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90" yWindow="65356" windowWidth="12465" windowHeight="11160" tabRatio="944" activeTab="0"/>
  </bookViews>
  <sheets>
    <sheet name="CONTENIDO " sheetId="1" r:id="rId1"/>
    <sheet name="Cuadro A1 " sheetId="2" r:id="rId2"/>
    <sheet name="Cuadro A2 " sheetId="3" r:id="rId3"/>
    <sheet name="Cuadro A3" sheetId="4" r:id="rId4"/>
    <sheet name="Cuadro A4 " sheetId="5" r:id="rId5"/>
    <sheet name="Cuadro A5" sheetId="6" r:id="rId6"/>
    <sheet name="Cuadro  A6" sheetId="7" r:id="rId7"/>
    <sheet name="Cuadro A7" sheetId="8" r:id="rId8"/>
    <sheet name="Cuadro  A8" sheetId="9" r:id="rId9"/>
    <sheet name="Cuadro  A9" sheetId="10" r:id="rId10"/>
    <sheet name="Cuadro  A10" sheetId="11" r:id="rId11"/>
    <sheet name="Cuadro A11" sheetId="12" r:id="rId12"/>
    <sheet name="Cuadro A12" sheetId="13" r:id="rId13"/>
    <sheet name="Cuadro A13" sheetId="14" r:id="rId14"/>
    <sheet name="Cuadro A14 " sheetId="15" r:id="rId15"/>
    <sheet name="Cuadro A15" sheetId="16" r:id="rId16"/>
    <sheet name="Cuadro A16" sheetId="17" r:id="rId17"/>
    <sheet name="Cuadro A17" sheetId="18" r:id="rId18"/>
    <sheet name="Cuadro B1 " sheetId="19" state="hidden" r:id="rId19"/>
    <sheet name="Cuadro B1" sheetId="20" r:id="rId20"/>
    <sheet name="Cuadro B2" sheetId="21" r:id="rId21"/>
    <sheet name="Cuadro B3" sheetId="22" r:id="rId22"/>
  </sheets>
  <externalReferences>
    <externalReference r:id="rId25"/>
    <externalReference r:id="rId26"/>
    <externalReference r:id="rId27"/>
  </externalReferences>
  <definedNames>
    <definedName name="\a" localSheetId="12">#N/A</definedName>
    <definedName name="\a" localSheetId="19">#N/A</definedName>
    <definedName name="\a" localSheetId="18">#N/A</definedName>
    <definedName name="\a">#N/A</definedName>
    <definedName name="\b" localSheetId="12">#N/A</definedName>
    <definedName name="\b" localSheetId="19">#N/A</definedName>
    <definedName name="\b" localSheetId="18">#N/A</definedName>
    <definedName name="\b">#N/A</definedName>
    <definedName name="_Regression_Int" localSheetId="19" hidden="1">1</definedName>
    <definedName name="_Regression_Int" localSheetId="18" hidden="1">1</definedName>
    <definedName name="A_impresión_IM" localSheetId="12">#REF!</definedName>
    <definedName name="A_impresión_IM" localSheetId="19">'Cuadro B1'!$A$11:$I$73</definedName>
    <definedName name="A_impresión_IM" localSheetId="18">'Cuadro B1 '!$A$11:$I$73</definedName>
    <definedName name="A_impresión_IM">#REF!</definedName>
    <definedName name="_xlnm.Print_Area" localSheetId="0">'CONTENIDO '!$C$2:$C$21</definedName>
    <definedName name="_xlnm.Print_Area" localSheetId="10">'Cuadro  A10'!$A$1:$N$101</definedName>
    <definedName name="_xlnm.Print_Area" localSheetId="6">'Cuadro  A6'!$A$1:$N$151</definedName>
    <definedName name="_xlnm.Print_Area" localSheetId="8">'Cuadro  A8'!$A$1:$H$170</definedName>
    <definedName name="_xlnm.Print_Area" localSheetId="9">'Cuadro  A9'!$A$1:$H$170</definedName>
    <definedName name="_xlnm.Print_Area" localSheetId="11">'Cuadro A11'!$A$1:$N$101</definedName>
    <definedName name="_xlnm.Print_Area" localSheetId="12">'Cuadro A12'!$A$1:$N$73</definedName>
    <definedName name="_xlnm.Print_Area" localSheetId="13">'Cuadro A13'!$A$1:$M$52</definedName>
    <definedName name="_xlnm.Print_Area" localSheetId="14">'Cuadro A14 '!$A$1:$N$38</definedName>
    <definedName name="_xlnm.Print_Area" localSheetId="15">'Cuadro A15'!$A$1:$O$82</definedName>
    <definedName name="_xlnm.Print_Area" localSheetId="16">'Cuadro A16'!$A$1:$O$82</definedName>
    <definedName name="_xlnm.Print_Area" localSheetId="3">#N/A</definedName>
    <definedName name="_xlnm.Print_Area" localSheetId="4">'Cuadro A4 '!$A$1:$H$53</definedName>
    <definedName name="_xlnm.Print_Area" localSheetId="5">'Cuadro A5'!$A$1:$H$51</definedName>
    <definedName name="_xlnm.Print_Area" localSheetId="7">'Cuadro A7'!$A$1:$N$151</definedName>
    <definedName name="_xlnm.Print_Area" localSheetId="19">'Cuadro B1'!$A$7:$J$72</definedName>
    <definedName name="_xlnm.Print_Area" localSheetId="18">'Cuadro B1 '!$A$7:$J$72</definedName>
    <definedName name="_xlnm.Print_Area" localSheetId="20">'Cuadro B2'!$A$1:$I$141</definedName>
    <definedName name="cccc">#N/A</definedName>
    <definedName name="paises">'[1]COD'!$A$1:$B$275</definedName>
    <definedName name="_xlnm.Print_Titles" localSheetId="10">'Cuadro  A10'!$1:$15</definedName>
    <definedName name="_xlnm.Print_Titles" localSheetId="6">'Cuadro  A6'!$1:$15</definedName>
    <definedName name="_xlnm.Print_Titles" localSheetId="8">'Cuadro  A8'!$1:$15</definedName>
    <definedName name="_xlnm.Print_Titles" localSheetId="9">'Cuadro  A9'!$1:$15</definedName>
    <definedName name="_xlnm.Print_Titles" localSheetId="11">'Cuadro A11'!$1:$15</definedName>
    <definedName name="_xlnm.Print_Titles" localSheetId="12">'Cuadro A12'!$1:$14</definedName>
    <definedName name="_xlnm.Print_Titles" localSheetId="14">'Cuadro A14 '!$1:$15</definedName>
    <definedName name="_xlnm.Print_Titles" localSheetId="15">'Cuadro A15'!$1:$14</definedName>
    <definedName name="_xlnm.Print_Titles" localSheetId="16">'Cuadro A16'!$1:$14</definedName>
    <definedName name="_xlnm.Print_Titles" localSheetId="4">'Cuadro A4 '!$1:$15</definedName>
    <definedName name="_xlnm.Print_Titles" localSheetId="5">'Cuadro A5'!$1:$15</definedName>
    <definedName name="_xlnm.Print_Titles" localSheetId="7">'Cuadro A7'!$1:$15</definedName>
    <definedName name="_xlnm.Print_Titles" localSheetId="20">'Cuadro B2'!$7:$15</definedName>
    <definedName name="Totaldepto">#REF!</definedName>
  </definedNames>
  <calcPr fullCalcOnLoad="1"/>
</workbook>
</file>

<file path=xl/comments10.xml><?xml version="1.0" encoding="utf-8"?>
<comments xmlns="http://schemas.openxmlformats.org/spreadsheetml/2006/main">
  <authors>
    <author>dccardenasc</author>
  </authors>
  <commentList>
    <comment ref="A76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<sst xmlns="http://schemas.openxmlformats.org/spreadsheetml/2006/main" count="2601" uniqueCount="1043">
  <si>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</si>
  <si>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</si>
  <si>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</si>
  <si>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</si>
  <si>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</si>
  <si>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</si>
  <si>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</si>
  <si>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</si>
  <si>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</si>
  <si>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</si>
  <si>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</si>
  <si>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</si>
  <si>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</si>
  <si>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</si>
  <si>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</si>
  <si>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</si>
  <si>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</si>
  <si>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</si>
  <si>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</si>
  <si>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</si>
  <si>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</si>
  <si>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</si>
  <si>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</si>
  <si>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</si>
  <si>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</si>
  <si>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</si>
  <si>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</si>
  <si>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</si>
  <si>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</si>
  <si>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</si>
  <si>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</si>
  <si>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</si>
  <si>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</si>
  <si>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</si>
  <si>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</si>
  <si>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</si>
  <si>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</si>
  <si>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</si>
  <si>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</si>
  <si>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</si>
  <si>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</si>
  <si>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</si>
  <si>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</si>
  <si>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</si>
  <si>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</si>
  <si>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</si>
  <si>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</si>
  <si>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</si>
  <si>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</si>
  <si>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</si>
  <si>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</si>
  <si>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</si>
  <si>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</si>
  <si>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</si>
  <si>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</si>
  <si>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</si>
  <si>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</si>
  <si>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</si>
  <si>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</si>
  <si>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</si>
  <si>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</si>
  <si>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</si>
  <si>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</si>
  <si>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</si>
  <si>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</si>
  <si>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</si>
  <si>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</si>
  <si>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</si>
  <si>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</si>
  <si>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</si>
  <si>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</si>
  <si>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</si>
  <si>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</si>
  <si>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</si>
  <si>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</si>
  <si>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</si>
  <si>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</si>
  <si>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</si>
  <si>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</si>
  <si>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</si>
  <si>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</si>
  <si>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</si>
  <si>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</si>
  <si>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</si>
  <si>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</si>
  <si>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</si>
  <si>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</si>
  <si>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</si>
  <si>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</si>
  <si>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</si>
  <si>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</si>
  <si>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</si>
  <si>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</si>
  <si>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</si>
  <si>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</si>
  <si>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</si>
  <si>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</si>
  <si>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</si>
  <si>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</si>
  <si>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</si>
  <si>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</si>
  <si>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</si>
  <si>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</si>
  <si>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</si>
  <si>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</si>
  <si>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</si>
  <si>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</si>
  <si>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</si>
  <si>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</si>
  <si>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</si>
  <si>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</si>
  <si>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</si>
  <si>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</si>
  <si>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</si>
  <si>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</si>
  <si>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</si>
  <si>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</si>
  <si>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</si>
  <si>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</si>
  <si>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</si>
  <si>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</si>
  <si>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</si>
  <si>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</si>
  <si>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</si>
  <si>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</si>
  <si>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</si>
  <si>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</si>
  <si>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</si>
  <si>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</si>
  <si>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</si>
  <si>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</si>
  <si>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</si>
  <si>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</si>
  <si>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</si>
  <si>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</si>
  <si>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</si>
  <si>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</si>
  <si>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</si>
  <si>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</si>
  <si>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</si>
  <si>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</si>
  <si>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</si>
  <si>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</si>
  <si>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</si>
  <si>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</si>
  <si>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</si>
  <si>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</si>
  <si>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</si>
  <si>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</si>
  <si>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</si>
  <si>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</si>
  <si>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</si>
  <si>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</si>
  <si>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</si>
  <si>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</si>
  <si>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</si>
  <si>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</si>
  <si>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</si>
  <si>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</si>
  <si>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</si>
  <si>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</si>
  <si>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</si>
  <si>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</si>
  <si>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</si>
  <si>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</si>
  <si>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</si>
  <si>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</si>
  <si>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</si>
  <si>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</si>
  <si>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</si>
  <si>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</si>
  <si>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</si>
  <si>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</si>
  <si>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</si>
  <si>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</si>
  <si>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</si>
  <si>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</si>
  <si>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</si>
  <si>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</si>
  <si>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</si>
  <si>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</si>
  <si>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</si>
  <si>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</si>
  <si>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</si>
  <si>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</si>
  <si>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</si>
  <si>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</si>
  <si>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</si>
  <si>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</si>
  <si>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</si>
  <si>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</si>
  <si>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</si>
  <si>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</si>
  <si>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</si>
  <si>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</si>
  <si>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</si>
  <si>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</si>
  <si>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</si>
  <si>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</si>
  <si>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</si>
  <si>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</si>
  <si>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</si>
  <si>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</si>
  <si>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</si>
  <si>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</si>
  <si>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</si>
  <si>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</si>
  <si>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</si>
  <si>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</si>
  <si>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</si>
  <si>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</si>
  <si>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</si>
  <si>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</si>
  <si>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</si>
  <si>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</si>
  <si>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</si>
  <si>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</si>
  <si>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</si>
  <si>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</si>
  <si>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</si>
  <si>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</si>
  <si>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</si>
  <si>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</si>
  <si>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</si>
  <si>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</si>
  <si>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</si>
  <si>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</si>
  <si>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</si>
  <si>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</si>
  <si>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</si>
  <si>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</si>
  <si>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</si>
  <si>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</si>
  <si>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</si>
  <si>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</si>
  <si>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</si>
  <si>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</si>
  <si>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</si>
  <si>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</si>
  <si>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</si>
  <si>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</si>
  <si>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</si>
  <si>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</si>
  <si>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</si>
  <si>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</si>
  <si>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</si>
  <si>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</si>
  <si>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</si>
  <si>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</si>
  <si>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</si>
  <si>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</si>
  <si>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</si>
  <si>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</si>
  <si>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</si>
  <si>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</si>
  <si>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</si>
  <si>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</si>
  <si>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</si>
  <si>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</si>
  <si>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</si>
  <si>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</si>
  <si>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</si>
  <si>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</si>
  <si>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</si>
  <si>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</si>
  <si>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</si>
  <si>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</si>
  <si>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</si>
  <si>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</si>
  <si>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</si>
  <si>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</si>
  <si>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</si>
  <si>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</si>
  <si>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</si>
  <si>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</si>
  <si>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</si>
  <si>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</si>
  <si>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</si>
  <si>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</si>
  <si>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</si>
  <si>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</si>
  <si>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</si>
  <si>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</si>
  <si>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</si>
  <si>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</si>
  <si>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</si>
  <si>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</si>
  <si>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</si>
  <si>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</si>
  <si>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</si>
  <si>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</si>
  <si>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</si>
  <si>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</si>
  <si>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</si>
  <si>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</si>
  <si>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</si>
  <si>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</si>
  <si>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</si>
  <si>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</si>
  <si>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</si>
  <si>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</si>
  <si>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</si>
  <si>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</si>
  <si>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</si>
  <si>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</si>
  <si>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</si>
  <si>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</si>
  <si>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</si>
  <si>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</si>
  <si>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</si>
  <si>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</si>
  <si>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</si>
  <si>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</si>
  <si>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</si>
  <si>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</si>
  <si>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</si>
  <si>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</si>
  <si>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</si>
  <si>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</si>
  <si>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</si>
  <si>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</si>
  <si>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</si>
  <si>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</si>
  <si>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</si>
  <si>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</si>
  <si>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</si>
  <si>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</si>
  <si>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</si>
  <si>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</si>
  <si>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</si>
  <si>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</si>
  <si>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</si>
  <si>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</si>
  <si>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</si>
  <si>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</si>
  <si>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</si>
  <si>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</si>
  <si>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</si>
  <si>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</si>
  <si>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</si>
  <si>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</si>
  <si>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</si>
  <si>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</si>
  <si>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</si>
  <si>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</si>
  <si>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</si>
  <si>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</si>
  <si>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</si>
  <si>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</si>
  <si>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</si>
  <si>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</si>
  <si>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</si>
  <si>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</si>
  <si>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</si>
  <si>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</si>
  <si>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</si>
  <si>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</si>
  <si>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</si>
  <si>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</si>
  <si>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</si>
  <si>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</si>
  <si>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</si>
  <si>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</si>
  <si>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</si>
  <si>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</si>
  <si>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</si>
  <si>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</si>
  <si>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</si>
  <si>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</si>
  <si>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</si>
  <si>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</si>
  <si>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</si>
  <si>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</si>
  <si>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</si>
  <si>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</si>
  <si>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</si>
  <si>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</si>
  <si>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</si>
  <si>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</si>
  <si>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</si>
  <si>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</si>
  <si>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</si>
  <si>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</si>
  <si>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</si>
  <si>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</si>
  <si>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</si>
  <si>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</si>
  <si>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</si>
  <si>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</si>
  <si>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</si>
  <si>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</si>
  <si>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</si>
  <si>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</si>
  <si>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</si>
  <si>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</si>
  <si>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</si>
  <si>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</si>
  <si>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</si>
  <si>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</si>
  <si>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</si>
  <si>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</si>
  <si>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</si>
  <si>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</si>
  <si>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</si>
  <si>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</si>
  <si>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</si>
  <si>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</si>
  <si>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</si>
  <si>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</si>
  <si>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</si>
  <si>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</si>
  <si>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</si>
  <si>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</si>
  <si>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</si>
  <si>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</si>
  <si>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</si>
  <si>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</si>
  <si>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</si>
  <si>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</si>
  <si>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</si>
  <si>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</si>
  <si>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</si>
  <si>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</si>
  <si>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</si>
  <si>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</si>
  <si>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</si>
  <si>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</si>
  <si>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</si>
  <si>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</si>
  <si>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</si>
  <si>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</si>
  <si>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</si>
  <si>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</si>
  <si>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</si>
  <si>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</si>
  <si>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</si>
  <si>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</si>
  <si>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</si>
  <si>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</si>
  <si>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</si>
  <si>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</si>
  <si>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</si>
  <si>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</si>
  <si>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</si>
  <si>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</si>
  <si>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</si>
  <si>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</si>
  <si>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</si>
  <si>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</si>
  <si>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</si>
  <si>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</si>
  <si>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</si>
  <si>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</si>
  <si>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</si>
  <si>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</si>
  <si>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</si>
  <si>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</si>
  <si>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</si>
  <si>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</si>
  <si>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</si>
  <si>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</si>
  <si>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</si>
  <si>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</si>
  <si>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</si>
  <si>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</si>
  <si>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</si>
  <si>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</si>
  <si>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</si>
  <si>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</si>
  <si>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</si>
  <si>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</si>
  <si>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</si>
  <si>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</si>
  <si>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</si>
  <si>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</si>
  <si>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</si>
  <si>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</si>
  <si>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</si>
  <si>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</si>
  <si>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</si>
  <si>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</si>
  <si>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</si>
  <si>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</si>
  <si>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</si>
  <si>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</si>
  <si>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</si>
  <si>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</si>
  <si>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</si>
  <si>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</si>
  <si>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</si>
  <si>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</si>
  <si>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</si>
  <si>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</si>
  <si>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</si>
  <si>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</si>
  <si>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</si>
  <si>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</si>
  <si>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</si>
  <si>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</si>
  <si>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</si>
  <si>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</si>
  <si>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</si>
  <si>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</si>
  <si>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</si>
  <si>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</si>
  <si>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</si>
  <si>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</si>
  <si>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</si>
  <si>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</si>
  <si>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</si>
  <si>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</si>
  <si>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</si>
  <si>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</si>
  <si>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</si>
  <si>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</si>
  <si>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</si>
  <si>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</si>
  <si>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</si>
  <si>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</si>
  <si>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</si>
  <si>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</si>
  <si>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</si>
  <si>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</si>
  <si>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</si>
  <si>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</si>
  <si>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</si>
  <si>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</si>
  <si>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</si>
  <si>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</si>
  <si>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</si>
  <si>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</si>
  <si>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</si>
  <si>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</si>
  <si>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</si>
  <si>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</si>
  <si>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</si>
  <si>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</si>
  <si>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</si>
  <si>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</si>
  <si>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</si>
  <si>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</si>
  <si>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</si>
  <si>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</si>
  <si>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</si>
  <si>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</si>
  <si>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</si>
  <si>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</si>
  <si>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</si>
  <si>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</si>
  <si>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</si>
  <si>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</si>
  <si>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</si>
  <si>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</si>
  <si>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</si>
  <si>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</si>
  <si>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</si>
  <si>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</si>
  <si>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</si>
  <si>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</si>
  <si>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</si>
  <si>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</si>
  <si>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</si>
  <si>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</si>
  <si>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</si>
  <si>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</si>
  <si>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</si>
  <si>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</si>
  <si>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</si>
  <si>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</si>
  <si>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</si>
  <si>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</si>
  <si>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</si>
  <si>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</si>
  <si>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</si>
  <si>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</si>
  <si>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</si>
  <si>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</si>
  <si>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</si>
  <si>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</si>
  <si>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</si>
  <si>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</si>
  <si>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</si>
  <si>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</si>
  <si>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</si>
  <si>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</si>
  <si>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</si>
  <si>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</si>
  <si>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</si>
  <si>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</si>
  <si>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</si>
  <si>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</si>
  <si>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</si>
  <si>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</si>
  <si>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</si>
  <si>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</si>
  <si>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</si>
  <si>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</si>
  <si>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</si>
  <si>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</si>
  <si>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</si>
  <si>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</si>
  <si>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</si>
  <si>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</si>
  <si>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</si>
  <si>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</si>
  <si>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</si>
  <si>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</si>
  <si>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</si>
  <si>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</si>
  <si>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</si>
  <si>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</si>
  <si>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</si>
  <si>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</si>
  <si>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</si>
  <si>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</si>
  <si>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</si>
  <si>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</si>
  <si>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</si>
  <si>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</si>
  <si>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</si>
  <si>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</si>
  <si>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</si>
  <si>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</si>
  <si>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</si>
  <si>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</si>
  <si>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</si>
  <si>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</si>
  <si>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</si>
  <si>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</si>
  <si>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</si>
  <si>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</si>
  <si>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</si>
  <si>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</si>
  <si>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</si>
  <si>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</si>
  <si>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</si>
  <si>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</si>
  <si>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</si>
  <si>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</si>
  <si>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</si>
  <si>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</si>
  <si>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</si>
  <si>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</si>
  <si>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</si>
  <si>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</si>
  <si>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</si>
  <si>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</si>
  <si>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</si>
  <si>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</si>
  <si>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</si>
  <si>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</si>
  <si>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</si>
  <si>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</si>
  <si>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</si>
  <si>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</si>
  <si>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</si>
  <si>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</si>
  <si>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</si>
  <si>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</si>
  <si>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</si>
  <si>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</si>
  <si>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</si>
  <si>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</si>
  <si>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</si>
  <si>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</si>
  <si>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</si>
  <si>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</si>
  <si>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</si>
  <si>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</si>
  <si>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</si>
  <si>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</si>
  <si>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</si>
  <si>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</si>
  <si>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</si>
  <si>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</si>
  <si>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</si>
  <si>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</si>
  <si>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</si>
  <si>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</si>
  <si>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</si>
  <si>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</si>
  <si>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</si>
  <si>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</si>
  <si>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</si>
  <si>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</si>
  <si>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</si>
  <si>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</si>
  <si>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</si>
  <si>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</si>
  <si>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</si>
  <si>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</si>
  <si>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</si>
  <si>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</si>
  <si>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</si>
  <si>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</si>
  <si>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</si>
  <si>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</si>
  <si>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</si>
  <si>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</si>
  <si>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</si>
  <si>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</si>
  <si>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</si>
  <si>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</si>
  <si>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</si>
  <si>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</si>
  <si>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</si>
  <si>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</si>
  <si>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</si>
  <si>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</si>
  <si>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</si>
  <si>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</si>
  <si>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</si>
  <si>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</si>
  <si>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</si>
  <si>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</si>
  <si>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</si>
  <si>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</si>
  <si>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</si>
  <si>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</si>
  <si>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</si>
  <si>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</si>
  <si>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</si>
  <si>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</si>
  <si>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</si>
  <si>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</si>
  <si>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</si>
  <si>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</si>
  <si>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</si>
  <si>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</si>
  <si>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</si>
  <si>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</si>
  <si>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</si>
  <si>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</si>
  <si>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</si>
  <si>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</si>
  <si>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</si>
  <si>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</si>
  <si>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</si>
  <si>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</si>
  <si>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</si>
  <si>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</si>
  <si>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</si>
  <si>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</si>
  <si>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</si>
  <si>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</si>
  <si>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</si>
  <si>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</si>
  <si>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</si>
  <si>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</si>
  <si>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</si>
  <si>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</si>
  <si>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</si>
  <si>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</si>
  <si>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</si>
  <si>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</si>
  <si>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</si>
  <si>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</si>
  <si>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</si>
  <si>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</si>
  <si>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</si>
  <si>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</si>
  <si>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</si>
  <si>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</si>
  <si>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</si>
  <si>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</si>
  <si>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</si>
  <si>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</si>
  <si>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</si>
  <si>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</si>
  <si>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</si>
  <si>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</si>
  <si>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</si>
  <si>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</si>
  <si>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</si>
  <si>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</si>
  <si>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</si>
  <si>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</si>
  <si>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</si>
  <si>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</si>
  <si>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</si>
  <si>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</si>
  <si>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</si>
  <si>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</si>
  <si>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</si>
  <si>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</si>
  <si>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</si>
  <si>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</si>
  <si>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</si>
  <si>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</si>
  <si>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</si>
  <si>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</si>
  <si>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</si>
  <si>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</si>
  <si>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</si>
  <si>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</si>
  <si>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</si>
  <si>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</si>
  <si>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</si>
  <si>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</si>
  <si>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</si>
  <si>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</si>
  <si>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</si>
  <si>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</si>
  <si>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</si>
  <si>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</si>
  <si>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</si>
  <si>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</si>
  <si>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</si>
  <si>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</si>
  <si>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</si>
  <si>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</si>
  <si>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</si>
  <si>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</si>
  <si>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</si>
  <si>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</si>
  <si>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</si>
  <si>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</si>
  <si>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</si>
  <si>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</si>
  <si>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</si>
  <si>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</si>
  <si>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</si>
  <si>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</si>
  <si>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</si>
  <si>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</si>
  <si>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</si>
  <si>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</si>
  <si>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</si>
  <si>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</si>
  <si>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</si>
  <si>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</si>
  <si>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</si>
  <si>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</si>
  <si>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</si>
  <si>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</si>
  <si>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</si>
  <si>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</si>
  <si>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</si>
  <si>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</si>
  <si>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</si>
  <si>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</si>
  <si>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</si>
  <si>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</si>
  <si>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</si>
  <si>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</si>
  <si>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</si>
  <si>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</si>
  <si>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</si>
  <si>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</si>
  <si>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</si>
  <si>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</si>
  <si>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</si>
  <si>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</si>
  <si>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</si>
  <si>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</si>
  <si>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</si>
  <si>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</si>
  <si>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</si>
  <si>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</si>
  <si>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</si>
  <si>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</si>
  <si>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</si>
  <si>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</si>
  <si>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</si>
  <si>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</si>
  <si>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</si>
  <si>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</si>
  <si>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</si>
  <si>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</si>
  <si>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</si>
  <si>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</si>
  <si>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</si>
  <si>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</si>
  <si>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</si>
  <si>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</si>
  <si>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</si>
  <si>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</si>
  <si>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</si>
  <si>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</si>
  <si>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</si>
  <si>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</si>
  <si>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</si>
  <si>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</si>
  <si>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</si>
  <si>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</si>
  <si>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</si>
  <si>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t>(2012 / 2011)</t>
  </si>
  <si>
    <t>Noviembre</t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</si>
  <si>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</si>
  <si>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</si>
  <si>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</si>
  <si>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</si>
  <si>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</si>
  <si>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</si>
  <si>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</si>
  <si>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</si>
  <si>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</si>
  <si>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</si>
  <si>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</si>
  <si>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</si>
  <si>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</si>
  <si>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</si>
  <si>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</si>
  <si>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</si>
  <si>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</si>
  <si>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</si>
  <si>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</si>
  <si>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</si>
  <si>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</si>
  <si>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</si>
  <si>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</si>
  <si>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Magdalena</t>
  </si>
  <si>
    <t>Risaralda</t>
  </si>
  <si>
    <t>Caldas</t>
  </si>
  <si>
    <t>Cauca</t>
  </si>
  <si>
    <t>Meta</t>
  </si>
  <si>
    <t>Cesar</t>
  </si>
  <si>
    <t>Nariño</t>
  </si>
  <si>
    <t>Casanare</t>
  </si>
  <si>
    <t>Norte de Santander</t>
  </si>
  <si>
    <t>Boyacá</t>
  </si>
  <si>
    <t>Quindío</t>
  </si>
  <si>
    <t>Tolima</t>
  </si>
  <si>
    <t>Córdoba</t>
  </si>
  <si>
    <t>Huila</t>
  </si>
  <si>
    <t>Sucre</t>
  </si>
  <si>
    <t>Arauca</t>
  </si>
  <si>
    <t>Putumayo</t>
  </si>
  <si>
    <t>Amazonas</t>
  </si>
  <si>
    <t>San Andrés</t>
  </si>
  <si>
    <t>Chocó</t>
  </si>
  <si>
    <t>Caquetá</t>
  </si>
  <si>
    <t>Vaupés</t>
  </si>
  <si>
    <t>Vichada</t>
  </si>
  <si>
    <t>Guaviare</t>
  </si>
  <si>
    <t>Guainia</t>
  </si>
  <si>
    <t>*</t>
  </si>
  <si>
    <t>**</t>
  </si>
  <si>
    <t>** No se puede calcular la variación por no registrarse información en el período base.</t>
  </si>
  <si>
    <t>Cuadro A15</t>
  </si>
  <si>
    <t>Cuadro A16</t>
  </si>
  <si>
    <t>Importaciones de Colombia, según grupos de productos CUCI Rev. 3</t>
  </si>
  <si>
    <t>Principales grupos de productos</t>
  </si>
  <si>
    <t>Variación (%)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</si>
  <si>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</si>
  <si>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</si>
  <si>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</si>
  <si>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</si>
  <si>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</si>
  <si>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</si>
  <si>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</si>
  <si>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</si>
  <si>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</t>
    </r>
  </si>
  <si>
    <t xml:space="preserve">Importaciones según grupos de productos  a partir de la CUCI Rev.3. -  estructura de agregación OMC </t>
  </si>
  <si>
    <t>Capítulos CUCI</t>
  </si>
  <si>
    <t xml:space="preserve">Contribución al grupo 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</si>
  <si>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</si>
  <si>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</si>
  <si>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Aceites y grasas fijos de origen vegetal, en bruto, refinados o fraccionados</t>
  </si>
  <si>
    <t>Pescado (no incluídos los mamíferos marinos), crustáceos, moluscos e invertebrados acuáticos y sus preparados</t>
  </si>
  <si>
    <t>Café, té, cacao, especias y sus preparados</t>
  </si>
  <si>
    <t>Azúcares, preparados de azúcar y miel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</si>
  <si>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</si>
  <si>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</si>
  <si>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Petróleo, productos derivados del petróleo y productos conexos</t>
  </si>
  <si>
    <t>Demás combustibles y productos de la industria extractiva</t>
  </si>
  <si>
    <r>
      <t>Manufacturas</t>
    </r>
    <r>
      <rPr>
        <b/>
        <vertAlign val="superscript"/>
        <sz val="9"/>
        <rFont val="Arial"/>
        <family val="2"/>
      </rPr>
      <t>c</t>
    </r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</si>
  <si>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</si>
  <si>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</si>
  <si>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</si>
  <si>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</si>
  <si>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</si>
  <si>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</si>
  <si>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Instrumentos y aparatos profesionales, científicos y de control, n.e.p.</t>
  </si>
  <si>
    <t>Manufacturas de caucho, n.e.p.</t>
  </si>
  <si>
    <t>Papel, cartón y artículos de pasta de papel, de papel o de cartón</t>
  </si>
  <si>
    <t>Manufacturas de minerales no metálicos, n.e.p</t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</si>
  <si>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</si>
  <si>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</si>
  <si>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</si>
  <si>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</si>
  <si>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</si>
  <si>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</si>
  <si>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</si>
  <si>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</si>
  <si>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</si>
  <si>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</si>
  <si>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</si>
  <si>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</si>
  <si>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</si>
  <si>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Materiales crudos no comestibles, excepto los combustibles</t>
  </si>
  <si>
    <t>Aceites, grasas y ceras de origen animal y vegetal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</si>
  <si>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</si>
  <si>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</si>
  <si>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</si>
  <si>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</si>
  <si>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</si>
  <si>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r>
      <t>p</t>
    </r>
    <r>
      <rPr>
        <sz val="8"/>
        <rFont val="Arial"/>
        <family val="2"/>
      </rPr>
      <t xml:space="preserve"> provisional</t>
    </r>
  </si>
  <si>
    <t>Cuadro A17</t>
  </si>
  <si>
    <t>Importaciones, según aduanas</t>
  </si>
  <si>
    <t>Aduanas</t>
  </si>
  <si>
    <t>Total general</t>
  </si>
  <si>
    <t>Especial de Aduanas de Bogotá</t>
  </si>
  <si>
    <t>Especial de Aduanas de Cartagena</t>
  </si>
  <si>
    <t>Buenaventura</t>
  </si>
  <si>
    <t>Santa Marta</t>
  </si>
  <si>
    <t>Barranquilla</t>
  </si>
  <si>
    <t>Medellín</t>
  </si>
  <si>
    <t>Cali</t>
  </si>
  <si>
    <t>Riohacha</t>
  </si>
  <si>
    <t>Ipiales</t>
  </si>
  <si>
    <t>Maicao</t>
  </si>
  <si>
    <t>Cúcuta</t>
  </si>
  <si>
    <t xml:space="preserve">Urabá </t>
  </si>
  <si>
    <t>Pereira</t>
  </si>
  <si>
    <t>Armenia</t>
  </si>
  <si>
    <t>Bucaramanga</t>
  </si>
  <si>
    <t>Manizales</t>
  </si>
  <si>
    <t>Puerto Asís</t>
  </si>
  <si>
    <t>Yopal</t>
  </si>
  <si>
    <t>Valledupar</t>
  </si>
  <si>
    <t>Leticia</t>
  </si>
  <si>
    <t xml:space="preserve">Puerto Carreño </t>
  </si>
  <si>
    <t>Cartago</t>
  </si>
  <si>
    <t>Inírida</t>
  </si>
  <si>
    <t xml:space="preserve">Nota:  Aduana de Uraba anteriormente aduana de Turbo </t>
  </si>
  <si>
    <t>Fuente:  DANE - DIAN  Cálculos: DANE</t>
  </si>
  <si>
    <t>Fecha de publicación: 16 de agosto de 2012</t>
  </si>
  <si>
    <t>Cuadro A9</t>
  </si>
  <si>
    <t>Enero - diciembre (2012p - 2011p)</t>
  </si>
  <si>
    <t>Enero - diciembre</t>
  </si>
  <si>
    <t>Diciembre</t>
  </si>
  <si>
    <t>Fecha de publicación: 20 febrero de 2013</t>
  </si>
  <si>
    <r>
      <t>1</t>
    </r>
    <r>
      <rPr>
        <sz val="8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</si>
  <si>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8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</si>
  <si>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8"/>
        <rFont val="Arial"/>
        <family val="2"/>
      </rPr>
      <t>Se refiere a envios urgentes y  paquetes postales</t>
    </r>
  </si>
  <si>
    <r>
      <t xml:space="preserve">5  </t>
    </r>
    <r>
      <rPr>
        <sz val="8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</si>
  <si>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8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</si>
  <si>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Enero -diciembre (2012p - 2011p)</t>
  </si>
  <si>
    <t>Enero - Diciembre</t>
  </si>
  <si>
    <t>Enero - diciembre  (2012p - 2011p)</t>
  </si>
  <si>
    <t>Enero-diciembre</t>
  </si>
  <si>
    <t>Unión Europea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</si>
</sst>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#,##0.0000"/>
    <numFmt numFmtId="209" formatCode="_(* #,##0_);_(* \(#,##0\);_(* &quot;-&quot;??_);_(@_)"/>
    <numFmt numFmtId="210" formatCode="_(* #,##0.0_);_(* \(#,##0.0\);_(* &quot;-&quot;?_);_(@_)"/>
    <numFmt numFmtId="211" formatCode="[$-240A]dddd\,\ dd&quot; de &quot;mmmm&quot; de &quot;yyyy"/>
    <numFmt numFmtId="212" formatCode="[$-240A]hh:mm:ss\ AM/PM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sz val="11"/>
      <color indexed="63"/>
      <name val="Calibri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9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79" fillId="0" borderId="0">
      <alignment/>
      <protection/>
    </xf>
    <xf numFmtId="206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4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80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0" fontId="9" fillId="11" borderId="0" xfId="63" applyFont="1" applyFill="1" applyBorder="1" applyAlignment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91" fontId="5" fillId="11" borderId="10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91" fontId="8" fillId="5" borderId="10" xfId="48" applyNumberFormat="1" applyFont="1" applyFill="1" applyBorder="1" applyAlignment="1">
      <alignment horizontal="right"/>
    </xf>
    <xf numFmtId="187" fontId="8" fillId="5" borderId="10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195" fontId="8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>
      <alignment horizontal="center"/>
    </xf>
    <xf numFmtId="188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>
      <alignment horizontal="right"/>
    </xf>
    <xf numFmtId="190" fontId="8" fillId="11" borderId="0" xfId="48" applyNumberFormat="1" applyFont="1" applyFill="1" applyAlignment="1">
      <alignment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191" fontId="8" fillId="11" borderId="0" xfId="48" applyNumberFormat="1" applyFont="1" applyFill="1" applyAlignment="1">
      <alignment/>
    </xf>
    <xf numFmtId="190" fontId="5" fillId="11" borderId="10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191" fontId="13" fillId="11" borderId="0" xfId="48" applyNumberFormat="1" applyFont="1" applyFill="1" applyAlignment="1">
      <alignment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0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11" borderId="0" xfId="0" applyFont="1" applyFill="1" applyBorder="1" applyAlignment="1">
      <alignment vertical="top" wrapText="1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0" fontId="0" fillId="11" borderId="0" xfId="0" applyFont="1" applyFill="1" applyAlignment="1">
      <alignment/>
    </xf>
    <xf numFmtId="188" fontId="5" fillId="11" borderId="10" xfId="0" applyNumberFormat="1" applyFont="1" applyFill="1" applyBorder="1" applyAlignment="1">
      <alignment horizontal="right"/>
    </xf>
    <xf numFmtId="205" fontId="5" fillId="18" borderId="0" xfId="54" applyNumberFormat="1" applyFont="1" applyFill="1" applyAlignment="1">
      <alignment/>
    </xf>
    <xf numFmtId="188" fontId="5" fillId="18" borderId="0" xfId="54" applyNumberFormat="1" applyFont="1" applyFill="1" applyAlignment="1">
      <alignment/>
    </xf>
    <xf numFmtId="205" fontId="8" fillId="11" borderId="0" xfId="54" applyNumberFormat="1" applyFont="1" applyFill="1" applyAlignment="1">
      <alignment/>
    </xf>
    <xf numFmtId="188" fontId="8" fillId="11" borderId="0" xfId="54" applyNumberFormat="1" applyFont="1" applyFill="1" applyAlignment="1">
      <alignment/>
    </xf>
    <xf numFmtId="188" fontId="8" fillId="11" borderId="0" xfId="54" applyNumberFormat="1" applyFont="1" applyFill="1" applyBorder="1" applyAlignment="1">
      <alignment/>
    </xf>
    <xf numFmtId="205" fontId="8" fillId="18" borderId="0" xfId="54" applyNumberFormat="1" applyFont="1" applyFill="1" applyAlignment="1">
      <alignment/>
    </xf>
    <xf numFmtId="188" fontId="8" fillId="18" borderId="0" xfId="54" applyNumberFormat="1" applyFont="1" applyFill="1" applyAlignment="1">
      <alignment/>
    </xf>
    <xf numFmtId="188" fontId="8" fillId="18" borderId="0" xfId="54" applyNumberFormat="1" applyFont="1" applyFill="1" applyBorder="1" applyAlignment="1">
      <alignment/>
    </xf>
    <xf numFmtId="205" fontId="8" fillId="11" borderId="10" xfId="54" applyNumberFormat="1" applyFont="1" applyFill="1" applyBorder="1" applyAlignment="1">
      <alignment/>
    </xf>
    <xf numFmtId="188" fontId="8" fillId="11" borderId="10" xfId="54" applyNumberFormat="1" applyFont="1" applyFill="1" applyBorder="1" applyAlignment="1">
      <alignment/>
    </xf>
    <xf numFmtId="205" fontId="8" fillId="11" borderId="0" xfId="54" applyNumberFormat="1" applyFont="1" applyFill="1" applyBorder="1" applyAlignment="1">
      <alignment/>
    </xf>
    <xf numFmtId="188" fontId="8" fillId="11" borderId="0" xfId="54" applyNumberFormat="1" applyFont="1" applyFill="1" applyAlignment="1">
      <alignment horizontal="right"/>
    </xf>
    <xf numFmtId="0" fontId="1" fillId="11" borderId="0" xfId="70" applyFont="1" applyFill="1" applyBorder="1" applyAlignment="1" applyProtection="1">
      <alignment horizontal="left"/>
      <protection/>
    </xf>
    <xf numFmtId="0" fontId="1" fillId="11" borderId="0" xfId="70" applyFont="1" applyFill="1" applyBorder="1" applyAlignment="1" applyProtection="1">
      <alignment horizontal="left" vertical="top"/>
      <protection/>
    </xf>
    <xf numFmtId="190" fontId="16" fillId="11" borderId="0" xfId="48" applyNumberFormat="1" applyFont="1" applyFill="1" applyBorder="1" applyAlignment="1">
      <alignment horizontal="left"/>
    </xf>
    <xf numFmtId="190" fontId="44" fillId="11" borderId="11" xfId="48" applyNumberFormat="1" applyFont="1" applyFill="1" applyBorder="1" applyAlignment="1">
      <alignment horizontal="left"/>
    </xf>
    <xf numFmtId="190" fontId="45" fillId="11" borderId="11" xfId="48" applyNumberFormat="1" applyFont="1" applyFill="1" applyBorder="1" applyAlignment="1">
      <alignment horizontal="left"/>
    </xf>
    <xf numFmtId="0" fontId="5" fillId="8" borderId="0" xfId="70" applyFont="1" applyFill="1" applyBorder="1" applyAlignment="1">
      <alignment horizontal="left"/>
      <protection/>
    </xf>
    <xf numFmtId="0" fontId="41" fillId="11" borderId="0" xfId="70" applyFont="1" applyFill="1" applyBorder="1">
      <alignment/>
      <protection/>
    </xf>
    <xf numFmtId="0" fontId="40" fillId="11" borderId="0" xfId="70" applyFont="1" applyFill="1" applyBorder="1" applyAlignment="1">
      <alignment horizontal="left"/>
      <protection/>
    </xf>
    <xf numFmtId="0" fontId="1" fillId="11" borderId="0" xfId="62" applyFont="1" applyFill="1" applyBorder="1" applyAlignment="1">
      <alignment horizontal="center"/>
      <protection/>
    </xf>
    <xf numFmtId="0" fontId="1" fillId="11" borderId="0" xfId="62" applyFont="1" applyFill="1" applyBorder="1" applyAlignment="1" applyProtection="1">
      <alignment horizontal="left"/>
      <protection/>
    </xf>
    <xf numFmtId="0" fontId="8" fillId="11" borderId="0" xfId="62" applyFont="1" applyFill="1">
      <alignment/>
      <protection/>
    </xf>
    <xf numFmtId="0" fontId="48" fillId="11" borderId="0" xfId="62" applyFont="1" applyFill="1">
      <alignment/>
      <protection/>
    </xf>
    <xf numFmtId="0" fontId="48" fillId="11" borderId="0" xfId="62" applyFont="1" applyFill="1" applyBorder="1">
      <alignment/>
      <protection/>
    </xf>
    <xf numFmtId="0" fontId="8" fillId="11" borderId="0" xfId="62" applyFont="1" applyFill="1" applyBorder="1" applyAlignment="1">
      <alignment vertical="top"/>
      <protection/>
    </xf>
    <xf numFmtId="0" fontId="18" fillId="11" borderId="0" xfId="62" applyFill="1">
      <alignment/>
      <protection/>
    </xf>
    <xf numFmtId="3" fontId="18" fillId="11" borderId="0" xfId="62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0" xfId="0" applyNumberFormat="1" applyFont="1" applyFill="1" applyBorder="1" applyAlignment="1">
      <alignment horizontal="left"/>
    </xf>
    <xf numFmtId="3" fontId="5" fillId="11" borderId="10" xfId="0" applyNumberFormat="1" applyFont="1" applyFill="1" applyBorder="1" applyAlignment="1">
      <alignment horizontal="right"/>
    </xf>
    <xf numFmtId="206" fontId="10" fillId="11" borderId="0" xfId="61" applyFont="1" applyFill="1" applyBorder="1" applyAlignment="1">
      <alignment horizontal="left"/>
      <protection/>
    </xf>
    <xf numFmtId="3" fontId="10" fillId="11" borderId="0" xfId="61" applyNumberFormat="1" applyFont="1" applyFill="1" applyBorder="1" applyProtection="1">
      <alignment/>
      <protection/>
    </xf>
    <xf numFmtId="3" fontId="1" fillId="11" borderId="0" xfId="61" applyNumberFormat="1" applyFont="1" applyFill="1" applyBorder="1" applyProtection="1">
      <alignment/>
      <protection/>
    </xf>
    <xf numFmtId="206" fontId="10" fillId="11" borderId="0" xfId="61" applyFont="1" applyFill="1" applyBorder="1" applyAlignment="1" applyProtection="1">
      <alignment horizontal="left"/>
      <protection/>
    </xf>
    <xf numFmtId="206" fontId="5" fillId="11" borderId="12" xfId="61" applyFont="1" applyFill="1" applyBorder="1" applyAlignment="1">
      <alignment horizontal="centerContinuous"/>
      <protection/>
    </xf>
    <xf numFmtId="206" fontId="5" fillId="11" borderId="12" xfId="6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 applyProtection="1">
      <alignment horizontal="centerContinuous"/>
      <protection/>
    </xf>
    <xf numFmtId="3" fontId="5" fillId="11" borderId="12" xfId="61" applyNumberFormat="1" applyFont="1" applyFill="1" applyBorder="1" applyAlignment="1">
      <alignment horizontal="centerContinuous"/>
      <protection/>
    </xf>
    <xf numFmtId="206" fontId="5" fillId="11" borderId="0" xfId="61" applyFont="1" applyFill="1" applyBorder="1" applyAlignment="1">
      <alignment horizontal="centerContinuous"/>
      <protection/>
    </xf>
    <xf numFmtId="206" fontId="5" fillId="11" borderId="11" xfId="61" applyFont="1" applyFill="1" applyBorder="1" applyAlignment="1" applyProtection="1">
      <alignment horizontal="centerContinuous"/>
      <protection/>
    </xf>
    <xf numFmtId="206" fontId="5" fillId="11" borderId="11" xfId="61" applyFont="1" applyFill="1" applyBorder="1" applyAlignment="1">
      <alignment horizontal="centerContinuous"/>
      <protection/>
    </xf>
    <xf numFmtId="3" fontId="5" fillId="11" borderId="11" xfId="61" applyNumberFormat="1" applyFont="1" applyFill="1" applyBorder="1" applyAlignment="1" applyProtection="1">
      <alignment horizontal="centerContinuous"/>
      <protection/>
    </xf>
    <xf numFmtId="3" fontId="5" fillId="11" borderId="11" xfId="61" applyNumberFormat="1" applyFont="1" applyFill="1" applyBorder="1" applyAlignment="1">
      <alignment horizontal="centerContinuous"/>
      <protection/>
    </xf>
    <xf numFmtId="3" fontId="5" fillId="11" borderId="0" xfId="61" applyNumberFormat="1" applyFont="1" applyFill="1" applyBorder="1" applyAlignment="1">
      <alignment horizontal="centerContinuous"/>
      <protection/>
    </xf>
    <xf numFmtId="206" fontId="5" fillId="11" borderId="10" xfId="61" applyFont="1" applyFill="1" applyBorder="1" applyAlignment="1">
      <alignment horizontal="centerContinuous"/>
      <protection/>
    </xf>
    <xf numFmtId="206" fontId="5" fillId="11" borderId="10" xfId="61" applyFont="1" applyFill="1" applyBorder="1" applyAlignment="1" applyProtection="1">
      <alignment horizontal="centerContinuous"/>
      <protection/>
    </xf>
    <xf numFmtId="206" fontId="5" fillId="11" borderId="0" xfId="61" applyFont="1" applyFill="1" applyBorder="1">
      <alignment/>
      <protection/>
    </xf>
    <xf numFmtId="3" fontId="5" fillId="11" borderId="0" xfId="61" applyNumberFormat="1" applyFont="1" applyFill="1" applyBorder="1">
      <alignment/>
      <protection/>
    </xf>
    <xf numFmtId="185" fontId="5" fillId="18" borderId="0" xfId="61" applyNumberFormat="1" applyFont="1" applyFill="1" applyBorder="1" applyProtection="1">
      <alignment/>
      <protection/>
    </xf>
    <xf numFmtId="3" fontId="5" fillId="18" borderId="0" xfId="61" applyNumberFormat="1" applyFont="1" applyFill="1" applyBorder="1" applyProtection="1">
      <alignment/>
      <protection/>
    </xf>
    <xf numFmtId="185" fontId="5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Protection="1">
      <alignment/>
      <protection/>
    </xf>
    <xf numFmtId="206" fontId="8" fillId="18" borderId="0" xfId="61" applyFont="1" applyFill="1">
      <alignment/>
      <protection/>
    </xf>
    <xf numFmtId="185" fontId="8" fillId="18" borderId="0" xfId="61" applyNumberFormat="1" applyFont="1" applyFill="1" applyBorder="1" applyProtection="1">
      <alignment/>
      <protection/>
    </xf>
    <xf numFmtId="3" fontId="8" fillId="18" borderId="0" xfId="61" applyNumberFormat="1" applyFont="1" applyFill="1" applyBorder="1" applyProtection="1">
      <alignment/>
      <protection/>
    </xf>
    <xf numFmtId="185" fontId="8" fillId="11" borderId="0" xfId="61" applyNumberFormat="1" applyFont="1" applyFill="1" applyBorder="1" applyProtection="1">
      <alignment/>
      <protection/>
    </xf>
    <xf numFmtId="3" fontId="8" fillId="11" borderId="0" xfId="61" applyNumberFormat="1" applyFont="1" applyFill="1" applyBorder="1" applyProtection="1">
      <alignment/>
      <protection/>
    </xf>
    <xf numFmtId="206" fontId="8" fillId="11" borderId="0" xfId="61" applyFont="1" applyFill="1">
      <alignment/>
      <protection/>
    </xf>
    <xf numFmtId="3" fontId="8" fillId="11" borderId="0" xfId="61" applyNumberFormat="1" applyFont="1" applyFill="1">
      <alignment/>
      <protection/>
    </xf>
    <xf numFmtId="206" fontId="5" fillId="11" borderId="0" xfId="61" applyFont="1" applyFill="1">
      <alignment/>
      <protection/>
    </xf>
    <xf numFmtId="3" fontId="5" fillId="11" borderId="0" xfId="61" applyNumberFormat="1" applyFont="1" applyFill="1">
      <alignment/>
      <protection/>
    </xf>
    <xf numFmtId="206" fontId="1" fillId="11" borderId="0" xfId="61" applyFont="1" applyFill="1" applyBorder="1">
      <alignment/>
      <protection/>
    </xf>
    <xf numFmtId="206" fontId="5" fillId="11" borderId="10" xfId="61" applyFont="1" applyFill="1" applyBorder="1">
      <alignment/>
      <protection/>
    </xf>
    <xf numFmtId="185" fontId="5" fillId="11" borderId="10" xfId="61" applyNumberFormat="1" applyFont="1" applyFill="1" applyBorder="1" applyProtection="1">
      <alignment/>
      <protection/>
    </xf>
    <xf numFmtId="3" fontId="5" fillId="11" borderId="10" xfId="61" applyNumberFormat="1" applyFont="1" applyFill="1" applyBorder="1">
      <alignment/>
      <protection/>
    </xf>
    <xf numFmtId="3" fontId="5" fillId="11" borderId="10" xfId="61" applyNumberFormat="1" applyFont="1" applyFill="1" applyBorder="1" applyProtection="1">
      <alignment/>
      <protection/>
    </xf>
    <xf numFmtId="37" fontId="5" fillId="11" borderId="0" xfId="61" applyNumberFormat="1" applyFont="1" applyFill="1" applyBorder="1" applyProtection="1">
      <alignment/>
      <protection/>
    </xf>
    <xf numFmtId="37" fontId="51" fillId="11" borderId="0" xfId="61" applyNumberFormat="1" applyFont="1" applyFill="1" applyBorder="1" applyProtection="1">
      <alignment/>
      <protection/>
    </xf>
    <xf numFmtId="39" fontId="51" fillId="11" borderId="0" xfId="61" applyNumberFormat="1" applyFont="1" applyFill="1" applyBorder="1" applyProtection="1">
      <alignment/>
      <protection/>
    </xf>
    <xf numFmtId="3" fontId="5" fillId="11" borderId="0" xfId="61" applyNumberFormat="1" applyFont="1" applyFill="1" applyBorder="1" applyAlignment="1" applyProtection="1">
      <alignment horizontal="right"/>
      <protection/>
    </xf>
    <xf numFmtId="206" fontId="50" fillId="11" borderId="0" xfId="61" applyFont="1" applyFill="1" applyBorder="1">
      <alignment/>
      <protection/>
    </xf>
    <xf numFmtId="206" fontId="52" fillId="11" borderId="0" xfId="61" applyFont="1" applyFill="1">
      <alignment/>
      <protection/>
    </xf>
    <xf numFmtId="3" fontId="52" fillId="11" borderId="0" xfId="61" applyNumberFormat="1" applyFont="1" applyFill="1">
      <alignment/>
      <protection/>
    </xf>
    <xf numFmtId="204" fontId="43" fillId="11" borderId="0" xfId="52" applyNumberFormat="1" applyFont="1" applyFill="1" applyBorder="1" applyAlignment="1" applyProtection="1">
      <alignment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62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53" fillId="11" borderId="0" xfId="0" applyFont="1" applyFill="1" applyAlignment="1">
      <alignment horizontal="center"/>
    </xf>
    <xf numFmtId="0" fontId="46" fillId="11" borderId="13" xfId="63" applyFont="1" applyFill="1" applyBorder="1" applyAlignment="1" applyProtection="1">
      <alignment horizontal="centerContinuous"/>
      <protection/>
    </xf>
    <xf numFmtId="0" fontId="46" fillId="11" borderId="13" xfId="63" applyFont="1" applyFill="1" applyBorder="1" applyAlignment="1">
      <alignment horizontal="centerContinuous"/>
      <protection/>
    </xf>
    <xf numFmtId="0" fontId="46" fillId="11" borderId="0" xfId="63" applyFont="1" applyFill="1" applyBorder="1" applyAlignment="1">
      <alignment horizontal="centerContinuous"/>
      <protection/>
    </xf>
    <xf numFmtId="0" fontId="43" fillId="11" borderId="13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Continuous"/>
      <protection/>
    </xf>
    <xf numFmtId="0" fontId="43" fillId="11" borderId="0" xfId="63" applyFont="1" applyFill="1" applyBorder="1" applyAlignment="1">
      <alignment horizontal="center"/>
      <protection/>
    </xf>
    <xf numFmtId="2" fontId="43" fillId="11" borderId="0" xfId="63" applyNumberFormat="1" applyFont="1" applyFill="1" applyBorder="1" applyAlignment="1">
      <alignment horizontal="center"/>
      <protection/>
    </xf>
    <xf numFmtId="0" fontId="43" fillId="11" borderId="0" xfId="63" applyFont="1" applyFill="1" applyBorder="1" applyAlignment="1" quotePrefix="1">
      <alignment horizontal="center"/>
      <protection/>
    </xf>
    <xf numFmtId="0" fontId="43" fillId="11" borderId="11" xfId="63" applyFont="1" applyFill="1" applyBorder="1" applyAlignment="1">
      <alignment horizontal="center"/>
      <protection/>
    </xf>
    <xf numFmtId="2" fontId="43" fillId="11" borderId="11" xfId="63" applyNumberFormat="1" applyFont="1" applyFill="1" applyBorder="1" applyAlignment="1">
      <alignment horizontal="center"/>
      <protection/>
    </xf>
    <xf numFmtId="188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0" xfId="0" applyNumberFormat="1" applyFont="1" applyFill="1" applyBorder="1" applyAlignment="1" applyProtection="1">
      <alignment horizontal="centerContinuous"/>
      <protection/>
    </xf>
    <xf numFmtId="188" fontId="5" fillId="11" borderId="10" xfId="0" applyNumberFormat="1" applyFont="1" applyFill="1" applyBorder="1" applyAlignment="1" applyProtection="1">
      <alignment horizontal="center"/>
      <protection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8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49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8" fillId="11" borderId="0" xfId="0" applyNumberFormat="1" applyFont="1" applyFill="1" applyBorder="1" applyAlignment="1">
      <alignment/>
    </xf>
    <xf numFmtId="187" fontId="48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8" fillId="18" borderId="0" xfId="0" applyNumberFormat="1" applyFont="1" applyFill="1" applyBorder="1" applyAlignment="1">
      <alignment/>
    </xf>
    <xf numFmtId="187" fontId="48" fillId="18" borderId="0" xfId="0" applyNumberFormat="1" applyFont="1" applyFill="1" applyBorder="1" applyAlignment="1">
      <alignment/>
    </xf>
    <xf numFmtId="188" fontId="4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8" fillId="11" borderId="0" xfId="0" applyNumberFormat="1" applyFont="1" applyFill="1" applyBorder="1" applyAlignment="1">
      <alignment horizontal="right"/>
    </xf>
    <xf numFmtId="188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1" borderId="14" xfId="0" applyFill="1" applyBorder="1" applyAlignment="1">
      <alignment/>
    </xf>
    <xf numFmtId="0" fontId="4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5" fillId="11" borderId="13" xfId="63" applyFont="1" applyFill="1" applyBorder="1" applyAlignment="1">
      <alignment horizontal="centerContinuous" vertical="center"/>
      <protection/>
    </xf>
    <xf numFmtId="188" fontId="49" fillId="18" borderId="0" xfId="0" applyNumberFormat="1" applyFont="1" applyFill="1" applyBorder="1" applyAlignment="1">
      <alignment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0" xfId="48" applyNumberFormat="1" applyFont="1" applyFill="1" applyBorder="1" applyAlignment="1">
      <alignment horizontal="right"/>
    </xf>
    <xf numFmtId="3" fontId="8" fillId="11" borderId="0" xfId="61" applyNumberFormat="1" applyFont="1" applyFill="1" applyBorder="1">
      <alignment/>
      <protection/>
    </xf>
    <xf numFmtId="185" fontId="51" fillId="11" borderId="0" xfId="61" applyNumberFormat="1" applyFont="1" applyFill="1" applyBorder="1" applyProtection="1">
      <alignment/>
      <protection/>
    </xf>
    <xf numFmtId="3" fontId="8" fillId="19" borderId="0" xfId="0" applyNumberFormat="1" applyFont="1" applyFill="1" applyBorder="1" applyAlignment="1">
      <alignment vertical="top" wrapText="1"/>
    </xf>
    <xf numFmtId="3" fontId="8" fillId="19" borderId="0" xfId="0" applyNumberFormat="1" applyFont="1" applyFill="1" applyBorder="1" applyAlignment="1">
      <alignment/>
    </xf>
    <xf numFmtId="187" fontId="48" fillId="19" borderId="0" xfId="0" applyNumberFormat="1" applyFont="1" applyFill="1" applyBorder="1" applyAlignment="1">
      <alignment/>
    </xf>
    <xf numFmtId="3" fontId="8" fillId="20" borderId="11" xfId="0" applyNumberFormat="1" applyFont="1" applyFill="1" applyBorder="1" applyAlignment="1">
      <alignment vertical="top" wrapText="1"/>
    </xf>
    <xf numFmtId="3" fontId="8" fillId="20" borderId="11" xfId="0" applyNumberFormat="1" applyFont="1" applyFill="1" applyBorder="1" applyAlignment="1">
      <alignment/>
    </xf>
    <xf numFmtId="188" fontId="48" fillId="20" borderId="11" xfId="0" applyNumberFormat="1" applyFont="1" applyFill="1" applyBorder="1" applyAlignment="1">
      <alignment/>
    </xf>
    <xf numFmtId="187" fontId="48" fillId="20" borderId="11" xfId="0" applyNumberFormat="1" applyFont="1" applyFill="1" applyBorder="1" applyAlignment="1">
      <alignment/>
    </xf>
    <xf numFmtId="0" fontId="0" fillId="11" borderId="18" xfId="0" applyFill="1" applyBorder="1" applyAlignment="1">
      <alignment/>
    </xf>
    <xf numFmtId="188" fontId="48" fillId="20" borderId="11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0" fontId="10" fillId="20" borderId="0" xfId="0" applyFont="1" applyFill="1" applyBorder="1" applyAlignment="1" applyProtection="1">
      <alignment horizontal="left"/>
      <protection/>
    </xf>
    <xf numFmtId="184" fontId="10" fillId="20" borderId="0" xfId="0" applyNumberFormat="1" applyFont="1" applyFill="1" applyBorder="1" applyAlignment="1" applyProtection="1">
      <alignment horizontal="left"/>
      <protection/>
    </xf>
    <xf numFmtId="49" fontId="80" fillId="20" borderId="12" xfId="48" applyNumberFormat="1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vertical="center" wrapText="1"/>
    </xf>
    <xf numFmtId="49" fontId="80" fillId="20" borderId="19" xfId="48" applyNumberFormat="1" applyFont="1" applyFill="1" applyBorder="1" applyAlignment="1">
      <alignment horizontal="center" vertical="center" wrapText="1"/>
    </xf>
    <xf numFmtId="49" fontId="80" fillId="20" borderId="10" xfId="48" applyNumberFormat="1" applyFont="1" applyFill="1" applyBorder="1" applyAlignment="1">
      <alignment horizontal="center" vertical="center" wrapText="1"/>
    </xf>
    <xf numFmtId="0" fontId="80" fillId="19" borderId="0" xfId="0" applyFont="1" applyFill="1" applyAlignment="1">
      <alignment/>
    </xf>
    <xf numFmtId="188" fontId="80" fillId="19" borderId="0" xfId="51" applyNumberFormat="1" applyFont="1" applyFill="1" applyAlignment="1">
      <alignment/>
    </xf>
    <xf numFmtId="188" fontId="5" fillId="19" borderId="0" xfId="48" applyNumberFormat="1" applyFont="1" applyFill="1" applyAlignment="1">
      <alignment/>
    </xf>
    <xf numFmtId="188" fontId="5" fillId="19" borderId="0" xfId="0" applyNumberFormat="1" applyFont="1" applyFill="1" applyAlignment="1">
      <alignment/>
    </xf>
    <xf numFmtId="188" fontId="80" fillId="19" borderId="0" xfId="0" applyNumberFormat="1" applyFont="1" applyFill="1" applyAlignment="1">
      <alignment/>
    </xf>
    <xf numFmtId="188" fontId="81" fillId="19" borderId="0" xfId="48" applyNumberFormat="1" applyFont="1" applyFill="1" applyAlignment="1">
      <alignment/>
    </xf>
    <xf numFmtId="187" fontId="0" fillId="20" borderId="0" xfId="0" applyNumberFormat="1" applyFill="1" applyAlignment="1">
      <alignment/>
    </xf>
    <xf numFmtId="0" fontId="8" fillId="20" borderId="0" xfId="0" applyFont="1" applyFill="1" applyAlignment="1">
      <alignment/>
    </xf>
    <xf numFmtId="188" fontId="82" fillId="20" borderId="0" xfId="51" applyNumberFormat="1" applyFont="1" applyFill="1" applyAlignment="1">
      <alignment/>
    </xf>
    <xf numFmtId="188" fontId="8" fillId="20" borderId="0" xfId="48" applyNumberFormat="1" applyFont="1" applyFill="1" applyAlignment="1">
      <alignment/>
    </xf>
    <xf numFmtId="188" fontId="83" fillId="20" borderId="0" xfId="48" applyNumberFormat="1" applyFont="1" applyFill="1" applyBorder="1" applyAlignment="1">
      <alignment/>
    </xf>
    <xf numFmtId="188" fontId="8" fillId="20" borderId="0" xfId="48" applyNumberFormat="1" applyFont="1" applyFill="1" applyBorder="1" applyAlignment="1">
      <alignment/>
    </xf>
    <xf numFmtId="0" fontId="8" fillId="19" borderId="0" xfId="0" applyFont="1" applyFill="1" applyBorder="1" applyAlignment="1">
      <alignment/>
    </xf>
    <xf numFmtId="188" fontId="82" fillId="19" borderId="0" xfId="51" applyNumberFormat="1" applyFont="1" applyFill="1" applyAlignment="1">
      <alignment/>
    </xf>
    <xf numFmtId="188" fontId="8" fillId="19" borderId="0" xfId="48" applyNumberFormat="1" applyFont="1" applyFill="1" applyBorder="1" applyAlignment="1">
      <alignment/>
    </xf>
    <xf numFmtId="188" fontId="83" fillId="19" borderId="0" xfId="48" applyNumberFormat="1" applyFont="1" applyFill="1" applyAlignment="1">
      <alignment/>
    </xf>
    <xf numFmtId="188" fontId="8" fillId="19" borderId="0" xfId="48" applyNumberFormat="1" applyFont="1" applyFill="1" applyAlignment="1">
      <alignment/>
    </xf>
    <xf numFmtId="188" fontId="83" fillId="20" borderId="0" xfId="48" applyNumberFormat="1" applyFont="1" applyFill="1" applyAlignment="1">
      <alignment/>
    </xf>
    <xf numFmtId="0" fontId="8" fillId="19" borderId="11" xfId="0" applyFont="1" applyFill="1" applyBorder="1" applyAlignment="1">
      <alignment/>
    </xf>
    <xf numFmtId="188" fontId="82" fillId="19" borderId="11" xfId="51" applyNumberFormat="1" applyFont="1" applyFill="1" applyBorder="1" applyAlignment="1">
      <alignment/>
    </xf>
    <xf numFmtId="188" fontId="8" fillId="19" borderId="11" xfId="48" applyNumberFormat="1" applyFont="1" applyFill="1" applyBorder="1" applyAlignment="1">
      <alignment/>
    </xf>
    <xf numFmtId="188" fontId="83" fillId="19" borderId="11" xfId="48" applyNumberFormat="1" applyFont="1" applyFill="1" applyBorder="1" applyAlignment="1">
      <alignment/>
    </xf>
    <xf numFmtId="0" fontId="41" fillId="20" borderId="0" xfId="0" applyFont="1" applyFill="1" applyBorder="1" applyAlignment="1">
      <alignment/>
    </xf>
    <xf numFmtId="0" fontId="37" fillId="20" borderId="0" xfId="63" applyFont="1" applyFill="1" applyBorder="1" applyAlignment="1">
      <alignment horizontal="left"/>
      <protection/>
    </xf>
    <xf numFmtId="0" fontId="41" fillId="20" borderId="0" xfId="0" applyFont="1" applyFill="1" applyBorder="1" applyAlignment="1">
      <alignment vertical="center"/>
    </xf>
    <xf numFmtId="0" fontId="41" fillId="11" borderId="0" xfId="0" applyFont="1" applyFill="1" applyAlignment="1">
      <alignment/>
    </xf>
    <xf numFmtId="188" fontId="0" fillId="20" borderId="0" xfId="0" applyNumberFormat="1" applyFill="1" applyAlignment="1">
      <alignment/>
    </xf>
    <xf numFmtId="0" fontId="5" fillId="20" borderId="10" xfId="58" applyNumberFormat="1" applyFont="1" applyFill="1" applyBorder="1" applyAlignment="1">
      <alignment horizontal="center" vertical="center"/>
      <protection/>
    </xf>
    <xf numFmtId="0" fontId="5" fillId="20" borderId="10" xfId="0" applyFont="1" applyFill="1" applyBorder="1" applyAlignment="1">
      <alignment horizontal="center" vertical="center" wrapText="1"/>
    </xf>
    <xf numFmtId="184" fontId="8" fillId="19" borderId="0" xfId="58" applyNumberFormat="1" applyFont="1" applyFill="1" applyBorder="1" applyAlignment="1" applyProtection="1">
      <alignment vertical="center"/>
      <protection/>
    </xf>
    <xf numFmtId="184" fontId="8" fillId="19" borderId="0" xfId="58" applyNumberFormat="1" applyFont="1" applyFill="1" applyBorder="1" applyAlignment="1" applyProtection="1">
      <alignment vertical="center" wrapText="1"/>
      <protection/>
    </xf>
    <xf numFmtId="209" fontId="8" fillId="19" borderId="0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209" fontId="5" fillId="11" borderId="0" xfId="50" applyNumberFormat="1" applyFont="1" applyFill="1" applyBorder="1" applyAlignment="1">
      <alignment wrapText="1"/>
    </xf>
    <xf numFmtId="187" fontId="5" fillId="11" borderId="0" xfId="50" applyNumberFormat="1" applyFont="1" applyFill="1" applyBorder="1" applyAlignment="1">
      <alignment wrapText="1"/>
    </xf>
    <xf numFmtId="209" fontId="5" fillId="11" borderId="0" xfId="50" applyNumberFormat="1" applyFont="1" applyFill="1" applyBorder="1" applyAlignment="1">
      <alignment horizontal="right" wrapText="1"/>
    </xf>
    <xf numFmtId="209" fontId="5" fillId="19" borderId="0" xfId="50" applyNumberFormat="1" applyFont="1" applyFill="1" applyBorder="1" applyAlignment="1">
      <alignment wrapText="1"/>
    </xf>
    <xf numFmtId="187" fontId="8" fillId="19" borderId="0" xfId="50" applyNumberFormat="1" applyFont="1" applyFill="1" applyBorder="1" applyAlignment="1" applyProtection="1">
      <alignment vertical="center"/>
      <protection/>
    </xf>
    <xf numFmtId="1" fontId="8" fillId="19" borderId="0" xfId="50" applyNumberFormat="1" applyFont="1" applyFill="1" applyBorder="1" applyAlignment="1" applyProtection="1">
      <alignment horizontal="right" vertical="center"/>
      <protection/>
    </xf>
    <xf numFmtId="0" fontId="8" fillId="11" borderId="0" xfId="59" applyFont="1" applyFill="1" applyBorder="1" applyAlignment="1">
      <alignment wrapText="1"/>
      <protection/>
    </xf>
    <xf numFmtId="209" fontId="8" fillId="11" borderId="0" xfId="50" applyNumberFormat="1" applyFont="1" applyFill="1" applyBorder="1" applyAlignment="1">
      <alignment wrapText="1"/>
    </xf>
    <xf numFmtId="187" fontId="8" fillId="11" borderId="0" xfId="50" applyNumberFormat="1" applyFont="1" applyFill="1" applyBorder="1" applyAlignment="1">
      <alignment wrapText="1"/>
    </xf>
    <xf numFmtId="209" fontId="8" fillId="20" borderId="0" xfId="50" applyNumberFormat="1" applyFont="1" applyFill="1" applyBorder="1" applyAlignment="1" applyProtection="1">
      <alignment vertical="center"/>
      <protection/>
    </xf>
    <xf numFmtId="187" fontId="8" fillId="11" borderId="0" xfId="50" applyNumberFormat="1" applyFont="1" applyFill="1" applyBorder="1" applyAlignment="1">
      <alignment horizontal="right" wrapText="1"/>
    </xf>
    <xf numFmtId="187" fontId="5" fillId="19" borderId="0" xfId="50" applyNumberFormat="1" applyFont="1" applyFill="1" applyBorder="1" applyAlignment="1" applyProtection="1">
      <alignment vertical="center"/>
      <protection/>
    </xf>
    <xf numFmtId="187" fontId="8" fillId="20" borderId="0" xfId="50" applyNumberFormat="1" applyFont="1" applyFill="1" applyBorder="1" applyAlignment="1">
      <alignment wrapText="1"/>
    </xf>
    <xf numFmtId="184" fontId="8" fillId="19" borderId="0" xfId="58" applyNumberFormat="1" applyFont="1" applyFill="1" applyBorder="1" applyAlignment="1" applyProtection="1">
      <alignment horizontal="center" vertical="center"/>
      <protection/>
    </xf>
    <xf numFmtId="1" fontId="8" fillId="11" borderId="0" xfId="50" applyNumberFormat="1" applyFont="1" applyFill="1" applyBorder="1" applyAlignment="1">
      <alignment wrapText="1"/>
    </xf>
    <xf numFmtId="1" fontId="8" fillId="11" borderId="0" xfId="50" applyNumberFormat="1" applyFont="1" applyFill="1" applyBorder="1" applyAlignment="1">
      <alignment horizontal="right" wrapText="1"/>
    </xf>
    <xf numFmtId="184" fontId="5" fillId="19" borderId="10" xfId="58" applyNumberFormat="1" applyFont="1" applyFill="1" applyBorder="1" applyAlignment="1" applyProtection="1">
      <alignment vertical="center" wrapText="1"/>
      <protection/>
    </xf>
    <xf numFmtId="209" fontId="5" fillId="19" borderId="10" xfId="50" applyNumberFormat="1" applyFont="1" applyFill="1" applyBorder="1" applyAlignment="1" applyProtection="1">
      <alignment vertical="center"/>
      <protection/>
    </xf>
    <xf numFmtId="187" fontId="5" fillId="19" borderId="10" xfId="58" applyNumberFormat="1" applyFont="1" applyFill="1" applyBorder="1" applyAlignment="1" applyProtection="1">
      <alignment vertical="center"/>
      <protection/>
    </xf>
    <xf numFmtId="187" fontId="5" fillId="19" borderId="10" xfId="58" applyNumberFormat="1" applyFont="1" applyFill="1" applyBorder="1" applyAlignment="1" applyProtection="1">
      <alignment vertical="center" wrapText="1"/>
      <protection/>
    </xf>
    <xf numFmtId="187" fontId="5" fillId="19" borderId="10" xfId="50" applyNumberFormat="1" applyFont="1" applyFill="1" applyBorder="1" applyAlignment="1" applyProtection="1">
      <alignment vertical="center"/>
      <protection/>
    </xf>
    <xf numFmtId="191" fontId="5" fillId="19" borderId="10" xfId="51" applyNumberFormat="1" applyFont="1" applyFill="1" applyBorder="1" applyAlignment="1" applyProtection="1">
      <alignment vertical="center"/>
      <protection/>
    </xf>
    <xf numFmtId="191" fontId="5" fillId="19" borderId="10" xfId="51" applyNumberFormat="1" applyFont="1" applyFill="1" applyBorder="1" applyAlignment="1" applyProtection="1">
      <alignment horizontal="right" vertical="center" wrapText="1"/>
      <protection/>
    </xf>
    <xf numFmtId="184" fontId="5" fillId="20" borderId="0" xfId="58" applyNumberFormat="1" applyFont="1" applyFill="1" applyBorder="1" applyAlignment="1" applyProtection="1">
      <alignment vertical="center"/>
      <protection/>
    </xf>
    <xf numFmtId="184" fontId="5" fillId="20" borderId="0" xfId="58" applyNumberFormat="1" applyFont="1" applyFill="1" applyBorder="1" applyAlignment="1" applyProtection="1">
      <alignment vertical="center" wrapText="1"/>
      <protection/>
    </xf>
    <xf numFmtId="43" fontId="5" fillId="20" borderId="0" xfId="50" applyNumberFormat="1" applyFont="1" applyFill="1" applyBorder="1" applyAlignment="1" applyProtection="1">
      <alignment vertical="center"/>
      <protection/>
    </xf>
    <xf numFmtId="209" fontId="5" fillId="20" borderId="0" xfId="50" applyNumberFormat="1" applyFont="1" applyFill="1" applyBorder="1" applyAlignment="1" applyProtection="1">
      <alignment vertical="center"/>
      <protection/>
    </xf>
    <xf numFmtId="187" fontId="5" fillId="20" borderId="0" xfId="58" applyNumberFormat="1" applyFont="1" applyFill="1" applyBorder="1" applyAlignment="1" applyProtection="1">
      <alignment vertical="center"/>
      <protection/>
    </xf>
    <xf numFmtId="187" fontId="5" fillId="20" borderId="0" xfId="58" applyNumberFormat="1" applyFont="1" applyFill="1" applyBorder="1" applyAlignment="1" applyProtection="1">
      <alignment vertical="center" wrapText="1"/>
      <protection/>
    </xf>
    <xf numFmtId="187" fontId="5" fillId="20" borderId="0" xfId="50" applyNumberFormat="1" applyFont="1" applyFill="1" applyBorder="1" applyAlignment="1" applyProtection="1">
      <alignment vertical="center"/>
      <protection/>
    </xf>
    <xf numFmtId="1" fontId="5" fillId="20" borderId="0" xfId="58" applyNumberFormat="1" applyFont="1" applyFill="1" applyBorder="1" applyAlignment="1" applyProtection="1">
      <alignment vertical="center"/>
      <protection/>
    </xf>
    <xf numFmtId="1" fontId="5" fillId="20" borderId="0" xfId="58" applyNumberFormat="1" applyFont="1" applyFill="1" applyBorder="1" applyAlignment="1" applyProtection="1">
      <alignment vertical="center" wrapText="1"/>
      <protection/>
    </xf>
    <xf numFmtId="0" fontId="41" fillId="11" borderId="0" xfId="58" applyFont="1" applyFill="1" applyAlignment="1">
      <alignment horizontal="left"/>
      <protection/>
    </xf>
    <xf numFmtId="0" fontId="41" fillId="11" borderId="0" xfId="58" applyFont="1" applyFill="1">
      <alignment/>
      <protection/>
    </xf>
    <xf numFmtId="0" fontId="41" fillId="11" borderId="0" xfId="58" applyFont="1" applyFill="1" applyBorder="1">
      <alignment/>
      <protection/>
    </xf>
    <xf numFmtId="195" fontId="41" fillId="11" borderId="0" xfId="58" applyNumberFormat="1" applyFont="1" applyFill="1" applyBorder="1" applyAlignment="1">
      <alignment horizontal="right"/>
      <protection/>
    </xf>
    <xf numFmtId="195" fontId="41" fillId="11" borderId="0" xfId="58" applyNumberFormat="1" applyFont="1" applyFill="1">
      <alignment/>
      <protection/>
    </xf>
    <xf numFmtId="190" fontId="41" fillId="11" borderId="0" xfId="48" applyNumberFormat="1" applyFont="1" applyFill="1" applyAlignment="1">
      <alignment/>
    </xf>
    <xf numFmtId="190" fontId="41" fillId="11" borderId="0" xfId="48" applyNumberFormat="1" applyFont="1" applyFill="1" applyBorder="1" applyAlignment="1" applyProtection="1">
      <alignment horizontal="right"/>
      <protection/>
    </xf>
    <xf numFmtId="3" fontId="41" fillId="11" borderId="0" xfId="58" applyNumberFormat="1" applyFont="1" applyFill="1" applyBorder="1" applyAlignment="1">
      <alignment horizontal="right" vertical="center"/>
      <protection/>
    </xf>
    <xf numFmtId="209" fontId="41" fillId="11" borderId="0" xfId="58" applyNumberFormat="1" applyFont="1" applyFill="1" applyBorder="1">
      <alignment/>
      <protection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09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0" fontId="8" fillId="20" borderId="0" xfId="0" applyFont="1" applyFill="1" applyAlignment="1">
      <alignment wrapText="1"/>
    </xf>
    <xf numFmtId="1" fontId="8" fillId="19" borderId="0" xfId="58" applyNumberFormat="1" applyFont="1" applyFill="1" applyBorder="1" applyAlignment="1" applyProtection="1" quotePrefix="1">
      <alignment horizontal="center" vertical="center"/>
      <protection/>
    </xf>
    <xf numFmtId="1" fontId="8" fillId="11" borderId="0" xfId="59" applyNumberFormat="1" applyFont="1" applyFill="1" applyBorder="1" applyAlignment="1" quotePrefix="1">
      <alignment horizontal="center" vertical="center" wrapText="1"/>
      <protection/>
    </xf>
    <xf numFmtId="1" fontId="8" fillId="19" borderId="0" xfId="58" applyNumberFormat="1" applyFont="1" applyFill="1" applyBorder="1" applyAlignment="1" applyProtection="1">
      <alignment horizontal="center" vertical="center"/>
      <protection/>
    </xf>
    <xf numFmtId="1" fontId="8" fillId="11" borderId="0" xfId="59" applyNumberFormat="1" applyFont="1" applyFill="1" applyBorder="1" applyAlignment="1">
      <alignment horizontal="center" wrapText="1"/>
      <protection/>
    </xf>
    <xf numFmtId="1" fontId="8" fillId="19" borderId="0" xfId="58" applyNumberFormat="1" applyFont="1" applyFill="1" applyBorder="1" applyAlignment="1" applyProtection="1">
      <alignment horizontal="center"/>
      <protection/>
    </xf>
    <xf numFmtId="185" fontId="5" fillId="20" borderId="20" xfId="58" applyNumberFormat="1" applyFont="1" applyFill="1" applyBorder="1" applyAlignment="1" applyProtection="1">
      <alignment horizontal="center"/>
      <protection/>
    </xf>
    <xf numFmtId="3" fontId="5" fillId="20" borderId="21" xfId="58" applyNumberFormat="1" applyFont="1" applyFill="1" applyBorder="1" applyAlignment="1">
      <alignment horizontal="center"/>
      <protection/>
    </xf>
    <xf numFmtId="187" fontId="8" fillId="19" borderId="0" xfId="50" applyNumberFormat="1" applyFont="1" applyFill="1" applyBorder="1" applyAlignment="1">
      <alignment horizontal="right" wrapText="1"/>
    </xf>
    <xf numFmtId="187" fontId="8" fillId="19" borderId="0" xfId="50" applyNumberFormat="1" applyFont="1" applyFill="1" applyBorder="1" applyAlignment="1">
      <alignment wrapText="1"/>
    </xf>
    <xf numFmtId="187" fontId="8" fillId="11" borderId="0" xfId="50" applyNumberFormat="1" applyFont="1" applyFill="1" applyBorder="1" applyAlignment="1">
      <alignment vertical="center" wrapText="1"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0" fillId="20" borderId="0" xfId="58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0" fontId="10" fillId="11" borderId="0" xfId="58" applyFont="1" applyFill="1" applyBorder="1" applyAlignment="1">
      <alignment/>
      <protection/>
    </xf>
    <xf numFmtId="0" fontId="84" fillId="20" borderId="10" xfId="58" applyFont="1" applyFill="1" applyBorder="1">
      <alignment/>
      <protection/>
    </xf>
    <xf numFmtId="209" fontId="84" fillId="20" borderId="0" xfId="51" applyNumberFormat="1" applyFont="1" applyFill="1" applyBorder="1" applyAlignment="1">
      <alignment/>
    </xf>
    <xf numFmtId="0" fontId="84" fillId="20" borderId="0" xfId="58" applyFont="1" applyFill="1" applyBorder="1">
      <alignment/>
      <protection/>
    </xf>
    <xf numFmtId="0" fontId="5" fillId="11" borderId="19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208" fontId="0" fillId="20" borderId="0" xfId="58" applyNumberFormat="1" applyFill="1" applyAlignment="1">
      <alignment vertical="center"/>
      <protection/>
    </xf>
    <xf numFmtId="0" fontId="0" fillId="20" borderId="0" xfId="58" applyFill="1" applyAlignment="1">
      <alignment vertical="center"/>
      <protection/>
    </xf>
    <xf numFmtId="209" fontId="1" fillId="21" borderId="0" xfId="51" applyNumberFormat="1" applyFont="1" applyFill="1" applyBorder="1" applyAlignment="1">
      <alignment vertical="center"/>
    </xf>
    <xf numFmtId="209" fontId="1" fillId="22" borderId="0" xfId="51" applyNumberFormat="1" applyFont="1" applyFill="1" applyBorder="1" applyAlignment="1">
      <alignment vertical="center"/>
    </xf>
    <xf numFmtId="209" fontId="3" fillId="23" borderId="0" xfId="51" applyNumberFormat="1" applyFont="1" applyFill="1" applyBorder="1" applyAlignment="1">
      <alignment vertical="center"/>
    </xf>
    <xf numFmtId="0" fontId="84" fillId="20" borderId="0" xfId="58" applyFont="1" applyFill="1" applyBorder="1" applyAlignment="1">
      <alignment horizontal="center" vertical="center"/>
      <protection/>
    </xf>
    <xf numFmtId="0" fontId="85" fillId="20" borderId="0" xfId="58" applyFont="1" applyFill="1" applyBorder="1" applyAlignment="1">
      <alignment horizontal="center" vertical="center"/>
      <protection/>
    </xf>
    <xf numFmtId="0" fontId="84" fillId="20" borderId="0" xfId="58" applyFont="1" applyFill="1" applyBorder="1" applyAlignment="1">
      <alignment horizontal="left" vertical="center" wrapText="1"/>
      <protection/>
    </xf>
    <xf numFmtId="209" fontId="0" fillId="20" borderId="0" xfId="51" applyNumberFormat="1" applyFont="1" applyFill="1" applyBorder="1" applyAlignment="1">
      <alignment vertical="center"/>
    </xf>
    <xf numFmtId="0" fontId="84" fillId="23" borderId="0" xfId="58" applyFont="1" applyFill="1" applyBorder="1" applyAlignment="1">
      <alignment horizontal="center" vertical="center"/>
      <protection/>
    </xf>
    <xf numFmtId="49" fontId="86" fillId="23" borderId="0" xfId="58" applyNumberFormat="1" applyFont="1" applyFill="1" applyBorder="1" applyAlignment="1">
      <alignment horizontal="center" vertical="center"/>
      <protection/>
    </xf>
    <xf numFmtId="0" fontId="86" fillId="23" borderId="0" xfId="58" applyFont="1" applyFill="1" applyBorder="1" applyAlignment="1">
      <alignment horizontal="left" vertical="center" wrapText="1"/>
      <protection/>
    </xf>
    <xf numFmtId="209" fontId="41" fillId="23" borderId="0" xfId="51" applyNumberFormat="1" applyFont="1" applyFill="1" applyBorder="1" applyAlignment="1">
      <alignment vertical="center"/>
    </xf>
    <xf numFmtId="49" fontId="86" fillId="20" borderId="0" xfId="58" applyNumberFormat="1" applyFont="1" applyFill="1" applyBorder="1" applyAlignment="1">
      <alignment horizontal="center" vertical="center"/>
      <protection/>
    </xf>
    <xf numFmtId="0" fontId="86" fillId="20" borderId="0" xfId="58" applyFont="1" applyFill="1" applyBorder="1" applyAlignment="1">
      <alignment horizontal="left" vertical="center" wrapText="1"/>
      <protection/>
    </xf>
    <xf numFmtId="209" fontId="41" fillId="20" borderId="0" xfId="51" applyNumberFormat="1" applyFont="1" applyFill="1" applyBorder="1" applyAlignment="1">
      <alignment vertical="center"/>
    </xf>
    <xf numFmtId="0" fontId="85" fillId="23" borderId="0" xfId="58" applyFont="1" applyFill="1" applyBorder="1" applyAlignment="1">
      <alignment horizontal="center" vertical="center"/>
      <protection/>
    </xf>
    <xf numFmtId="0" fontId="84" fillId="23" borderId="0" xfId="58" applyFont="1" applyFill="1" applyBorder="1" applyAlignment="1">
      <alignment horizontal="left" vertical="center" wrapText="1"/>
      <protection/>
    </xf>
    <xf numFmtId="209" fontId="0" fillId="23" borderId="0" xfId="51" applyNumberFormat="1" applyFont="1" applyFill="1" applyBorder="1" applyAlignment="1">
      <alignment vertical="center"/>
    </xf>
    <xf numFmtId="209" fontId="0" fillId="20" borderId="0" xfId="58" applyNumberFormat="1" applyFill="1" applyAlignment="1">
      <alignment vertical="center"/>
      <protection/>
    </xf>
    <xf numFmtId="188" fontId="0" fillId="20" borderId="0" xfId="58" applyNumberFormat="1" applyFill="1" applyAlignment="1">
      <alignment vertical="center"/>
      <protection/>
    </xf>
    <xf numFmtId="209" fontId="3" fillId="23" borderId="11" xfId="51" applyNumberFormat="1" applyFont="1" applyFill="1" applyBorder="1" applyAlignment="1">
      <alignment vertical="center"/>
    </xf>
    <xf numFmtId="188" fontId="37" fillId="11" borderId="0" xfId="58" applyNumberFormat="1" applyFont="1" applyFill="1" applyAlignment="1" applyProtection="1">
      <alignment horizontal="left"/>
      <protection/>
    </xf>
    <xf numFmtId="0" fontId="0" fillId="20" borderId="0" xfId="58" applyFill="1" applyBorder="1">
      <alignment/>
      <protection/>
    </xf>
    <xf numFmtId="37" fontId="0" fillId="11" borderId="0" xfId="69" applyFont="1" applyFill="1" applyBorder="1">
      <alignment/>
      <protection/>
    </xf>
    <xf numFmtId="37" fontId="54" fillId="11" borderId="0" xfId="69" applyFill="1" applyBorder="1">
      <alignment/>
      <protection/>
    </xf>
    <xf numFmtId="37" fontId="54" fillId="20" borderId="0" xfId="69" applyFont="1" applyFill="1" applyBorder="1">
      <alignment/>
      <protection/>
    </xf>
    <xf numFmtId="37" fontId="54" fillId="20" borderId="0" xfId="69" applyFill="1" applyBorder="1">
      <alignment/>
      <protection/>
    </xf>
    <xf numFmtId="37" fontId="0" fillId="20" borderId="0" xfId="69" applyFont="1" applyFill="1" applyBorder="1">
      <alignment/>
      <protection/>
    </xf>
    <xf numFmtId="37" fontId="10" fillId="11" borderId="0" xfId="69" applyFont="1" applyFill="1" applyBorder="1" applyAlignment="1">
      <alignment horizontal="left"/>
      <protection/>
    </xf>
    <xf numFmtId="37" fontId="16" fillId="20" borderId="0" xfId="69" applyFont="1" applyFill="1" applyBorder="1" applyAlignment="1">
      <alignment horizontal="left"/>
      <protection/>
    </xf>
    <xf numFmtId="37" fontId="54" fillId="20" borderId="0" xfId="69" applyFill="1" applyBorder="1" applyAlignment="1">
      <alignment horizontal="left"/>
      <protection/>
    </xf>
    <xf numFmtId="37" fontId="55" fillId="20" borderId="0" xfId="69" applyFont="1" applyFill="1" applyBorder="1">
      <alignment/>
      <protection/>
    </xf>
    <xf numFmtId="37" fontId="10" fillId="11" borderId="10" xfId="69" applyFont="1" applyFill="1" applyBorder="1" applyAlignment="1" applyProtection="1">
      <alignment/>
      <protection/>
    </xf>
    <xf numFmtId="37" fontId="5" fillId="11" borderId="0" xfId="69" applyFont="1" applyFill="1" applyBorder="1" applyAlignment="1" applyProtection="1">
      <alignment horizontal="center" vertical="center"/>
      <protection/>
    </xf>
    <xf numFmtId="37" fontId="56" fillId="20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/>
      <protection/>
    </xf>
    <xf numFmtId="37" fontId="5" fillId="11" borderId="0" xfId="69" applyFont="1" applyFill="1" applyBorder="1" applyAlignment="1">
      <alignment horizontal="centerContinuous"/>
      <protection/>
    </xf>
    <xf numFmtId="37" fontId="57" fillId="20" borderId="0" xfId="69" applyFont="1" applyFill="1" applyBorder="1">
      <alignment/>
      <protection/>
    </xf>
    <xf numFmtId="37" fontId="5" fillId="11" borderId="0" xfId="69" applyFont="1" applyFill="1" applyBorder="1" applyAlignment="1">
      <alignment horizontal="left"/>
      <protection/>
    </xf>
    <xf numFmtId="37" fontId="5" fillId="11" borderId="10" xfId="69" applyFont="1" applyFill="1" applyBorder="1" applyAlignment="1">
      <alignment horizontal="centerContinuous"/>
      <protection/>
    </xf>
    <xf numFmtId="37" fontId="5" fillId="11" borderId="10" xfId="69" applyFont="1" applyFill="1" applyBorder="1" applyAlignment="1">
      <alignment horizontal="center"/>
      <protection/>
    </xf>
    <xf numFmtId="1" fontId="5" fillId="11" borderId="10" xfId="69" applyNumberFormat="1" applyFont="1" applyFill="1" applyBorder="1" applyAlignment="1">
      <alignment horizontal="center"/>
      <protection/>
    </xf>
    <xf numFmtId="191" fontId="57" fillId="20" borderId="0" xfId="48" applyNumberFormat="1" applyFont="1" applyFill="1" applyBorder="1" applyAlignment="1">
      <alignment horizontal="right"/>
    </xf>
    <xf numFmtId="191" fontId="0" fillId="20" borderId="0" xfId="48" applyNumberFormat="1" applyFont="1" applyFill="1" applyAlignment="1">
      <alignment/>
    </xf>
    <xf numFmtId="191" fontId="8" fillId="11" borderId="0" xfId="48" applyNumberFormat="1" applyFont="1" applyFill="1" applyBorder="1" applyAlignment="1">
      <alignment horizontal="right" vertical="center"/>
    </xf>
    <xf numFmtId="37" fontId="8" fillId="11" borderId="0" xfId="69" applyFont="1" applyFill="1" applyBorder="1" applyAlignment="1">
      <alignment horizontal="left" vertical="center"/>
      <protection/>
    </xf>
    <xf numFmtId="191" fontId="5" fillId="11" borderId="0" xfId="48" applyNumberFormat="1" applyFont="1" applyFill="1" applyBorder="1" applyAlignment="1">
      <alignment horizontal="right" vertical="center"/>
    </xf>
    <xf numFmtId="0" fontId="5" fillId="11" borderId="0" xfId="58" applyFont="1" applyFill="1" applyBorder="1" applyAlignment="1">
      <alignment vertical="center"/>
      <protection/>
    </xf>
    <xf numFmtId="1" fontId="5" fillId="11" borderId="0" xfId="69" applyNumberFormat="1" applyFont="1" applyFill="1" applyBorder="1" applyAlignment="1">
      <alignment horizontal="center"/>
      <protection/>
    </xf>
    <xf numFmtId="0" fontId="41" fillId="11" borderId="0" xfId="58" applyFont="1" applyFill="1" applyAlignment="1" applyProtection="1">
      <alignment horizontal="left"/>
      <protection/>
    </xf>
    <xf numFmtId="0" fontId="41" fillId="11" borderId="0" xfId="58" applyFont="1" applyFill="1" applyBorder="1" applyAlignment="1" applyProtection="1">
      <alignment horizontal="left"/>
      <protection/>
    </xf>
    <xf numFmtId="0" fontId="41" fillId="11" borderId="0" xfId="58" applyFont="1" applyFill="1" applyBorder="1" applyAlignment="1">
      <alignment horizontal="left"/>
      <protection/>
    </xf>
    <xf numFmtId="191" fontId="0" fillId="20" borderId="0" xfId="48" applyNumberFormat="1" applyFont="1" applyFill="1" applyAlignment="1">
      <alignment/>
    </xf>
    <xf numFmtId="185" fontId="58" fillId="11" borderId="22" xfId="45" applyNumberFormat="1" applyFont="1" applyFill="1" applyBorder="1" applyAlignment="1" applyProtection="1">
      <alignment/>
      <protection/>
    </xf>
    <xf numFmtId="184" fontId="58" fillId="11" borderId="22" xfId="45" applyNumberFormat="1" applyFont="1" applyFill="1" applyBorder="1" applyAlignment="1" applyProtection="1">
      <alignment horizontal="left"/>
      <protection/>
    </xf>
    <xf numFmtId="0" fontId="58" fillId="11" borderId="22" xfId="45" applyFont="1" applyFill="1" applyBorder="1" applyAlignment="1" applyProtection="1">
      <alignment/>
      <protection/>
    </xf>
    <xf numFmtId="0" fontId="58" fillId="11" borderId="22" xfId="45" applyFont="1" applyFill="1" applyBorder="1" applyAlignment="1" applyProtection="1">
      <alignment horizontal="left"/>
      <protection/>
    </xf>
    <xf numFmtId="206" fontId="58" fillId="11" borderId="22" xfId="45" applyNumberFormat="1" applyFont="1" applyFill="1" applyBorder="1" applyAlignment="1" applyProtection="1">
      <alignment horizontal="left"/>
      <protection/>
    </xf>
    <xf numFmtId="0" fontId="85" fillId="22" borderId="0" xfId="58" applyFont="1" applyFill="1" applyBorder="1" applyAlignment="1">
      <alignment horizontal="center" vertical="center"/>
      <protection/>
    </xf>
    <xf numFmtId="0" fontId="0" fillId="11" borderId="0" xfId="58" applyFont="1" applyFill="1">
      <alignment/>
      <protection/>
    </xf>
    <xf numFmtId="37" fontId="0" fillId="11" borderId="0" xfId="58" applyNumberFormat="1" applyFont="1" applyFill="1">
      <alignment/>
      <protection/>
    </xf>
    <xf numFmtId="185" fontId="10" fillId="11" borderId="0" xfId="58" applyNumberFormat="1" applyFont="1" applyFill="1" applyBorder="1" applyAlignment="1" applyProtection="1">
      <alignment horizontal="left"/>
      <protection/>
    </xf>
    <xf numFmtId="0" fontId="0" fillId="11" borderId="0" xfId="58" applyFont="1" applyFill="1" applyBorder="1" applyAlignment="1">
      <alignment horizontal="centerContinuous"/>
      <protection/>
    </xf>
    <xf numFmtId="185" fontId="4" fillId="11" borderId="10" xfId="58" applyNumberFormat="1" applyFont="1" applyFill="1" applyBorder="1" applyAlignment="1" applyProtection="1">
      <alignment horizontal="left"/>
      <protection/>
    </xf>
    <xf numFmtId="185" fontId="4" fillId="11" borderId="10" xfId="58" applyNumberFormat="1" applyFont="1" applyFill="1" applyBorder="1" applyAlignment="1" applyProtection="1">
      <alignment horizontal="center" vertical="center"/>
      <protection/>
    </xf>
    <xf numFmtId="0" fontId="0" fillId="11" borderId="10" xfId="58" applyFill="1" applyBorder="1" applyAlignment="1">
      <alignment horizontal="center" vertical="center"/>
      <protection/>
    </xf>
    <xf numFmtId="185" fontId="5" fillId="11" borderId="0" xfId="58" applyNumberFormat="1" applyFont="1" applyFill="1" applyBorder="1" applyAlignment="1" applyProtection="1">
      <alignment horizontal="left"/>
      <protection/>
    </xf>
    <xf numFmtId="185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>
      <alignment/>
      <protection/>
    </xf>
    <xf numFmtId="184" fontId="5" fillId="11" borderId="12" xfId="58" applyNumberFormat="1" applyFont="1" applyFill="1" applyBorder="1" applyAlignment="1" applyProtection="1">
      <alignment horizontal="centerContinuous"/>
      <protection/>
    </xf>
    <xf numFmtId="0" fontId="5" fillId="11" borderId="0" xfId="58" applyFont="1" applyFill="1" applyBorder="1" applyAlignment="1">
      <alignment horizontal="center"/>
      <protection/>
    </xf>
    <xf numFmtId="184" fontId="5" fillId="11" borderId="0" xfId="58" applyNumberFormat="1" applyFont="1" applyFill="1" applyBorder="1" applyAlignment="1" applyProtection="1">
      <alignment horizontal="center"/>
      <protection/>
    </xf>
    <xf numFmtId="0" fontId="5" fillId="11" borderId="0" xfId="58" applyFont="1" applyFill="1" applyBorder="1" applyAlignment="1">
      <alignment horizontal="center" wrapText="1"/>
      <protection/>
    </xf>
    <xf numFmtId="184" fontId="5" fillId="11" borderId="10" xfId="58" applyNumberFormat="1" applyFont="1" applyFill="1" applyBorder="1" applyAlignment="1" applyProtection="1">
      <alignment horizontal="centerContinuous"/>
      <protection/>
    </xf>
    <xf numFmtId="0" fontId="5" fillId="11" borderId="10" xfId="58" applyFont="1" applyFill="1" applyBorder="1" applyAlignment="1">
      <alignment horizontal="center"/>
      <protection/>
    </xf>
    <xf numFmtId="0" fontId="5" fillId="0" borderId="10" xfId="58" applyFont="1" applyBorder="1" applyAlignment="1">
      <alignment horizontal="center" wrapText="1"/>
      <protection/>
    </xf>
    <xf numFmtId="37" fontId="5" fillId="11" borderId="10" xfId="58" applyNumberFormat="1" applyFont="1" applyFill="1" applyBorder="1" applyAlignment="1">
      <alignment horizontal="center"/>
      <protection/>
    </xf>
    <xf numFmtId="184" fontId="5" fillId="11" borderId="0" xfId="58" applyNumberFormat="1" applyFont="1" applyFill="1" applyBorder="1" applyProtection="1">
      <alignment/>
      <protection/>
    </xf>
    <xf numFmtId="185" fontId="5" fillId="11" borderId="0" xfId="58" applyNumberFormat="1" applyFont="1" applyFill="1" applyBorder="1" applyProtection="1">
      <alignment/>
      <protection/>
    </xf>
    <xf numFmtId="0" fontId="8" fillId="11" borderId="0" xfId="58" applyFont="1" applyFill="1" applyBorder="1">
      <alignment/>
      <protection/>
    </xf>
    <xf numFmtId="0" fontId="5" fillId="11" borderId="12" xfId="58" applyFont="1" applyFill="1" applyBorder="1">
      <alignment/>
      <protection/>
    </xf>
    <xf numFmtId="0" fontId="5" fillId="11" borderId="0" xfId="58" applyFont="1" applyFill="1" applyBorder="1">
      <alignment/>
      <protection/>
    </xf>
    <xf numFmtId="0" fontId="8" fillId="11" borderId="0" xfId="58" applyFont="1" applyFill="1">
      <alignment/>
      <protection/>
    </xf>
    <xf numFmtId="184" fontId="5" fillId="5" borderId="0" xfId="58" applyNumberFormat="1" applyFont="1" applyFill="1" applyBorder="1" applyProtection="1">
      <alignment/>
      <protection/>
    </xf>
    <xf numFmtId="0" fontId="5" fillId="5" borderId="0" xfId="58" applyFont="1" applyFill="1" applyBorder="1">
      <alignment/>
      <protection/>
    </xf>
    <xf numFmtId="184" fontId="5" fillId="11" borderId="0" xfId="58" applyNumberFormat="1" applyFont="1" applyFill="1" applyBorder="1" applyAlignment="1" applyProtection="1">
      <alignment horizontal="left"/>
      <protection/>
    </xf>
    <xf numFmtId="0" fontId="12" fillId="11" borderId="0" xfId="58" applyFont="1" applyFill="1" applyBorder="1">
      <alignment/>
      <protection/>
    </xf>
    <xf numFmtId="184" fontId="5" fillId="5" borderId="0" xfId="58" applyNumberFormat="1" applyFont="1" applyFill="1" applyBorder="1" applyAlignment="1" applyProtection="1">
      <alignment horizontal="right"/>
      <protection/>
    </xf>
    <xf numFmtId="184" fontId="8" fillId="11" borderId="0" xfId="58" applyNumberFormat="1" applyFont="1" applyFill="1" applyBorder="1" applyProtection="1">
      <alignment/>
      <protection/>
    </xf>
    <xf numFmtId="0" fontId="12" fillId="5" borderId="0" xfId="58" applyFont="1" applyFill="1" applyBorder="1">
      <alignment/>
      <protection/>
    </xf>
    <xf numFmtId="184" fontId="8" fillId="5" borderId="0" xfId="58" applyNumberFormat="1" applyFont="1" applyFill="1" applyBorder="1" applyProtection="1">
      <alignment/>
      <protection/>
    </xf>
    <xf numFmtId="0" fontId="8" fillId="5" borderId="0" xfId="58" applyFont="1" applyFill="1" applyBorder="1">
      <alignment/>
      <protection/>
    </xf>
    <xf numFmtId="184" fontId="8" fillId="11" borderId="0" xfId="58" applyNumberFormat="1" applyFont="1" applyFill="1" applyBorder="1" applyAlignment="1" applyProtection="1">
      <alignment horizontal="right"/>
      <protection/>
    </xf>
    <xf numFmtId="184" fontId="5" fillId="11" borderId="0" xfId="58" applyNumberFormat="1" applyFont="1" applyFill="1" applyBorder="1" applyAlignment="1" applyProtection="1">
      <alignment horizontal="right"/>
      <protection/>
    </xf>
    <xf numFmtId="0" fontId="5" fillId="5" borderId="0" xfId="58" applyFont="1" applyFill="1" applyBorder="1" applyProtection="1">
      <alignment/>
      <protection/>
    </xf>
    <xf numFmtId="0" fontId="8" fillId="11" borderId="0" xfId="58" applyFont="1" applyFill="1" applyBorder="1" applyProtection="1">
      <alignment/>
      <protection/>
    </xf>
    <xf numFmtId="0" fontId="8" fillId="5" borderId="0" xfId="58" applyFont="1" applyFill="1" applyBorder="1" applyProtection="1">
      <alignment/>
      <protection/>
    </xf>
    <xf numFmtId="184" fontId="8" fillId="5" borderId="10" xfId="58" applyNumberFormat="1" applyFont="1" applyFill="1" applyBorder="1" applyAlignment="1" applyProtection="1">
      <alignment horizontal="right"/>
      <protection/>
    </xf>
    <xf numFmtId="0" fontId="12" fillId="5" borderId="10" xfId="58" applyFont="1" applyFill="1" applyBorder="1">
      <alignment/>
      <protection/>
    </xf>
    <xf numFmtId="37" fontId="5" fillId="11" borderId="0" xfId="58" applyNumberFormat="1" applyFont="1" applyFill="1" applyBorder="1" applyProtection="1">
      <alignment/>
      <protection/>
    </xf>
    <xf numFmtId="189" fontId="5" fillId="11" borderId="0" xfId="58" applyNumberFormat="1" applyFont="1" applyFill="1" applyBorder="1" applyProtection="1">
      <alignment/>
      <protection/>
    </xf>
    <xf numFmtId="186" fontId="5" fillId="11" borderId="0" xfId="58" applyNumberFormat="1" applyFont="1" applyFill="1" applyBorder="1" applyProtection="1">
      <alignment/>
      <protection/>
    </xf>
    <xf numFmtId="187" fontId="5" fillId="11" borderId="0" xfId="58" applyNumberFormat="1" applyFont="1" applyFill="1" applyBorder="1" applyProtection="1">
      <alignment/>
      <protection/>
    </xf>
    <xf numFmtId="37" fontId="8" fillId="11" borderId="0" xfId="58" applyNumberFormat="1" applyFont="1" applyFill="1">
      <alignment/>
      <protection/>
    </xf>
    <xf numFmtId="189" fontId="8" fillId="11" borderId="0" xfId="58" applyNumberFormat="1" applyFont="1" applyFill="1">
      <alignment/>
      <protection/>
    </xf>
    <xf numFmtId="0" fontId="9" fillId="11" borderId="0" xfId="67" applyFont="1" applyFill="1" applyBorder="1" applyAlignment="1">
      <alignment horizontal="left"/>
      <protection/>
    </xf>
    <xf numFmtId="37" fontId="0" fillId="11" borderId="0" xfId="58" applyNumberFormat="1" applyFill="1">
      <alignment/>
      <protection/>
    </xf>
    <xf numFmtId="189" fontId="0" fillId="11" borderId="0" xfId="58" applyNumberFormat="1" applyFont="1" applyFill="1">
      <alignment/>
      <protection/>
    </xf>
    <xf numFmtId="2" fontId="0" fillId="11" borderId="0" xfId="58" applyNumberFormat="1" applyFont="1" applyFill="1">
      <alignment/>
      <protection/>
    </xf>
    <xf numFmtId="0" fontId="0" fillId="11" borderId="0" xfId="58" applyFont="1" applyFill="1" applyAlignment="1">
      <alignment horizontal="center"/>
      <protection/>
    </xf>
    <xf numFmtId="3" fontId="0" fillId="11" borderId="0" xfId="58" applyNumberFormat="1" applyFont="1" applyFill="1">
      <alignment/>
      <protection/>
    </xf>
    <xf numFmtId="187" fontId="0" fillId="11" borderId="0" xfId="58" applyNumberFormat="1" applyFont="1" applyFill="1" applyAlignment="1">
      <alignment horizontal="center"/>
      <protection/>
    </xf>
    <xf numFmtId="3" fontId="13" fillId="11" borderId="0" xfId="58" applyNumberFormat="1" applyFont="1" applyFill="1">
      <alignment/>
      <protection/>
    </xf>
    <xf numFmtId="2" fontId="0" fillId="11" borderId="0" xfId="58" applyNumberFormat="1" applyFont="1" applyFill="1" applyAlignment="1">
      <alignment horizontal="center"/>
      <protection/>
    </xf>
    <xf numFmtId="37" fontId="10" fillId="11" borderId="0" xfId="58" applyNumberFormat="1" applyFont="1" applyFill="1" applyBorder="1" applyAlignment="1" applyProtection="1">
      <alignment horizontal="left"/>
      <protection/>
    </xf>
    <xf numFmtId="0" fontId="0" fillId="11" borderId="10" xfId="58" applyFont="1" applyFill="1" applyBorder="1" applyAlignment="1">
      <alignment horizontal="centerContinuous"/>
      <protection/>
    </xf>
    <xf numFmtId="196" fontId="0" fillId="11" borderId="0" xfId="58" applyNumberFormat="1" applyFont="1" applyFill="1">
      <alignment/>
      <protection/>
    </xf>
    <xf numFmtId="193" fontId="0" fillId="11" borderId="0" xfId="58" applyNumberFormat="1" applyFont="1" applyFill="1">
      <alignment/>
      <protection/>
    </xf>
    <xf numFmtId="4" fontId="0" fillId="11" borderId="0" xfId="58" applyNumberFormat="1" applyFont="1" applyFill="1">
      <alignment/>
      <protection/>
    </xf>
    <xf numFmtId="185" fontId="4" fillId="11" borderId="0" xfId="58" applyNumberFormat="1" applyFont="1" applyFill="1" applyBorder="1" applyAlignment="1" applyProtection="1">
      <alignment horizontal="left"/>
      <protection/>
    </xf>
    <xf numFmtId="185" fontId="5" fillId="11" borderId="0" xfId="58" applyNumberFormat="1" applyFont="1" applyFill="1" applyBorder="1" applyAlignment="1" applyProtection="1">
      <alignment horizontal="center" vertical="center" wrapText="1"/>
      <protection/>
    </xf>
    <xf numFmtId="3" fontId="0" fillId="11" borderId="0" xfId="58" applyNumberFormat="1" applyFont="1" applyFill="1" applyAlignment="1">
      <alignment horizontal="center"/>
      <protection/>
    </xf>
    <xf numFmtId="3" fontId="13" fillId="11" borderId="0" xfId="58" applyNumberFormat="1" applyFont="1" applyFill="1" applyAlignment="1">
      <alignment horizontal="center"/>
      <protection/>
    </xf>
    <xf numFmtId="3" fontId="5" fillId="11" borderId="0" xfId="58" applyNumberFormat="1" applyFont="1" applyFill="1">
      <alignment/>
      <protection/>
    </xf>
    <xf numFmtId="2" fontId="5" fillId="11" borderId="0" xfId="58" applyNumberFormat="1" applyFont="1" applyFill="1" applyBorder="1" applyAlignment="1">
      <alignment horizontal="center" vertical="center" wrapText="1"/>
      <protection/>
    </xf>
    <xf numFmtId="2" fontId="5" fillId="11" borderId="10" xfId="58" applyNumberFormat="1" applyFont="1" applyFill="1" applyBorder="1" applyAlignment="1">
      <alignment horizontal="center" vertical="center" wrapText="1"/>
      <protection/>
    </xf>
    <xf numFmtId="185" fontId="5" fillId="11" borderId="10" xfId="58" applyNumberFormat="1" applyFont="1" applyFill="1" applyBorder="1" applyAlignment="1">
      <alignment horizontal="center"/>
      <protection/>
    </xf>
    <xf numFmtId="3" fontId="8" fillId="11" borderId="0" xfId="58" applyNumberFormat="1" applyFont="1" applyFill="1">
      <alignment/>
      <protection/>
    </xf>
    <xf numFmtId="187" fontId="14" fillId="11" borderId="0" xfId="58" applyNumberFormat="1" applyFont="1" applyFill="1" applyBorder="1" applyAlignment="1">
      <alignment horizontal="right"/>
      <protection/>
    </xf>
    <xf numFmtId="187" fontId="14" fillId="11" borderId="0" xfId="58" applyNumberFormat="1" applyFont="1" applyFill="1" applyBorder="1" applyAlignment="1" applyProtection="1">
      <alignment horizontal="right"/>
      <protection/>
    </xf>
    <xf numFmtId="187" fontId="5" fillId="11" borderId="0" xfId="58" applyNumberFormat="1" applyFont="1" applyFill="1" applyBorder="1" applyAlignment="1">
      <alignment horizontal="right"/>
      <protection/>
    </xf>
    <xf numFmtId="187" fontId="8" fillId="11" borderId="0" xfId="58" applyNumberFormat="1" applyFont="1" applyFill="1" applyAlignment="1">
      <alignment horizontal="center"/>
      <protection/>
    </xf>
    <xf numFmtId="3" fontId="15" fillId="11" borderId="0" xfId="58" applyNumberFormat="1" applyFont="1" applyFill="1">
      <alignment/>
      <protection/>
    </xf>
    <xf numFmtId="195" fontId="5" fillId="11" borderId="0" xfId="58" applyNumberFormat="1" applyFont="1" applyFill="1" applyBorder="1" applyProtection="1">
      <alignment/>
      <protection/>
    </xf>
    <xf numFmtId="186" fontId="5" fillId="11" borderId="0" xfId="58" applyNumberFormat="1" applyFont="1" applyFill="1" applyBorder="1" applyAlignment="1" applyProtection="1">
      <alignment horizontal="center"/>
      <protection/>
    </xf>
    <xf numFmtId="195" fontId="8" fillId="11" borderId="0" xfId="58" applyNumberFormat="1" applyFont="1" applyFill="1">
      <alignment/>
      <protection/>
    </xf>
    <xf numFmtId="2" fontId="8" fillId="11" borderId="0" xfId="58" applyNumberFormat="1" applyFont="1" applyFill="1" applyBorder="1">
      <alignment/>
      <protection/>
    </xf>
    <xf numFmtId="0" fontId="8" fillId="11" borderId="0" xfId="58" applyFont="1" applyFill="1" applyAlignment="1">
      <alignment horizontal="center"/>
      <protection/>
    </xf>
    <xf numFmtId="185" fontId="8" fillId="11" borderId="0" xfId="58" applyNumberFormat="1" applyFont="1" applyFill="1">
      <alignment/>
      <protection/>
    </xf>
    <xf numFmtId="191" fontId="0" fillId="11" borderId="0" xfId="58" applyNumberFormat="1" applyFont="1" applyFill="1">
      <alignment/>
      <protection/>
    </xf>
    <xf numFmtId="0" fontId="35" fillId="11" borderId="0" xfId="58" applyFont="1" applyFill="1">
      <alignment/>
      <protection/>
    </xf>
    <xf numFmtId="3" fontId="35" fillId="11" borderId="0" xfId="58" applyNumberFormat="1" applyFont="1" applyFill="1">
      <alignment/>
      <protection/>
    </xf>
    <xf numFmtId="187" fontId="35" fillId="11" borderId="0" xfId="58" applyNumberFormat="1" applyFont="1" applyFill="1" applyAlignment="1">
      <alignment horizontal="center"/>
      <protection/>
    </xf>
    <xf numFmtId="191" fontId="8" fillId="11" borderId="0" xfId="58" applyNumberFormat="1" applyFont="1" applyFill="1">
      <alignment/>
      <protection/>
    </xf>
    <xf numFmtId="191" fontId="8" fillId="11" borderId="0" xfId="58" applyNumberFormat="1" applyFont="1" applyFill="1" applyBorder="1" applyAlignment="1" applyProtection="1">
      <alignment horizontal="right"/>
      <protection/>
    </xf>
    <xf numFmtId="2" fontId="8" fillId="11" borderId="0" xfId="58" applyNumberFormat="1" applyFont="1" applyFill="1" applyBorder="1" applyAlignment="1" applyProtection="1">
      <alignment horizontal="right"/>
      <protection/>
    </xf>
    <xf numFmtId="0" fontId="0" fillId="11" borderId="0" xfId="58" applyFont="1" applyFill="1" applyBorder="1">
      <alignment/>
      <protection/>
    </xf>
    <xf numFmtId="2" fontId="0" fillId="11" borderId="0" xfId="58" applyNumberFormat="1" applyFont="1" applyFill="1" applyBorder="1" applyAlignment="1" applyProtection="1">
      <alignment horizontal="right"/>
      <protection/>
    </xf>
    <xf numFmtId="2" fontId="1" fillId="11" borderId="0" xfId="58" applyNumberFormat="1" applyFont="1" applyFill="1" applyBorder="1" applyAlignment="1" applyProtection="1">
      <alignment horizontal="right"/>
      <protection/>
    </xf>
    <xf numFmtId="188" fontId="0" fillId="11" borderId="0" xfId="58" applyNumberFormat="1" applyFont="1" applyFill="1">
      <alignment/>
      <protection/>
    </xf>
    <xf numFmtId="187" fontId="0" fillId="11" borderId="0" xfId="58" applyNumberFormat="1" applyFont="1" applyFill="1">
      <alignment/>
      <protection/>
    </xf>
    <xf numFmtId="186" fontId="10" fillId="11" borderId="0" xfId="58" applyNumberFormat="1" applyFont="1" applyFill="1" applyBorder="1" applyAlignment="1" applyProtection="1">
      <alignment horizontal="left"/>
      <protection/>
    </xf>
    <xf numFmtId="0" fontId="16" fillId="11" borderId="0" xfId="58" applyFont="1" applyFill="1">
      <alignment/>
      <protection/>
    </xf>
    <xf numFmtId="187" fontId="16" fillId="11" borderId="0" xfId="58" applyNumberFormat="1" applyFont="1" applyFill="1" applyBorder="1" applyAlignment="1" applyProtection="1">
      <alignment horizontal="centerContinuous"/>
      <protection/>
    </xf>
    <xf numFmtId="0" fontId="16" fillId="11" borderId="10" xfId="58" applyFont="1" applyFill="1" applyBorder="1">
      <alignment/>
      <protection/>
    </xf>
    <xf numFmtId="0" fontId="1" fillId="11" borderId="0" xfId="58" applyFont="1" applyFill="1" applyBorder="1" applyAlignment="1">
      <alignment horizontal="left"/>
      <protection/>
    </xf>
    <xf numFmtId="188" fontId="5" fillId="11" borderId="0" xfId="58" applyNumberFormat="1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188" fontId="5" fillId="11" borderId="10" xfId="58" applyNumberFormat="1" applyFont="1" applyFill="1" applyBorder="1" applyAlignment="1">
      <alignment horizontal="center"/>
      <protection/>
    </xf>
    <xf numFmtId="0" fontId="5" fillId="11" borderId="10" xfId="58" applyFont="1" applyFill="1" applyBorder="1" applyAlignment="1">
      <alignment horizontal="center" vertical="center" wrapText="1"/>
      <protection/>
    </xf>
    <xf numFmtId="0" fontId="5" fillId="11" borderId="1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88" fontId="5" fillId="11" borderId="0" xfId="58" applyNumberFormat="1" applyFont="1" applyFill="1" applyBorder="1">
      <alignment/>
      <protection/>
    </xf>
    <xf numFmtId="187" fontId="8" fillId="11" borderId="0" xfId="58" applyNumberFormat="1" applyFont="1" applyFill="1" applyBorder="1">
      <alignment/>
      <protection/>
    </xf>
    <xf numFmtId="3" fontId="5" fillId="5" borderId="0" xfId="58" applyNumberFormat="1" applyFont="1" applyFill="1" applyBorder="1" applyAlignment="1">
      <alignment horizontal="right"/>
      <protection/>
    </xf>
    <xf numFmtId="188" fontId="5" fillId="5" borderId="0" xfId="58" applyNumberFormat="1" applyFont="1" applyFill="1" applyBorder="1" applyAlignment="1">
      <alignment horizontal="right"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188" fontId="5" fillId="11" borderId="0" xfId="58" applyNumberFormat="1" applyFont="1" applyFill="1" applyBorder="1" applyAlignment="1" applyProtection="1">
      <alignment horizontal="right"/>
      <protection/>
    </xf>
    <xf numFmtId="49" fontId="5" fillId="5" borderId="0" xfId="58" applyNumberFormat="1" applyFont="1" applyFill="1" applyBorder="1" applyAlignment="1" applyProtection="1">
      <alignment horizontal="center"/>
      <protection/>
    </xf>
    <xf numFmtId="0" fontId="1" fillId="11" borderId="0" xfId="58" applyFont="1" applyFill="1">
      <alignment/>
      <protection/>
    </xf>
    <xf numFmtId="49" fontId="5" fillId="11" borderId="0" xfId="58" applyNumberFormat="1" applyFont="1" applyFill="1" applyBorder="1" applyAlignment="1" applyProtection="1">
      <alignment horizontal="center"/>
      <protection/>
    </xf>
    <xf numFmtId="3" fontId="5" fillId="11" borderId="0" xfId="58" applyNumberFormat="1" applyFont="1" applyFill="1" applyBorder="1" applyAlignment="1">
      <alignment horizontal="right"/>
      <protection/>
    </xf>
    <xf numFmtId="188" fontId="5" fillId="11" borderId="0" xfId="58" applyNumberFormat="1" applyFont="1" applyFill="1" applyBorder="1" applyAlignment="1">
      <alignment horizontal="right"/>
      <protection/>
    </xf>
    <xf numFmtId="1" fontId="8" fillId="5" borderId="0" xfId="58" applyNumberFormat="1" applyFont="1" applyFill="1" applyAlignment="1">
      <alignment horizontal="center"/>
      <protection/>
    </xf>
    <xf numFmtId="3" fontId="8" fillId="5" borderId="0" xfId="58" applyNumberFormat="1" applyFont="1" applyFill="1" applyBorder="1" applyAlignment="1" applyProtection="1">
      <alignment horizontal="right"/>
      <protection/>
    </xf>
    <xf numFmtId="188" fontId="8" fillId="5" borderId="0" xfId="58" applyNumberFormat="1" applyFont="1" applyFill="1" applyBorder="1" applyAlignment="1">
      <alignment horizontal="right"/>
      <protection/>
    </xf>
    <xf numFmtId="49" fontId="8" fillId="11" borderId="0" xfId="58" applyNumberFormat="1" applyFont="1" applyFill="1" applyAlignment="1">
      <alignment horizontal="center"/>
      <protection/>
    </xf>
    <xf numFmtId="3" fontId="8" fillId="11" borderId="0" xfId="58" applyNumberFormat="1" applyFont="1" applyFill="1" applyBorder="1" applyAlignment="1">
      <alignment horizontal="right"/>
      <protection/>
    </xf>
    <xf numFmtId="188" fontId="8" fillId="11" borderId="0" xfId="58" applyNumberFormat="1" applyFont="1" applyFill="1" applyBorder="1" applyAlignment="1">
      <alignment horizontal="right"/>
      <protection/>
    </xf>
    <xf numFmtId="3" fontId="8" fillId="11" borderId="0" xfId="58" applyNumberFormat="1" applyFont="1" applyFill="1" applyBorder="1" applyAlignment="1" applyProtection="1">
      <alignment horizontal="right"/>
      <protection/>
    </xf>
    <xf numFmtId="49" fontId="8" fillId="5" borderId="0" xfId="58" applyNumberFormat="1" applyFont="1" applyFill="1" applyAlignment="1">
      <alignment horizontal="center"/>
      <protection/>
    </xf>
    <xf numFmtId="3" fontId="8" fillId="5" borderId="0" xfId="58" applyNumberFormat="1" applyFont="1" applyFill="1" applyBorder="1" applyAlignment="1">
      <alignment horizontal="right"/>
      <protection/>
    </xf>
    <xf numFmtId="49" fontId="8" fillId="11" borderId="0" xfId="58" applyNumberFormat="1" applyFont="1" applyFill="1" applyBorder="1" applyAlignment="1" applyProtection="1">
      <alignment horizontal="center"/>
      <protection/>
    </xf>
    <xf numFmtId="49" fontId="8" fillId="5" borderId="0" xfId="58" applyNumberFormat="1" applyFont="1" applyFill="1" applyBorder="1" applyAlignment="1" applyProtection="1">
      <alignment horizontal="center"/>
      <protection/>
    </xf>
    <xf numFmtId="0" fontId="8" fillId="5" borderId="0" xfId="58" applyFont="1" applyFill="1">
      <alignment/>
      <protection/>
    </xf>
    <xf numFmtId="49" fontId="5" fillId="11" borderId="0" xfId="58" applyNumberFormat="1" applyFont="1" applyFill="1" applyBorder="1" applyAlignment="1" applyProtection="1">
      <alignment horizontal="center" vertical="center"/>
      <protection/>
    </xf>
    <xf numFmtId="0" fontId="5" fillId="11" borderId="0" xfId="58" applyFont="1" applyFill="1" applyBorder="1" applyAlignment="1">
      <alignment vertical="center" wrapText="1"/>
      <protection/>
    </xf>
    <xf numFmtId="3" fontId="5" fillId="11" borderId="0" xfId="58" applyNumberFormat="1" applyFont="1" applyFill="1" applyBorder="1" applyAlignment="1" applyProtection="1">
      <alignment horizontal="right" vertical="center"/>
      <protection/>
    </xf>
    <xf numFmtId="188" fontId="5" fillId="11" borderId="0" xfId="58" applyNumberFormat="1" applyFont="1" applyFill="1" applyBorder="1" applyAlignment="1">
      <alignment horizontal="right" vertical="center"/>
      <protection/>
    </xf>
    <xf numFmtId="0" fontId="5" fillId="5" borderId="0" xfId="58" applyFont="1" applyFill="1" applyBorder="1" applyAlignment="1">
      <alignment vertical="justify" wrapText="1"/>
      <protection/>
    </xf>
    <xf numFmtId="0" fontId="8" fillId="11" borderId="0" xfId="58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vertical="center"/>
      <protection/>
    </xf>
    <xf numFmtId="0" fontId="8" fillId="11" borderId="0" xfId="58" applyFont="1" applyFill="1" applyBorder="1" applyAlignment="1">
      <alignment vertical="center" wrapText="1"/>
      <protection/>
    </xf>
    <xf numFmtId="188" fontId="8" fillId="11" borderId="0" xfId="58" applyNumberFormat="1" applyFont="1" applyFill="1" applyBorder="1" applyAlignment="1">
      <alignment horizontal="right" vertical="center"/>
      <protection/>
    </xf>
    <xf numFmtId="0" fontId="8" fillId="5" borderId="0" xfId="58" applyFont="1" applyFill="1" applyAlignment="1">
      <alignment horizontal="center" vertical="center"/>
      <protection/>
    </xf>
    <xf numFmtId="0" fontId="8" fillId="5" borderId="0" xfId="58" applyFont="1" applyFill="1" applyBorder="1" applyAlignment="1">
      <alignment vertical="center"/>
      <protection/>
    </xf>
    <xf numFmtId="0" fontId="8" fillId="5" borderId="0" xfId="58" applyFont="1" applyFill="1" applyBorder="1" applyAlignment="1">
      <alignment vertical="center" wrapText="1"/>
      <protection/>
    </xf>
    <xf numFmtId="188" fontId="8" fillId="5" borderId="0" xfId="58" applyNumberFormat="1" applyFont="1" applyFill="1" applyBorder="1" applyAlignment="1">
      <alignment horizontal="right" vertical="center"/>
      <protection/>
    </xf>
    <xf numFmtId="0" fontId="0" fillId="11" borderId="0" xfId="58" applyFont="1" applyFill="1" applyAlignment="1">
      <alignment vertical="center"/>
      <protection/>
    </xf>
    <xf numFmtId="49" fontId="5" fillId="18" borderId="0" xfId="58" applyNumberFormat="1" applyFont="1" applyFill="1" applyBorder="1" applyAlignment="1" applyProtection="1">
      <alignment horizontal="center"/>
      <protection/>
    </xf>
    <xf numFmtId="0" fontId="5" fillId="18" borderId="0" xfId="58" applyFont="1" applyFill="1" applyBorder="1">
      <alignment/>
      <protection/>
    </xf>
    <xf numFmtId="3" fontId="5" fillId="5" borderId="0" xfId="58" applyNumberFormat="1" applyFont="1" applyFill="1" applyBorder="1" applyAlignment="1" applyProtection="1">
      <alignment horizontal="right"/>
      <protection/>
    </xf>
    <xf numFmtId="0" fontId="1" fillId="11" borderId="0" xfId="58" applyFont="1" applyFill="1" applyBorder="1">
      <alignment/>
      <protection/>
    </xf>
    <xf numFmtId="49" fontId="5" fillId="20" borderId="10" xfId="58" applyNumberFormat="1" applyFont="1" applyFill="1" applyBorder="1" applyAlignment="1" applyProtection="1">
      <alignment horizontal="center"/>
      <protection/>
    </xf>
    <xf numFmtId="0" fontId="5" fillId="20" borderId="10" xfId="58" applyFont="1" applyFill="1" applyBorder="1">
      <alignment/>
      <protection/>
    </xf>
    <xf numFmtId="0" fontId="5" fillId="20" borderId="10" xfId="58" applyFont="1" applyFill="1" applyBorder="1" applyAlignment="1">
      <alignment vertical="justify" wrapText="1"/>
      <protection/>
    </xf>
    <xf numFmtId="3" fontId="5" fillId="20" borderId="10" xfId="58" applyNumberFormat="1" applyFont="1" applyFill="1" applyBorder="1" applyAlignment="1">
      <alignment horizontal="right"/>
      <protection/>
    </xf>
    <xf numFmtId="188" fontId="5" fillId="20" borderId="10" xfId="58" applyNumberFormat="1" applyFont="1" applyFill="1" applyBorder="1" applyAlignment="1">
      <alignment horizontal="right"/>
      <protection/>
    </xf>
    <xf numFmtId="0" fontId="1" fillId="20" borderId="0" xfId="58" applyFont="1" applyFill="1">
      <alignment/>
      <protection/>
    </xf>
    <xf numFmtId="3" fontId="8" fillId="11" borderId="0" xfId="58" applyNumberFormat="1" applyFont="1" applyFill="1" applyBorder="1" applyAlignment="1">
      <alignment horizontal="right" vertical="center"/>
      <protection/>
    </xf>
    <xf numFmtId="0" fontId="8" fillId="11" borderId="0" xfId="58" applyFont="1" applyFill="1" applyAlignment="1">
      <alignment horizontal="left"/>
      <protection/>
    </xf>
    <xf numFmtId="195" fontId="8" fillId="11" borderId="0" xfId="58" applyNumberFormat="1" applyFont="1" applyFill="1" applyBorder="1" applyAlignment="1">
      <alignment horizontal="right"/>
      <protection/>
    </xf>
    <xf numFmtId="188" fontId="8" fillId="11" borderId="0" xfId="58" applyNumberFormat="1" applyFont="1" applyFill="1">
      <alignment/>
      <protection/>
    </xf>
    <xf numFmtId="188" fontId="8" fillId="11" borderId="0" xfId="58" applyNumberFormat="1" applyFont="1" applyFill="1" applyBorder="1" applyAlignment="1" applyProtection="1">
      <alignment horizontal="right"/>
      <protection/>
    </xf>
    <xf numFmtId="187" fontId="8" fillId="11" borderId="0" xfId="58" applyNumberFormat="1" applyFont="1" applyFill="1" applyBorder="1" applyAlignment="1">
      <alignment horizontal="right"/>
      <protection/>
    </xf>
    <xf numFmtId="0" fontId="1" fillId="11" borderId="0" xfId="58" applyFont="1" applyFill="1" applyAlignment="1">
      <alignment vertical="center"/>
      <protection/>
    </xf>
    <xf numFmtId="3" fontId="5" fillId="11" borderId="10" xfId="58" applyNumberFormat="1" applyFont="1" applyFill="1" applyBorder="1" applyAlignment="1" applyProtection="1">
      <alignment horizontal="right"/>
      <protection/>
    </xf>
    <xf numFmtId="190" fontId="0" fillId="11" borderId="0" xfId="48" applyNumberFormat="1" applyFont="1" applyFill="1" applyAlignment="1">
      <alignment/>
    </xf>
    <xf numFmtId="0" fontId="0" fillId="11" borderId="0" xfId="58" applyFont="1" applyFill="1" applyAlignment="1">
      <alignment horizontal="left"/>
      <protection/>
    </xf>
    <xf numFmtId="0" fontId="16" fillId="11" borderId="0" xfId="58" applyFont="1" applyFill="1" applyAlignment="1">
      <alignment horizontal="left"/>
      <protection/>
    </xf>
    <xf numFmtId="187" fontId="16" fillId="11" borderId="10" xfId="58" applyNumberFormat="1" applyFont="1" applyFill="1" applyBorder="1" applyAlignment="1" applyProtection="1">
      <alignment horizontal="centerContinuous"/>
      <protection/>
    </xf>
    <xf numFmtId="0" fontId="8" fillId="5" borderId="0" xfId="58" applyFont="1" applyFill="1" applyAlignment="1">
      <alignment horizontal="center"/>
      <protection/>
    </xf>
    <xf numFmtId="49" fontId="8" fillId="5" borderId="0" xfId="58" applyNumberFormat="1" applyFont="1" applyFill="1" applyBorder="1" applyAlignment="1" applyProtection="1">
      <alignment horizontal="center" vertical="center"/>
      <protection/>
    </xf>
    <xf numFmtId="0" fontId="8" fillId="5" borderId="0" xfId="58" applyFont="1" applyFill="1" applyBorder="1" applyAlignment="1">
      <alignment wrapText="1"/>
      <protection/>
    </xf>
    <xf numFmtId="49" fontId="5" fillId="5" borderId="0" xfId="58" applyNumberFormat="1" applyFont="1" applyFill="1" applyAlignment="1">
      <alignment horizontal="center"/>
      <protection/>
    </xf>
    <xf numFmtId="0" fontId="5" fillId="5" borderId="0" xfId="58" applyFont="1" applyFill="1">
      <alignment/>
      <protection/>
    </xf>
    <xf numFmtId="0" fontId="8" fillId="5" borderId="0" xfId="58" applyFont="1" applyFill="1" applyBorder="1" applyAlignment="1">
      <alignment vertical="justify" wrapText="1"/>
      <protection/>
    </xf>
    <xf numFmtId="3" fontId="8" fillId="5" borderId="0" xfId="58" applyNumberFormat="1" applyFont="1" applyFill="1" applyBorder="1" applyAlignment="1">
      <alignment horizontal="right" vertical="center"/>
      <protection/>
    </xf>
    <xf numFmtId="49" fontId="5" fillId="5" borderId="0" xfId="58" applyNumberFormat="1" applyFont="1" applyFill="1" applyBorder="1" applyAlignment="1" applyProtection="1">
      <alignment horizontal="center" vertical="center"/>
      <protection/>
    </xf>
    <xf numFmtId="0" fontId="8" fillId="5" borderId="0" xfId="58" applyFont="1" applyFill="1" applyAlignment="1">
      <alignment vertical="center"/>
      <protection/>
    </xf>
    <xf numFmtId="0" fontId="5" fillId="11" borderId="0" xfId="58" applyFont="1" applyFill="1" applyBorder="1" applyAlignment="1">
      <alignment horizontal="justify" wrapText="1"/>
      <protection/>
    </xf>
    <xf numFmtId="3" fontId="5" fillId="11" borderId="0" xfId="58" applyNumberFormat="1" applyFont="1" applyFill="1" applyBorder="1" applyAlignment="1">
      <alignment horizontal="right" vertical="center"/>
      <protection/>
    </xf>
    <xf numFmtId="3" fontId="37" fillId="5" borderId="0" xfId="58" applyNumberFormat="1" applyFont="1" applyFill="1" applyBorder="1" applyAlignment="1">
      <alignment vertical="top"/>
      <protection/>
    </xf>
    <xf numFmtId="0" fontId="8" fillId="11" borderId="0" xfId="58" applyFont="1" applyFill="1" applyBorder="1" applyAlignment="1">
      <alignment vertical="justify" wrapText="1"/>
      <protection/>
    </xf>
    <xf numFmtId="185" fontId="8" fillId="5" borderId="0" xfId="58" applyNumberFormat="1" applyFont="1" applyFill="1" applyBorder="1" applyAlignment="1" applyProtection="1">
      <alignment horizontal="left" vertical="center" wrapText="1"/>
      <protection/>
    </xf>
    <xf numFmtId="0" fontId="5" fillId="5" borderId="0" xfId="58" applyFont="1" applyFill="1" applyBorder="1" applyAlignment="1">
      <alignment horizontal="justify" wrapText="1"/>
      <protection/>
    </xf>
    <xf numFmtId="3" fontId="5" fillId="5" borderId="0" xfId="58" applyNumberFormat="1" applyFont="1" applyFill="1" applyBorder="1" applyAlignment="1">
      <alignment horizontal="right" vertical="center"/>
      <protection/>
    </xf>
    <xf numFmtId="188" fontId="5" fillId="5" borderId="0" xfId="58" applyNumberFormat="1" applyFont="1" applyFill="1" applyBorder="1" applyAlignment="1">
      <alignment horizontal="right" vertical="center"/>
      <protection/>
    </xf>
    <xf numFmtId="0" fontId="8" fillId="5" borderId="0" xfId="58" applyFont="1" applyFill="1" applyBorder="1" applyAlignment="1">
      <alignment vertical="top" wrapText="1"/>
      <protection/>
    </xf>
    <xf numFmtId="0" fontId="8" fillId="11" borderId="0" xfId="58" applyFont="1" applyFill="1" applyBorder="1" applyAlignment="1">
      <alignment vertical="top" wrapText="1"/>
      <protection/>
    </xf>
    <xf numFmtId="0" fontId="5" fillId="5" borderId="0" xfId="58" applyFont="1" applyFill="1" applyBorder="1" applyAlignment="1">
      <alignment vertical="top" wrapText="1"/>
      <protection/>
    </xf>
    <xf numFmtId="0" fontId="5" fillId="11" borderId="0" xfId="58" applyFont="1" applyFill="1" applyBorder="1" applyAlignment="1">
      <alignment vertical="top" wrapText="1"/>
      <protection/>
    </xf>
    <xf numFmtId="0" fontId="5" fillId="0" borderId="0" xfId="58" applyFont="1" applyAlignment="1">
      <alignment vertical="center"/>
      <protection/>
    </xf>
    <xf numFmtId="49" fontId="5" fillId="11" borderId="0" xfId="58" applyNumberFormat="1" applyFont="1" applyFill="1" applyBorder="1" applyAlignment="1" applyProtection="1">
      <alignment horizontal="center" vertical="top"/>
      <protection/>
    </xf>
    <xf numFmtId="0" fontId="5" fillId="11" borderId="0" xfId="58" applyFont="1" applyFill="1" applyBorder="1" applyAlignment="1">
      <alignment vertical="top"/>
      <protection/>
    </xf>
    <xf numFmtId="0" fontId="1" fillId="11" borderId="0" xfId="58" applyFont="1" applyFill="1" applyAlignment="1">
      <alignment vertical="top"/>
      <protection/>
    </xf>
    <xf numFmtId="49" fontId="5" fillId="5" borderId="0" xfId="58" applyNumberFormat="1" applyFont="1" applyFill="1" applyBorder="1" applyAlignment="1" applyProtection="1">
      <alignment horizontal="center" vertical="top"/>
      <protection/>
    </xf>
    <xf numFmtId="0" fontId="5" fillId="5" borderId="0" xfId="58" applyFont="1" applyFill="1" applyBorder="1" applyAlignment="1">
      <alignment vertical="top"/>
      <protection/>
    </xf>
    <xf numFmtId="0" fontId="1" fillId="11" borderId="0" xfId="58" applyFont="1" applyFill="1" applyAlignment="1">
      <alignment/>
      <protection/>
    </xf>
    <xf numFmtId="0" fontId="5" fillId="5" borderId="0" xfId="58" applyFont="1" applyFill="1" applyBorder="1" applyAlignment="1" applyProtection="1">
      <alignment horizontal="center"/>
      <protection/>
    </xf>
    <xf numFmtId="3" fontId="38" fillId="5" borderId="0" xfId="58" applyNumberFormat="1" applyFont="1" applyFill="1" applyBorder="1" applyAlignment="1">
      <alignment vertical="top"/>
      <protection/>
    </xf>
    <xf numFmtId="3" fontId="38" fillId="11" borderId="0" xfId="58" applyNumberFormat="1" applyFont="1" applyFill="1" applyBorder="1" applyAlignment="1">
      <alignment vertical="top"/>
      <protection/>
    </xf>
    <xf numFmtId="3" fontId="39" fillId="5" borderId="0" xfId="58" applyNumberFormat="1" applyFont="1" applyFill="1" applyBorder="1" applyAlignment="1">
      <alignment vertical="top"/>
      <protection/>
    </xf>
    <xf numFmtId="0" fontId="5" fillId="5" borderId="0" xfId="58" applyFont="1" applyFill="1" applyAlignment="1">
      <alignment vertical="center"/>
      <protection/>
    </xf>
    <xf numFmtId="0" fontId="1" fillId="5" borderId="0" xfId="58" applyFont="1" applyFill="1" applyAlignment="1">
      <alignment vertical="center"/>
      <protection/>
    </xf>
    <xf numFmtId="0" fontId="1" fillId="5" borderId="10" xfId="58" applyFont="1" applyFill="1" applyBorder="1" applyAlignment="1">
      <alignment vertical="center"/>
      <protection/>
    </xf>
    <xf numFmtId="3" fontId="5" fillId="5" borderId="10" xfId="58" applyNumberFormat="1" applyFont="1" applyFill="1" applyBorder="1" applyAlignment="1">
      <alignment horizontal="right"/>
      <protection/>
    </xf>
    <xf numFmtId="187" fontId="5" fillId="5" borderId="10" xfId="58" applyNumberFormat="1" applyFont="1" applyFill="1" applyBorder="1" applyAlignment="1">
      <alignment vertical="center"/>
      <protection/>
    </xf>
    <xf numFmtId="187" fontId="1" fillId="5" borderId="10" xfId="58" applyNumberFormat="1" applyFont="1" applyFill="1" applyBorder="1" applyAlignment="1">
      <alignment vertical="center"/>
      <protection/>
    </xf>
    <xf numFmtId="0" fontId="1" fillId="11" borderId="0" xfId="58" applyFont="1" applyFill="1" applyBorder="1" applyAlignment="1">
      <alignment vertical="center"/>
      <protection/>
    </xf>
    <xf numFmtId="187" fontId="1" fillId="11" borderId="0" xfId="58" applyNumberFormat="1" applyFont="1" applyFill="1" applyBorder="1" applyAlignment="1">
      <alignment vertical="center"/>
      <protection/>
    </xf>
    <xf numFmtId="0" fontId="0" fillId="11" borderId="0" xfId="58" applyFont="1" applyFill="1" applyBorder="1" applyAlignment="1">
      <alignment vertical="center"/>
      <protection/>
    </xf>
    <xf numFmtId="49" fontId="1" fillId="11" borderId="0" xfId="58" applyNumberFormat="1" applyFont="1" applyFill="1" applyAlignment="1">
      <alignment horizontal="left" vertical="center"/>
      <protection/>
    </xf>
    <xf numFmtId="0" fontId="9" fillId="11" borderId="0" xfId="58" applyFont="1" applyFill="1" applyAlignment="1">
      <alignment horizontal="left"/>
      <protection/>
    </xf>
    <xf numFmtId="187" fontId="8" fillId="11" borderId="0" xfId="58" applyNumberFormat="1" applyFont="1" applyFill="1">
      <alignment/>
      <protection/>
    </xf>
    <xf numFmtId="49" fontId="1" fillId="11" borderId="0" xfId="58" applyNumberFormat="1" applyFont="1" applyFill="1" applyAlignment="1">
      <alignment horizontal="left"/>
      <protection/>
    </xf>
    <xf numFmtId="0" fontId="9" fillId="11" borderId="0" xfId="58" applyFont="1" applyFill="1" applyAlignment="1">
      <alignment horizontal="justify"/>
      <protection/>
    </xf>
    <xf numFmtId="195" fontId="0" fillId="11" borderId="0" xfId="58" applyNumberFormat="1" applyFont="1" applyFill="1">
      <alignment/>
      <protection/>
    </xf>
    <xf numFmtId="3" fontId="5" fillId="5" borderId="10" xfId="58" applyNumberFormat="1" applyFont="1" applyFill="1" applyBorder="1" applyAlignment="1">
      <alignment horizontal="right" vertical="center"/>
      <protection/>
    </xf>
    <xf numFmtId="188" fontId="5" fillId="5" borderId="10" xfId="58" applyNumberFormat="1" applyFont="1" applyFill="1" applyBorder="1" applyAlignment="1">
      <alignment horizontal="right" vertical="center"/>
      <protection/>
    </xf>
    <xf numFmtId="0" fontId="9" fillId="11" borderId="0" xfId="65" applyFont="1" applyFill="1" applyBorder="1" applyAlignment="1">
      <alignment horizontal="left"/>
      <protection/>
    </xf>
    <xf numFmtId="187" fontId="5" fillId="5" borderId="0" xfId="58" applyNumberFormat="1" applyFont="1" applyFill="1" applyBorder="1">
      <alignment/>
      <protection/>
    </xf>
    <xf numFmtId="188" fontId="8" fillId="5" borderId="0" xfId="58" applyNumberFormat="1" applyFont="1" applyFill="1" applyBorder="1" applyAlignment="1" applyProtection="1">
      <alignment horizontal="right"/>
      <protection/>
    </xf>
    <xf numFmtId="0" fontId="8" fillId="11" borderId="0" xfId="58" applyFont="1" applyFill="1" applyBorder="1" applyAlignment="1">
      <alignment wrapText="1"/>
      <protection/>
    </xf>
    <xf numFmtId="0" fontId="5" fillId="11" borderId="0" xfId="58" applyFont="1" applyFill="1" applyBorder="1" applyAlignment="1">
      <alignment wrapText="1"/>
      <protection/>
    </xf>
    <xf numFmtId="0" fontId="8" fillId="11" borderId="0" xfId="58" applyFont="1" applyFill="1" applyAlignment="1">
      <alignment vertical="center"/>
      <protection/>
    </xf>
    <xf numFmtId="3" fontId="8" fillId="11" borderId="0" xfId="58" applyNumberFormat="1" applyFont="1" applyFill="1" applyBorder="1" applyAlignment="1" applyProtection="1">
      <alignment horizontal="right" vertical="center"/>
      <protection/>
    </xf>
    <xf numFmtId="3" fontId="8" fillId="5" borderId="0" xfId="58" applyNumberFormat="1" applyFont="1" applyFill="1" applyBorder="1" applyAlignment="1" applyProtection="1">
      <alignment horizontal="right" vertical="center"/>
      <protection/>
    </xf>
    <xf numFmtId="188" fontId="8" fillId="5" borderId="0" xfId="58" applyNumberFormat="1" applyFont="1" applyFill="1" applyBorder="1" applyAlignment="1" applyProtection="1">
      <alignment horizontal="right" vertical="center"/>
      <protection/>
    </xf>
    <xf numFmtId="188" fontId="8" fillId="11" borderId="0" xfId="58" applyNumberFormat="1" applyFont="1" applyFill="1" applyBorder="1" applyAlignment="1" applyProtection="1">
      <alignment horizontal="right" vertical="center"/>
      <protection/>
    </xf>
    <xf numFmtId="0" fontId="8" fillId="11" borderId="0" xfId="58" applyFont="1" applyFill="1" applyBorder="1" applyAlignment="1">
      <alignment horizontal="justify" wrapText="1"/>
      <protection/>
    </xf>
    <xf numFmtId="0" fontId="8" fillId="5" borderId="0" xfId="58" applyFont="1" applyFill="1" applyBorder="1" applyAlignment="1">
      <alignment horizontal="justify" wrapText="1"/>
      <protection/>
    </xf>
    <xf numFmtId="49" fontId="0" fillId="11" borderId="0" xfId="58" applyNumberFormat="1" applyFont="1" applyFill="1" applyBorder="1" applyAlignment="1">
      <alignment horizontal="left" vertical="top"/>
      <protection/>
    </xf>
    <xf numFmtId="49" fontId="8" fillId="11" borderId="0" xfId="58" applyNumberFormat="1" applyFont="1" applyFill="1" applyBorder="1" applyAlignment="1" applyProtection="1">
      <alignment horizontal="center" vertical="center"/>
      <protection/>
    </xf>
    <xf numFmtId="0" fontId="5" fillId="5" borderId="0" xfId="58" applyFont="1" applyFill="1" applyAlignment="1">
      <alignment horizontal="center"/>
      <protection/>
    </xf>
    <xf numFmtId="0" fontId="5" fillId="11" borderId="0" xfId="58" applyFont="1" applyFill="1" applyAlignment="1">
      <alignment horizontal="center" vertical="center"/>
      <protection/>
    </xf>
    <xf numFmtId="0" fontId="5" fillId="5" borderId="10" xfId="58" applyFont="1" applyFill="1" applyBorder="1" applyAlignment="1">
      <alignment horizontal="center"/>
      <protection/>
    </xf>
    <xf numFmtId="0" fontId="5" fillId="5" borderId="10" xfId="58" applyFont="1" applyFill="1" applyBorder="1">
      <alignment/>
      <protection/>
    </xf>
    <xf numFmtId="0" fontId="5" fillId="5" borderId="10" xfId="58" applyFont="1" applyFill="1" applyBorder="1" applyAlignment="1">
      <alignment vertical="top" wrapText="1"/>
      <protection/>
    </xf>
    <xf numFmtId="3" fontId="5" fillId="5" borderId="10" xfId="58" applyNumberFormat="1" applyFont="1" applyFill="1" applyBorder="1" applyAlignment="1" applyProtection="1">
      <alignment horizontal="right"/>
      <protection/>
    </xf>
    <xf numFmtId="188" fontId="5" fillId="5" borderId="10" xfId="58" applyNumberFormat="1" applyFont="1" applyFill="1" applyBorder="1" applyAlignment="1" applyProtection="1">
      <alignment horizontal="right"/>
      <protection/>
    </xf>
    <xf numFmtId="49" fontId="8" fillId="5" borderId="0" xfId="58" applyNumberFormat="1" applyFont="1" applyFill="1" applyAlignment="1">
      <alignment horizontal="center" vertical="center"/>
      <protection/>
    </xf>
    <xf numFmtId="0" fontId="8" fillId="5" borderId="0" xfId="58" applyFont="1" applyFill="1" applyBorder="1" applyAlignment="1">
      <alignment horizontal="left" vertical="center" wrapText="1"/>
      <protection/>
    </xf>
    <xf numFmtId="49" fontId="8" fillId="11" borderId="0" xfId="58" applyNumberFormat="1" applyFont="1" applyFill="1" applyAlignment="1">
      <alignment horizontal="center" vertical="center"/>
      <protection/>
    </xf>
    <xf numFmtId="0" fontId="8" fillId="11" borderId="0" xfId="58" applyFont="1" applyFill="1" applyBorder="1" applyAlignment="1">
      <alignment horizontal="left" vertical="center" wrapText="1"/>
      <protection/>
    </xf>
    <xf numFmtId="0" fontId="5" fillId="11" borderId="0" xfId="58" applyFont="1" applyFill="1" applyAlignment="1">
      <alignment horizontal="center"/>
      <protection/>
    </xf>
    <xf numFmtId="49" fontId="5" fillId="11" borderId="0" xfId="58" applyNumberFormat="1" applyFont="1" applyFill="1" applyAlignment="1">
      <alignment horizontal="center"/>
      <protection/>
    </xf>
    <xf numFmtId="49" fontId="8" fillId="5" borderId="0" xfId="58" applyNumberFormat="1" applyFont="1" applyFill="1" applyBorder="1" applyAlignment="1">
      <alignment horizontal="center" vertical="center"/>
      <protection/>
    </xf>
    <xf numFmtId="49" fontId="5" fillId="11" borderId="10" xfId="58" applyNumberFormat="1" applyFont="1" applyFill="1" applyBorder="1" applyAlignment="1">
      <alignment horizontal="center"/>
      <protection/>
    </xf>
    <xf numFmtId="3" fontId="5" fillId="11" borderId="10" xfId="58" applyNumberFormat="1" applyFont="1" applyFill="1" applyBorder="1" applyAlignment="1">
      <alignment horizontal="right" vertical="center"/>
      <protection/>
    </xf>
    <xf numFmtId="0" fontId="0" fillId="11" borderId="0" xfId="68" applyFont="1" applyFill="1" applyBorder="1">
      <alignment/>
      <protection/>
    </xf>
    <xf numFmtId="199" fontId="0" fillId="11" borderId="0" xfId="68" applyNumberFormat="1" applyFont="1" applyFill="1" applyBorder="1">
      <alignment/>
      <protection/>
    </xf>
    <xf numFmtId="0" fontId="16" fillId="11" borderId="0" xfId="68" applyFont="1" applyFill="1" applyBorder="1" applyAlignment="1">
      <alignment horizontal="left"/>
      <protection/>
    </xf>
    <xf numFmtId="187" fontId="16" fillId="11" borderId="0" xfId="68" applyNumberFormat="1" applyFont="1" applyFill="1" applyBorder="1" applyAlignment="1">
      <alignment horizontal="left"/>
      <protection/>
    </xf>
    <xf numFmtId="3" fontId="44" fillId="11" borderId="11" xfId="68" applyNumberFormat="1" applyFont="1" applyFill="1" applyBorder="1" applyAlignment="1">
      <alignment horizontal="left"/>
      <protection/>
    </xf>
    <xf numFmtId="0" fontId="44" fillId="11" borderId="11" xfId="68" applyFont="1" applyFill="1" applyBorder="1" applyAlignment="1">
      <alignment horizontal="left"/>
      <protection/>
    </xf>
    <xf numFmtId="0" fontId="8" fillId="11" borderId="0" xfId="68" applyFont="1" applyFill="1" applyBorder="1">
      <alignment/>
      <protection/>
    </xf>
    <xf numFmtId="3" fontId="8" fillId="11" borderId="0" xfId="68" applyNumberFormat="1" applyFont="1" applyFill="1" applyBorder="1" applyAlignment="1">
      <alignment horizontal="center"/>
      <protection/>
    </xf>
    <xf numFmtId="188" fontId="8" fillId="11" borderId="0" xfId="68" applyNumberFormat="1" applyFont="1" applyFill="1" applyBorder="1" applyAlignment="1">
      <alignment horizontal="center"/>
      <protection/>
    </xf>
    <xf numFmtId="0" fontId="8" fillId="11" borderId="0" xfId="68" applyFont="1" applyFill="1" applyBorder="1" applyAlignment="1">
      <alignment horizontal="center"/>
      <protection/>
    </xf>
    <xf numFmtId="187" fontId="8" fillId="11" borderId="0" xfId="68" applyNumberFormat="1" applyFont="1" applyFill="1" applyBorder="1" applyAlignment="1">
      <alignment/>
      <protection/>
    </xf>
    <xf numFmtId="0" fontId="5" fillId="8" borderId="0" xfId="68" applyFont="1" applyFill="1" applyBorder="1" applyAlignment="1">
      <alignment horizontal="left"/>
      <protection/>
    </xf>
    <xf numFmtId="3" fontId="5" fillId="8" borderId="0" xfId="68" applyNumberFormat="1" applyFont="1" applyFill="1" applyBorder="1" applyAlignment="1">
      <alignment/>
      <protection/>
    </xf>
    <xf numFmtId="187" fontId="5" fillId="8" borderId="0" xfId="68" applyNumberFormat="1" applyFont="1" applyFill="1" applyBorder="1" applyAlignment="1">
      <alignment/>
      <protection/>
    </xf>
    <xf numFmtId="0" fontId="1" fillId="11" borderId="0" xfId="68" applyFont="1" applyFill="1" applyBorder="1">
      <alignment/>
      <protection/>
    </xf>
    <xf numFmtId="0" fontId="8" fillId="11" borderId="0" xfId="68" applyFont="1" applyFill="1" applyBorder="1" applyAlignment="1">
      <alignment horizontal="left"/>
      <protection/>
    </xf>
    <xf numFmtId="3" fontId="8" fillId="11" borderId="0" xfId="68" applyNumberFormat="1" applyFont="1" applyFill="1" applyBorder="1" applyAlignment="1">
      <alignment/>
      <protection/>
    </xf>
    <xf numFmtId="188" fontId="8" fillId="11" borderId="0" xfId="68" applyNumberFormat="1" applyFont="1" applyFill="1" applyBorder="1" applyAlignment="1">
      <alignment/>
      <protection/>
    </xf>
    <xf numFmtId="0" fontId="47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/>
      <protection/>
    </xf>
    <xf numFmtId="187" fontId="5" fillId="11" borderId="0" xfId="68" applyNumberFormat="1" applyFont="1" applyFill="1" applyBorder="1" applyAlignment="1">
      <alignment/>
      <protection/>
    </xf>
    <xf numFmtId="0" fontId="3" fillId="11" borderId="0" xfId="68" applyFont="1" applyFill="1" applyBorder="1">
      <alignment/>
      <protection/>
    </xf>
    <xf numFmtId="0" fontId="8" fillId="8" borderId="0" xfId="68" applyFont="1" applyFill="1" applyBorder="1" applyAlignment="1">
      <alignment horizontal="left"/>
      <protection/>
    </xf>
    <xf numFmtId="3" fontId="8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/>
      <protection/>
    </xf>
    <xf numFmtId="3" fontId="8" fillId="11" borderId="0" xfId="68" applyNumberFormat="1" applyFont="1" applyFill="1" applyBorder="1" applyAlignment="1">
      <alignment horizontal="right"/>
      <protection/>
    </xf>
    <xf numFmtId="0" fontId="17" fillId="11" borderId="0" xfId="68" applyFont="1" applyFill="1" applyBorder="1">
      <alignment/>
      <protection/>
    </xf>
    <xf numFmtId="0" fontId="5" fillId="11" borderId="0" xfId="68" applyFont="1" applyFill="1" applyBorder="1" applyAlignment="1">
      <alignment horizontal="left"/>
      <protection/>
    </xf>
    <xf numFmtId="3" fontId="5" fillId="11" borderId="0" xfId="68" applyNumberFormat="1" applyFont="1" applyFill="1" applyBorder="1" applyAlignment="1">
      <alignment horizontal="right"/>
      <protection/>
    </xf>
    <xf numFmtId="187" fontId="8" fillId="11" borderId="0" xfId="68" applyNumberFormat="1" applyFont="1" applyFill="1" applyBorder="1" applyAlignment="1">
      <alignment horizontal="right"/>
      <protection/>
    </xf>
    <xf numFmtId="3" fontId="5" fillId="8" borderId="0" xfId="68" applyNumberFormat="1" applyFont="1" applyFill="1" applyBorder="1" applyAlignment="1">
      <alignment horizontal="right"/>
      <protection/>
    </xf>
    <xf numFmtId="187" fontId="8" fillId="8" borderId="0" xfId="68" applyNumberFormat="1" applyFont="1" applyFill="1" applyBorder="1" applyAlignment="1">
      <alignment horizontal="right"/>
      <protection/>
    </xf>
    <xf numFmtId="0" fontId="5" fillId="11" borderId="11" xfId="68" applyFont="1" applyFill="1" applyBorder="1" applyAlignment="1">
      <alignment horizontal="left"/>
      <protection/>
    </xf>
    <xf numFmtId="3" fontId="5" fillId="11" borderId="11" xfId="68" applyNumberFormat="1" applyFont="1" applyFill="1" applyBorder="1" applyAlignment="1">
      <alignment/>
      <protection/>
    </xf>
    <xf numFmtId="187" fontId="5" fillId="11" borderId="11" xfId="68" applyNumberFormat="1" applyFont="1" applyFill="1" applyBorder="1" applyAlignment="1">
      <alignment/>
      <protection/>
    </xf>
    <xf numFmtId="0" fontId="0" fillId="11" borderId="0" xfId="70" applyFont="1" applyFill="1" applyBorder="1">
      <alignment/>
      <protection/>
    </xf>
    <xf numFmtId="187" fontId="0" fillId="11" borderId="0" xfId="70" applyNumberFormat="1" applyFont="1" applyFill="1" applyBorder="1">
      <alignment/>
      <protection/>
    </xf>
    <xf numFmtId="187" fontId="0" fillId="11" borderId="0" xfId="68" applyNumberFormat="1" applyFont="1" applyFill="1" applyBorder="1">
      <alignment/>
      <protection/>
    </xf>
    <xf numFmtId="0" fontId="0" fillId="11" borderId="0" xfId="62" applyFont="1" applyFill="1">
      <alignment/>
      <protection/>
    </xf>
    <xf numFmtId="207" fontId="0" fillId="11" borderId="0" xfId="53" applyNumberFormat="1" applyFont="1" applyFill="1" applyAlignment="1">
      <alignment/>
    </xf>
    <xf numFmtId="0" fontId="8" fillId="11" borderId="12" xfId="0" applyFont="1" applyFill="1" applyBorder="1" applyAlignment="1">
      <alignment/>
    </xf>
    <xf numFmtId="0" fontId="5" fillId="11" borderId="10" xfId="0" applyFont="1" applyFill="1" applyBorder="1" applyAlignment="1">
      <alignment horizontal="centerContinuous"/>
    </xf>
    <xf numFmtId="0" fontId="48" fillId="11" borderId="10" xfId="0" applyFont="1" applyFill="1" applyBorder="1" applyAlignment="1">
      <alignment/>
    </xf>
    <xf numFmtId="3" fontId="0" fillId="11" borderId="0" xfId="62" applyNumberFormat="1" applyFont="1" applyFill="1" applyBorder="1" applyAlignment="1">
      <alignment vertical="top" wrapText="1"/>
      <protection/>
    </xf>
    <xf numFmtId="188" fontId="0" fillId="11" borderId="0" xfId="62" applyNumberFormat="1" applyFont="1" applyFill="1" applyBorder="1">
      <alignment/>
      <protection/>
    </xf>
    <xf numFmtId="187" fontId="0" fillId="11" borderId="0" xfId="62" applyNumberFormat="1" applyFont="1" applyFill="1" applyBorder="1">
      <alignment/>
      <protection/>
    </xf>
    <xf numFmtId="0" fontId="0" fillId="11" borderId="0" xfId="0" applyFont="1" applyFill="1" applyBorder="1" applyAlignment="1">
      <alignment/>
    </xf>
    <xf numFmtId="187" fontId="0" fillId="11" borderId="0" xfId="0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88" fontId="0" fillId="11" borderId="0" xfId="0" applyNumberFormat="1" applyFont="1" applyFill="1" applyAlignment="1">
      <alignment/>
    </xf>
    <xf numFmtId="0" fontId="1" fillId="11" borderId="0" xfId="0" applyFont="1" applyFill="1" applyBorder="1" applyAlignment="1">
      <alignment horizontal="left"/>
    </xf>
    <xf numFmtId="184" fontId="5" fillId="11" borderId="12" xfId="0" applyNumberFormat="1" applyFont="1" applyFill="1" applyBorder="1" applyAlignment="1" applyProtection="1">
      <alignment horizontal="centerContinuous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11" borderId="0" xfId="0" applyFont="1" applyFill="1" applyBorder="1" applyAlignment="1">
      <alignment vertical="center"/>
    </xf>
    <xf numFmtId="195" fontId="0" fillId="11" borderId="0" xfId="0" applyNumberFormat="1" applyFont="1" applyFill="1" applyAlignment="1">
      <alignment/>
    </xf>
    <xf numFmtId="206" fontId="0" fillId="11" borderId="0" xfId="61" applyFont="1" applyFill="1" applyBorder="1">
      <alignment/>
      <protection/>
    </xf>
    <xf numFmtId="3" fontId="0" fillId="11" borderId="0" xfId="61" applyNumberFormat="1" applyFont="1" applyFill="1">
      <alignment/>
      <protection/>
    </xf>
    <xf numFmtId="206" fontId="0" fillId="11" borderId="0" xfId="61" applyFont="1" applyFill="1">
      <alignment/>
      <protection/>
    </xf>
    <xf numFmtId="206" fontId="0" fillId="11" borderId="0" xfId="61" applyFont="1" applyFill="1" applyBorder="1" applyAlignment="1">
      <alignment horizontal="left"/>
      <protection/>
    </xf>
    <xf numFmtId="3" fontId="0" fillId="11" borderId="0" xfId="61" applyNumberFormat="1" applyFont="1" applyFill="1" applyBorder="1">
      <alignment/>
      <protection/>
    </xf>
    <xf numFmtId="3" fontId="0" fillId="11" borderId="0" xfId="61" applyNumberFormat="1" applyFont="1" applyFill="1" applyBorder="1" applyAlignment="1">
      <alignment horizontal="left"/>
      <protection/>
    </xf>
    <xf numFmtId="3" fontId="0" fillId="11" borderId="0" xfId="61" applyNumberFormat="1" applyFont="1" applyFill="1" applyBorder="1" applyProtection="1">
      <alignment/>
      <protection/>
    </xf>
    <xf numFmtId="191" fontId="0" fillId="11" borderId="0" xfId="48" applyNumberFormat="1" applyFont="1" applyFill="1" applyBorder="1" applyAlignment="1">
      <alignment horizontal="left"/>
    </xf>
    <xf numFmtId="0" fontId="83" fillId="11" borderId="0" xfId="59" applyFont="1" applyFill="1" applyBorder="1" applyAlignment="1">
      <alignment wrapText="1"/>
      <protection/>
    </xf>
    <xf numFmtId="209" fontId="83" fillId="11" borderId="0" xfId="50" applyNumberFormat="1" applyFont="1" applyFill="1" applyBorder="1" applyAlignment="1">
      <alignment wrapText="1"/>
    </xf>
    <xf numFmtId="187" fontId="83" fillId="11" borderId="0" xfId="50" applyNumberFormat="1" applyFont="1" applyFill="1" applyBorder="1" applyAlignment="1">
      <alignment wrapText="1"/>
    </xf>
    <xf numFmtId="1" fontId="83" fillId="11" borderId="0" xfId="59" applyNumberFormat="1" applyFont="1" applyFill="1" applyBorder="1" applyAlignment="1">
      <alignment horizontal="center" wrapText="1"/>
      <protection/>
    </xf>
    <xf numFmtId="1" fontId="81" fillId="19" borderId="0" xfId="58" applyNumberFormat="1" applyFont="1" applyFill="1" applyBorder="1" applyAlignment="1" applyProtection="1">
      <alignment horizontal="center" vertical="center"/>
      <protection/>
    </xf>
    <xf numFmtId="184" fontId="81" fillId="19" borderId="0" xfId="58" applyNumberFormat="1" applyFont="1" applyFill="1" applyBorder="1" applyAlignment="1" applyProtection="1">
      <alignment vertical="center" wrapText="1"/>
      <protection/>
    </xf>
    <xf numFmtId="209" fontId="81" fillId="19" borderId="0" xfId="50" applyNumberFormat="1" applyFont="1" applyFill="1" applyBorder="1" applyAlignment="1" applyProtection="1">
      <alignment vertical="center"/>
      <protection/>
    </xf>
    <xf numFmtId="187" fontId="81" fillId="19" borderId="0" xfId="50" applyNumberFormat="1" applyFont="1" applyFill="1" applyBorder="1" applyAlignment="1" applyProtection="1">
      <alignment vertical="center"/>
      <protection/>
    </xf>
    <xf numFmtId="1" fontId="81" fillId="11" borderId="0" xfId="59" applyNumberFormat="1" applyFont="1" applyFill="1" applyBorder="1" applyAlignment="1">
      <alignment horizontal="center" wrapText="1"/>
      <protection/>
    </xf>
    <xf numFmtId="0" fontId="83" fillId="11" borderId="0" xfId="59" applyFont="1" applyFill="1" applyBorder="1" applyAlignment="1">
      <alignment horizontal="center" wrapText="1"/>
      <protection/>
    </xf>
    <xf numFmtId="1" fontId="83" fillId="11" borderId="0" xfId="50" applyNumberFormat="1" applyFont="1" applyFill="1" applyBorder="1" applyAlignment="1">
      <alignment wrapText="1"/>
    </xf>
    <xf numFmtId="184" fontId="81" fillId="19" borderId="10" xfId="58" applyNumberFormat="1" applyFont="1" applyFill="1" applyBorder="1" applyAlignment="1" applyProtection="1">
      <alignment horizontal="center" vertical="center"/>
      <protection/>
    </xf>
    <xf numFmtId="185" fontId="0" fillId="11" borderId="0" xfId="58" applyNumberFormat="1" applyFont="1" applyFill="1">
      <alignment/>
      <protection/>
    </xf>
    <xf numFmtId="204" fontId="0" fillId="11" borderId="0" xfId="58" applyNumberFormat="1" applyFont="1" applyFill="1">
      <alignment/>
      <protection/>
    </xf>
    <xf numFmtId="205" fontId="0" fillId="11" borderId="0" xfId="54" applyNumberFormat="1" applyFont="1" applyFill="1" applyAlignment="1">
      <alignment/>
    </xf>
    <xf numFmtId="39" fontId="0" fillId="11" borderId="0" xfId="58" applyNumberFormat="1" applyFont="1" applyFill="1">
      <alignment/>
      <protection/>
    </xf>
    <xf numFmtId="188" fontId="0" fillId="11" borderId="0" xfId="58" applyNumberFormat="1" applyFont="1" applyFill="1" applyBorder="1">
      <alignment/>
      <protection/>
    </xf>
    <xf numFmtId="0" fontId="0" fillId="11" borderId="0" xfId="58" applyFont="1" applyFill="1" applyBorder="1" applyAlignment="1" applyProtection="1">
      <alignment horizontal="right"/>
      <protection/>
    </xf>
    <xf numFmtId="37" fontId="0" fillId="11" borderId="0" xfId="58" applyNumberFormat="1" applyFont="1" applyFill="1" applyBorder="1">
      <alignment/>
      <protection/>
    </xf>
    <xf numFmtId="0" fontId="9" fillId="11" borderId="0" xfId="58" applyFont="1" applyFill="1">
      <alignment/>
      <protection/>
    </xf>
    <xf numFmtId="37" fontId="0" fillId="11" borderId="0" xfId="58" applyNumberFormat="1" applyFont="1" applyFill="1" applyBorder="1" applyProtection="1">
      <alignment/>
      <protection/>
    </xf>
    <xf numFmtId="185" fontId="0" fillId="11" borderId="0" xfId="58" applyNumberFormat="1" applyFont="1" applyFill="1" applyBorder="1" applyProtection="1">
      <alignment/>
      <protection/>
    </xf>
    <xf numFmtId="187" fontId="5" fillId="11" borderId="0" xfId="58" applyNumberFormat="1" applyFont="1" applyFill="1" applyBorder="1">
      <alignment/>
      <protection/>
    </xf>
    <xf numFmtId="188" fontId="8" fillId="11" borderId="0" xfId="58" applyNumberFormat="1" applyFont="1" applyFill="1" applyBorder="1">
      <alignment/>
      <protection/>
    </xf>
    <xf numFmtId="37" fontId="8" fillId="11" borderId="0" xfId="58" applyNumberFormat="1" applyFont="1" applyFill="1" applyBorder="1" applyProtection="1">
      <alignment/>
      <protection/>
    </xf>
    <xf numFmtId="0" fontId="8" fillId="11" borderId="0" xfId="58" applyFont="1" applyFill="1" applyBorder="1" applyAlignment="1" applyProtection="1">
      <alignment horizontal="left"/>
      <protection/>
    </xf>
    <xf numFmtId="37" fontId="8" fillId="11" borderId="0" xfId="58" applyNumberFormat="1" applyFont="1" applyFill="1" applyBorder="1" applyAlignment="1" applyProtection="1">
      <alignment horizontal="centerContinuous"/>
      <protection/>
    </xf>
    <xf numFmtId="0" fontId="8" fillId="11" borderId="10" xfId="58" applyFont="1" applyFill="1" applyBorder="1" applyAlignment="1" applyProtection="1">
      <alignment horizontal="left"/>
      <protection/>
    </xf>
    <xf numFmtId="37" fontId="8" fillId="11" borderId="10" xfId="58" applyNumberFormat="1" applyFont="1" applyFill="1" applyBorder="1" applyAlignment="1" applyProtection="1">
      <alignment horizontal="centerContinuous"/>
      <protection/>
    </xf>
    <xf numFmtId="0" fontId="8" fillId="18" borderId="0" xfId="58" applyFont="1" applyFill="1" applyBorder="1" applyAlignment="1" applyProtection="1">
      <alignment horizontal="left"/>
      <protection/>
    </xf>
    <xf numFmtId="37" fontId="8" fillId="18" borderId="0" xfId="58" applyNumberFormat="1" applyFont="1" applyFill="1" applyBorder="1" applyAlignment="1" applyProtection="1">
      <alignment horizontal="centerContinuous"/>
      <protection/>
    </xf>
    <xf numFmtId="0" fontId="5" fillId="18" borderId="0" xfId="58" applyFont="1" applyFill="1" applyBorder="1" applyAlignment="1" applyProtection="1">
      <alignment horizontal="left"/>
      <protection/>
    </xf>
    <xf numFmtId="0" fontId="5" fillId="18" borderId="0" xfId="58" applyFont="1" applyFill="1" applyBorder="1" applyAlignment="1" applyProtection="1">
      <alignment horizontal="centerContinuous"/>
      <protection/>
    </xf>
    <xf numFmtId="0" fontId="5" fillId="11" borderId="0" xfId="58" applyFont="1" applyFill="1" applyBorder="1" applyAlignment="1" applyProtection="1">
      <alignment horizontal="justify"/>
      <protection/>
    </xf>
    <xf numFmtId="37" fontId="5" fillId="11" borderId="0" xfId="58" applyNumberFormat="1" applyFont="1" applyFill="1" applyBorder="1" applyAlignment="1" applyProtection="1">
      <alignment horizontal="right"/>
      <protection/>
    </xf>
    <xf numFmtId="203" fontId="5" fillId="11" borderId="0" xfId="58" applyNumberFormat="1" applyFont="1" applyFill="1" applyBorder="1" applyAlignment="1" applyProtection="1">
      <alignment horizontal="right"/>
      <protection/>
    </xf>
    <xf numFmtId="0" fontId="5" fillId="11" borderId="0" xfId="58" applyFont="1" applyFill="1" applyBorder="1" applyAlignment="1" applyProtection="1">
      <alignment horizontal="center"/>
      <protection/>
    </xf>
    <xf numFmtId="37" fontId="5" fillId="11" borderId="0" xfId="58" applyNumberFormat="1" applyFont="1" applyFill="1" applyBorder="1" applyAlignment="1" applyProtection="1">
      <alignment horizontal="center"/>
      <protection/>
    </xf>
    <xf numFmtId="188" fontId="5" fillId="11" borderId="19" xfId="58" applyNumberFormat="1" applyFont="1" applyFill="1" applyBorder="1" applyAlignment="1" applyProtection="1">
      <alignment horizontal="center" wrapText="1"/>
      <protection/>
    </xf>
    <xf numFmtId="0" fontId="5" fillId="11" borderId="19" xfId="58" applyFont="1" applyFill="1" applyBorder="1" applyAlignment="1" applyProtection="1">
      <alignment horizontal="justify" vertical="center"/>
      <protection/>
    </xf>
    <xf numFmtId="0" fontId="5" fillId="11" borderId="19" xfId="58" applyFont="1" applyFill="1" applyBorder="1" applyAlignment="1" applyProtection="1">
      <alignment horizontal="center" vertical="center" wrapText="1"/>
      <protection/>
    </xf>
    <xf numFmtId="0" fontId="5" fillId="11" borderId="10" xfId="58" applyFont="1" applyFill="1" applyBorder="1" applyAlignment="1" applyProtection="1">
      <alignment horizontal="center" vertical="center" wrapText="1"/>
      <protection/>
    </xf>
    <xf numFmtId="0" fontId="5" fillId="11" borderId="10" xfId="58" applyFont="1" applyFill="1" applyBorder="1" applyAlignment="1" applyProtection="1">
      <alignment horizontal="justify"/>
      <protection/>
    </xf>
    <xf numFmtId="0" fontId="5" fillId="11" borderId="12" xfId="58" applyFont="1" applyFill="1" applyBorder="1" applyAlignment="1">
      <alignment horizontal="centerContinuous"/>
      <protection/>
    </xf>
    <xf numFmtId="0" fontId="5" fillId="11" borderId="21" xfId="58" applyFont="1" applyFill="1" applyBorder="1" applyAlignment="1">
      <alignment horizontal="centerContinuous"/>
      <protection/>
    </xf>
    <xf numFmtId="37" fontId="5" fillId="11" borderId="21" xfId="58" applyNumberFormat="1" applyFont="1" applyFill="1" applyBorder="1" applyAlignment="1" applyProtection="1">
      <alignment horizontal="centerContinuous"/>
      <protection/>
    </xf>
    <xf numFmtId="0" fontId="1" fillId="11" borderId="0" xfId="58" applyFont="1" applyFill="1" applyBorder="1" applyAlignment="1">
      <alignment horizontal="centerContinuous"/>
      <protection/>
    </xf>
    <xf numFmtId="0" fontId="16" fillId="11" borderId="0" xfId="58" applyFont="1" applyFill="1" applyBorder="1">
      <alignment/>
      <protection/>
    </xf>
    <xf numFmtId="204" fontId="0" fillId="11" borderId="0" xfId="54" applyNumberFormat="1" applyFont="1" applyFill="1" applyBorder="1" applyAlignment="1">
      <alignment/>
    </xf>
    <xf numFmtId="204" fontId="0" fillId="11" borderId="0" xfId="54" applyNumberFormat="1" applyFont="1" applyFill="1" applyAlignment="1">
      <alignment/>
    </xf>
    <xf numFmtId="0" fontId="5" fillId="11" borderId="19" xfId="58" applyNumberFormat="1" applyFont="1" applyFill="1" applyBorder="1" applyAlignment="1">
      <alignment horizontal="center"/>
      <protection/>
    </xf>
    <xf numFmtId="0" fontId="5" fillId="11" borderId="10" xfId="58" applyNumberFormat="1" applyFont="1" applyFill="1" applyBorder="1" applyAlignment="1">
      <alignment horizontal="center"/>
      <protection/>
    </xf>
    <xf numFmtId="0" fontId="5" fillId="11" borderId="0" xfId="58" applyNumberFormat="1" applyFont="1" applyFill="1" applyBorder="1" applyAlignment="1">
      <alignment horizontal="center"/>
      <protection/>
    </xf>
    <xf numFmtId="0" fontId="37" fillId="11" borderId="0" xfId="64" applyFont="1" applyFill="1" applyBorder="1" applyAlignment="1">
      <alignment horizontal="left"/>
      <protection/>
    </xf>
    <xf numFmtId="0" fontId="41" fillId="11" borderId="0" xfId="58" applyFont="1" applyFill="1" applyBorder="1" applyAlignment="1">
      <alignment vertical="center"/>
      <protection/>
    </xf>
    <xf numFmtId="0" fontId="43" fillId="11" borderId="0" xfId="58" applyFont="1" applyFill="1" applyBorder="1" applyAlignment="1">
      <alignment vertical="center"/>
      <protection/>
    </xf>
    <xf numFmtId="3" fontId="43" fillId="11" borderId="0" xfId="58" applyNumberFormat="1" applyFont="1" applyFill="1" applyBorder="1" applyAlignment="1">
      <alignment horizontal="right"/>
      <protection/>
    </xf>
    <xf numFmtId="187" fontId="43" fillId="11" borderId="0" xfId="58" applyNumberFormat="1" applyFont="1" applyFill="1" applyBorder="1" applyAlignment="1">
      <alignment vertical="center"/>
      <protection/>
    </xf>
    <xf numFmtId="190" fontId="41" fillId="11" borderId="0" xfId="48" applyNumberFormat="1" applyFont="1" applyFill="1" applyBorder="1" applyAlignment="1">
      <alignment horizontal="right"/>
    </xf>
    <xf numFmtId="0" fontId="37" fillId="11" borderId="0" xfId="66" applyFont="1" applyFill="1" applyBorder="1" applyAlignment="1">
      <alignment horizontal="left"/>
      <protection/>
    </xf>
    <xf numFmtId="0" fontId="41" fillId="11" borderId="0" xfId="58" applyFont="1" applyFill="1" applyBorder="1" applyAlignment="1">
      <alignment vertical="top" wrapText="1"/>
      <protection/>
    </xf>
    <xf numFmtId="188" fontId="48" fillId="19" borderId="0" xfId="0" applyNumberFormat="1" applyFont="1" applyFill="1" applyBorder="1" applyAlignment="1">
      <alignment horizontal="right"/>
    </xf>
    <xf numFmtId="0" fontId="5" fillId="11" borderId="0" xfId="0" applyNumberFormat="1" applyFont="1" applyFill="1" applyBorder="1" applyAlignment="1">
      <alignment horizontal="center"/>
    </xf>
    <xf numFmtId="3" fontId="43" fillId="11" borderId="0" xfId="58" applyNumberFormat="1" applyFont="1" applyFill="1" applyBorder="1" applyProtection="1">
      <alignment/>
      <protection/>
    </xf>
    <xf numFmtId="184" fontId="5" fillId="11" borderId="0" xfId="58" applyNumberFormat="1" applyFont="1" applyFill="1" applyBorder="1" applyAlignment="1" applyProtection="1">
      <alignment/>
      <protection/>
    </xf>
    <xf numFmtId="184" fontId="5" fillId="11" borderId="11" xfId="58" applyNumberFormat="1" applyFont="1" applyFill="1" applyBorder="1" applyAlignment="1" applyProtection="1">
      <alignment horizontal="centerContinuous"/>
      <protection/>
    </xf>
    <xf numFmtId="0" fontId="5" fillId="11" borderId="11" xfId="58" applyFont="1" applyFill="1" applyBorder="1" applyAlignment="1">
      <alignment horizontal="center"/>
      <protection/>
    </xf>
    <xf numFmtId="1" fontId="5" fillId="11" borderId="0" xfId="58" applyNumberFormat="1" applyFont="1" applyFill="1" applyBorder="1" applyAlignment="1">
      <alignment horizontal="right" vertical="center"/>
      <protection/>
    </xf>
    <xf numFmtId="195" fontId="5" fillId="11" borderId="0" xfId="58" applyNumberFormat="1" applyFont="1" applyFill="1" applyBorder="1" applyAlignment="1">
      <alignment horizontal="right" vertical="center"/>
      <protection/>
    </xf>
    <xf numFmtId="188" fontId="9" fillId="11" borderId="0" xfId="58" applyNumberFormat="1" applyFont="1" applyFill="1" applyAlignment="1" applyProtection="1">
      <alignment horizontal="left"/>
      <protection/>
    </xf>
    <xf numFmtId="209" fontId="0" fillId="20" borderId="0" xfId="58" applyNumberFormat="1" applyFill="1">
      <alignment/>
      <protection/>
    </xf>
    <xf numFmtId="3" fontId="8" fillId="20" borderId="0" xfId="61" applyNumberFormat="1" applyFont="1" applyFill="1" applyBorder="1" applyProtection="1">
      <alignment/>
      <protection/>
    </xf>
    <xf numFmtId="3" fontId="8" fillId="19" borderId="0" xfId="61" applyNumberFormat="1" applyFont="1" applyFill="1" applyBorder="1" applyProtection="1">
      <alignment/>
      <protection/>
    </xf>
    <xf numFmtId="3" fontId="5" fillId="19" borderId="11" xfId="61" applyNumberFormat="1" applyFont="1" applyFill="1" applyBorder="1" applyProtection="1">
      <alignment/>
      <protection/>
    </xf>
    <xf numFmtId="0" fontId="8" fillId="20" borderId="0" xfId="60" applyFont="1" applyFill="1">
      <alignment/>
      <protection/>
    </xf>
    <xf numFmtId="191" fontId="8" fillId="19" borderId="0" xfId="48" applyNumberFormat="1" applyFont="1" applyFill="1" applyAlignment="1">
      <alignment horizontal="right"/>
    </xf>
    <xf numFmtId="187" fontId="8" fillId="20" borderId="0" xfId="51" applyNumberFormat="1" applyFont="1" applyFill="1" applyAlignment="1">
      <alignment horizontal="right"/>
    </xf>
    <xf numFmtId="187" fontId="8" fillId="20" borderId="0" xfId="51" applyNumberFormat="1" applyFont="1" applyFill="1" applyAlignment="1">
      <alignment/>
    </xf>
    <xf numFmtId="2" fontId="83" fillId="20" borderId="0" xfId="51" applyNumberFormat="1" applyFont="1" applyFill="1" applyAlignment="1">
      <alignment/>
    </xf>
    <xf numFmtId="191" fontId="8" fillId="19" borderId="0" xfId="48" applyNumberFormat="1" applyFont="1" applyFill="1" applyAlignment="1">
      <alignment/>
    </xf>
    <xf numFmtId="0" fontId="8" fillId="19" borderId="0" xfId="60" applyFont="1" applyFill="1">
      <alignment/>
      <protection/>
    </xf>
    <xf numFmtId="187" fontId="8" fillId="19" borderId="0" xfId="51" applyNumberFormat="1" applyFont="1" applyFill="1" applyAlignment="1">
      <alignment horizontal="right"/>
    </xf>
    <xf numFmtId="187" fontId="8" fillId="19" borderId="0" xfId="51" applyNumberFormat="1" applyFont="1" applyFill="1" applyAlignment="1">
      <alignment/>
    </xf>
    <xf numFmtId="2" fontId="83" fillId="19" borderId="0" xfId="51" applyNumberFormat="1" applyFont="1" applyFill="1" applyAlignment="1">
      <alignment/>
    </xf>
    <xf numFmtId="2" fontId="8" fillId="19" borderId="0" xfId="51" applyNumberFormat="1" applyFont="1" applyFill="1" applyAlignment="1">
      <alignment/>
    </xf>
    <xf numFmtId="0" fontId="8" fillId="20" borderId="11" xfId="60" applyFont="1" applyFill="1" applyBorder="1">
      <alignment/>
      <protection/>
    </xf>
    <xf numFmtId="187" fontId="8" fillId="20" borderId="11" xfId="51" applyNumberFormat="1" applyFont="1" applyFill="1" applyBorder="1" applyAlignment="1">
      <alignment horizontal="right"/>
    </xf>
    <xf numFmtId="187" fontId="8" fillId="20" borderId="11" xfId="51" applyNumberFormat="1" applyFont="1" applyFill="1" applyBorder="1" applyAlignment="1">
      <alignment/>
    </xf>
    <xf numFmtId="2" fontId="83" fillId="20" borderId="11" xfId="51" applyNumberFormat="1" applyFont="1" applyFill="1" applyBorder="1" applyAlignment="1">
      <alignment/>
    </xf>
    <xf numFmtId="0" fontId="80" fillId="19" borderId="0" xfId="60" applyFont="1" applyFill="1">
      <alignment/>
      <protection/>
    </xf>
    <xf numFmtId="191" fontId="80" fillId="19" borderId="0" xfId="48" applyNumberFormat="1" applyFont="1" applyFill="1" applyAlignment="1">
      <alignment horizontal="right" indent="1"/>
    </xf>
    <xf numFmtId="187" fontId="80" fillId="19" borderId="0" xfId="51" applyNumberFormat="1" applyFont="1" applyFill="1" applyBorder="1" applyAlignment="1">
      <alignment horizontal="right"/>
    </xf>
    <xf numFmtId="187" fontId="80" fillId="19" borderId="0" xfId="51" applyNumberFormat="1" applyFont="1" applyFill="1" applyAlignment="1">
      <alignment horizontal="right"/>
    </xf>
    <xf numFmtId="209" fontId="80" fillId="19" borderId="0" xfId="51" applyNumberFormat="1" applyFont="1" applyFill="1" applyAlignment="1">
      <alignment horizontal="right"/>
    </xf>
    <xf numFmtId="191" fontId="80" fillId="19" borderId="0" xfId="48" applyNumberFormat="1" applyFont="1" applyFill="1" applyAlignment="1">
      <alignment horizontal="right"/>
    </xf>
    <xf numFmtId="191" fontId="8" fillId="20" borderId="0" xfId="48" applyNumberFormat="1" applyFont="1" applyFill="1" applyAlignment="1">
      <alignment horizontal="right"/>
    </xf>
    <xf numFmtId="191" fontId="8" fillId="20" borderId="0" xfId="48" applyNumberFormat="1" applyFont="1" applyFill="1" applyAlignment="1">
      <alignment/>
    </xf>
    <xf numFmtId="2" fontId="8" fillId="20" borderId="0" xfId="51" applyNumberFormat="1" applyFont="1" applyFill="1" applyAlignment="1">
      <alignment/>
    </xf>
    <xf numFmtId="191" fontId="8" fillId="20" borderId="11" xfId="48" applyNumberFormat="1" applyFont="1" applyFill="1" applyBorder="1" applyAlignment="1">
      <alignment horizontal="right"/>
    </xf>
    <xf numFmtId="191" fontId="8" fillId="20" borderId="11" xfId="48" applyNumberFormat="1" applyFont="1" applyFill="1" applyBorder="1" applyAlignment="1">
      <alignment/>
    </xf>
    <xf numFmtId="3" fontId="41" fillId="19" borderId="0" xfId="61" applyNumberFormat="1" applyFont="1" applyFill="1" applyBorder="1" applyProtection="1">
      <alignment/>
      <protection/>
    </xf>
    <xf numFmtId="3" fontId="41" fillId="20" borderId="0" xfId="61" applyNumberFormat="1" applyFont="1" applyFill="1" applyBorder="1" applyProtection="1">
      <alignment/>
      <protection/>
    </xf>
    <xf numFmtId="3" fontId="1" fillId="19" borderId="0" xfId="61" applyNumberFormat="1" applyFont="1" applyFill="1" applyBorder="1" applyProtection="1">
      <alignment/>
      <protection/>
    </xf>
    <xf numFmtId="3" fontId="0" fillId="19" borderId="0" xfId="61" applyNumberFormat="1" applyFont="1" applyFill="1" applyBorder="1" applyProtection="1">
      <alignment/>
      <protection/>
    </xf>
    <xf numFmtId="3" fontId="0" fillId="20" borderId="0" xfId="61" applyNumberFormat="1" applyFont="1" applyFill="1" applyBorder="1" applyProtection="1">
      <alignment/>
      <protection/>
    </xf>
    <xf numFmtId="184" fontId="5" fillId="11" borderId="23" xfId="58" applyNumberFormat="1" applyFont="1" applyFill="1" applyBorder="1" applyAlignment="1" applyProtection="1">
      <alignment horizontal="center"/>
      <protection/>
    </xf>
    <xf numFmtId="206" fontId="5" fillId="20" borderId="12" xfId="61" applyFont="1" applyFill="1" applyBorder="1" applyAlignment="1">
      <alignment horizontal="centerContinuous"/>
      <protection/>
    </xf>
    <xf numFmtId="206" fontId="5" fillId="20" borderId="12" xfId="61" applyFont="1" applyFill="1" applyBorder="1" applyAlignment="1" applyProtection="1">
      <alignment horizontal="centerContinuous"/>
      <protection/>
    </xf>
    <xf numFmtId="3" fontId="5" fillId="20" borderId="12" xfId="61" applyNumberFormat="1" applyFont="1" applyFill="1" applyBorder="1" applyAlignment="1" applyProtection="1">
      <alignment horizontal="centerContinuous"/>
      <protection/>
    </xf>
    <xf numFmtId="3" fontId="5" fillId="20" borderId="12" xfId="61" applyNumberFormat="1" applyFont="1" applyFill="1" applyBorder="1" applyAlignment="1">
      <alignment horizontal="centerContinuous"/>
      <protection/>
    </xf>
    <xf numFmtId="206" fontId="5" fillId="20" borderId="0" xfId="61" applyFont="1" applyFill="1" applyBorder="1" applyAlignment="1">
      <alignment horizontal="centerContinuous"/>
      <protection/>
    </xf>
    <xf numFmtId="206" fontId="5" fillId="20" borderId="11" xfId="61" applyFont="1" applyFill="1" applyBorder="1" applyAlignment="1" applyProtection="1">
      <alignment horizontal="centerContinuous"/>
      <protection/>
    </xf>
    <xf numFmtId="206" fontId="5" fillId="20" borderId="11" xfId="61" applyFont="1" applyFill="1" applyBorder="1" applyAlignment="1">
      <alignment horizontal="centerContinuous"/>
      <protection/>
    </xf>
    <xf numFmtId="3" fontId="5" fillId="20" borderId="11" xfId="61" applyNumberFormat="1" applyFont="1" applyFill="1" applyBorder="1" applyAlignment="1" applyProtection="1">
      <alignment horizontal="centerContinuous"/>
      <protection/>
    </xf>
    <xf numFmtId="3" fontId="5" fillId="20" borderId="11" xfId="61" applyNumberFormat="1" applyFont="1" applyFill="1" applyBorder="1" applyAlignment="1">
      <alignment horizontal="centerContinuous"/>
      <protection/>
    </xf>
    <xf numFmtId="3" fontId="5" fillId="20" borderId="0" xfId="61" applyNumberFormat="1" applyFont="1" applyFill="1" applyBorder="1" applyAlignment="1">
      <alignment horizontal="centerContinuous"/>
      <protection/>
    </xf>
    <xf numFmtId="206" fontId="5" fillId="20" borderId="10" xfId="61" applyFont="1" applyFill="1" applyBorder="1" applyAlignment="1">
      <alignment horizontal="centerContinuous"/>
      <protection/>
    </xf>
    <xf numFmtId="206" fontId="5" fillId="20" borderId="10" xfId="61" applyFont="1" applyFill="1" applyBorder="1" applyAlignment="1" applyProtection="1">
      <alignment horizontal="centerContinuous"/>
      <protection/>
    </xf>
    <xf numFmtId="184" fontId="5" fillId="20" borderId="0" xfId="0" applyNumberFormat="1" applyFont="1" applyFill="1" applyBorder="1" applyAlignment="1" applyProtection="1">
      <alignment/>
      <protection/>
    </xf>
    <xf numFmtId="185" fontId="5" fillId="20" borderId="0" xfId="0" applyNumberFormat="1" applyFont="1" applyFill="1" applyBorder="1" applyAlignment="1" applyProtection="1">
      <alignment/>
      <protection/>
    </xf>
    <xf numFmtId="3" fontId="5" fillId="20" borderId="0" xfId="0" applyNumberFormat="1" applyFont="1" applyFill="1" applyBorder="1" applyAlignment="1">
      <alignment/>
    </xf>
    <xf numFmtId="3" fontId="5" fillId="20" borderId="23" xfId="0" applyNumberFormat="1" applyFont="1" applyFill="1" applyBorder="1" applyAlignment="1" applyProtection="1">
      <alignment/>
      <protection/>
    </xf>
    <xf numFmtId="202" fontId="5" fillId="20" borderId="23" xfId="0" applyNumberFormat="1" applyFont="1" applyFill="1" applyBorder="1" applyAlignment="1" applyProtection="1">
      <alignment/>
      <protection/>
    </xf>
    <xf numFmtId="0" fontId="5" fillId="20" borderId="0" xfId="0" applyFont="1" applyFill="1" applyBorder="1" applyAlignment="1">
      <alignment/>
    </xf>
    <xf numFmtId="184" fontId="5" fillId="20" borderId="0" xfId="0" applyNumberFormat="1" applyFont="1" applyFill="1" applyBorder="1" applyAlignment="1" applyProtection="1">
      <alignment horizontal="center"/>
      <protection/>
    </xf>
    <xf numFmtId="3" fontId="5" fillId="20" borderId="0" xfId="0" applyNumberFormat="1" applyFont="1" applyFill="1" applyBorder="1" applyAlignment="1" applyProtection="1">
      <alignment horizontal="right"/>
      <protection/>
    </xf>
    <xf numFmtId="49" fontId="5" fillId="20" borderId="0" xfId="0" applyNumberFormat="1" applyFont="1" applyFill="1" applyBorder="1" applyAlignment="1" applyProtection="1">
      <alignment horizontal="center"/>
      <protection/>
    </xf>
    <xf numFmtId="3" fontId="5" fillId="20" borderId="0" xfId="0" applyNumberFormat="1" applyFont="1" applyFill="1" applyBorder="1" applyAlignment="1">
      <alignment horizontal="right"/>
    </xf>
    <xf numFmtId="0" fontId="8" fillId="20" borderId="0" xfId="0" applyFont="1" applyFill="1" applyAlignment="1">
      <alignment horizontal="center"/>
    </xf>
    <xf numFmtId="0" fontId="8" fillId="20" borderId="0" xfId="0" applyFont="1" applyFill="1" applyBorder="1" applyAlignment="1">
      <alignment/>
    </xf>
    <xf numFmtId="3" fontId="8" fillId="20" borderId="0" xfId="0" applyNumberFormat="1" applyFont="1" applyFill="1" applyBorder="1" applyAlignment="1">
      <alignment horizontal="right"/>
    </xf>
    <xf numFmtId="0" fontId="5" fillId="20" borderId="0" xfId="0" applyFont="1" applyFill="1" applyAlignment="1">
      <alignment/>
    </xf>
    <xf numFmtId="0" fontId="8" fillId="20" borderId="0" xfId="0" applyFont="1" applyFill="1" applyBorder="1" applyAlignment="1">
      <alignment vertical="justify" wrapText="1"/>
    </xf>
    <xf numFmtId="0" fontId="8" fillId="20" borderId="0" xfId="0" applyFont="1" applyFill="1" applyAlignment="1">
      <alignment horizontal="center" vertical="center"/>
    </xf>
    <xf numFmtId="0" fontId="8" fillId="20" borderId="0" xfId="0" applyFont="1" applyFill="1" applyBorder="1" applyAlignment="1">
      <alignment vertical="center"/>
    </xf>
    <xf numFmtId="0" fontId="8" fillId="20" borderId="0" xfId="0" applyFont="1" applyFill="1" applyBorder="1" applyAlignment="1">
      <alignment vertical="center" wrapText="1"/>
    </xf>
    <xf numFmtId="49" fontId="5" fillId="20" borderId="0" xfId="0" applyNumberFormat="1" applyFont="1" applyFill="1" applyBorder="1" applyAlignment="1" applyProtection="1">
      <alignment horizontal="center" vertical="center"/>
      <protection/>
    </xf>
    <xf numFmtId="3" fontId="5" fillId="20" borderId="0" xfId="0" applyNumberFormat="1" applyFont="1" applyFill="1" applyBorder="1" applyAlignment="1">
      <alignment horizontal="right" vertical="center"/>
    </xf>
    <xf numFmtId="195" fontId="8" fillId="20" borderId="0" xfId="0" applyNumberFormat="1" applyFont="1" applyFill="1" applyBorder="1" applyAlignment="1">
      <alignment vertical="center"/>
    </xf>
    <xf numFmtId="185" fontId="8" fillId="20" borderId="0" xfId="0" applyNumberFormat="1" applyFont="1" applyFill="1" applyBorder="1" applyAlignment="1" applyProtection="1">
      <alignment horizontal="left" vertical="center" wrapText="1"/>
      <protection/>
    </xf>
    <xf numFmtId="2" fontId="8" fillId="20" borderId="0" xfId="0" applyNumberFormat="1" applyFont="1" applyFill="1" applyAlignment="1">
      <alignment horizontal="center" vertical="center"/>
    </xf>
    <xf numFmtId="0" fontId="8" fillId="20" borderId="0" xfId="0" applyFont="1" applyFill="1" applyBorder="1" applyAlignment="1">
      <alignment vertical="top" wrapText="1"/>
    </xf>
    <xf numFmtId="0" fontId="5" fillId="20" borderId="0" xfId="0" applyFont="1" applyFill="1" applyBorder="1" applyAlignment="1">
      <alignment vertical="top" wrapText="1"/>
    </xf>
    <xf numFmtId="0" fontId="5" fillId="20" borderId="0" xfId="0" applyFont="1" applyFill="1" applyAlignment="1">
      <alignment vertical="center"/>
    </xf>
    <xf numFmtId="195" fontId="5" fillId="20" borderId="0" xfId="0" applyNumberFormat="1" applyFont="1" applyFill="1" applyBorder="1" applyAlignment="1">
      <alignment vertical="center"/>
    </xf>
    <xf numFmtId="49" fontId="5" fillId="20" borderId="0" xfId="0" applyNumberFormat="1" applyFont="1" applyFill="1" applyBorder="1" applyAlignment="1" applyProtection="1">
      <alignment horizontal="center" vertical="top"/>
      <protection/>
    </xf>
    <xf numFmtId="0" fontId="5" fillId="20" borderId="0" xfId="0" applyFont="1" applyFill="1" applyBorder="1" applyAlignment="1">
      <alignment vertical="top"/>
    </xf>
    <xf numFmtId="0" fontId="5" fillId="20" borderId="0" xfId="0" applyFont="1" applyFill="1" applyBorder="1" applyAlignment="1" applyProtection="1">
      <alignment horizontal="center"/>
      <protection/>
    </xf>
    <xf numFmtId="3" fontId="5" fillId="20" borderId="0" xfId="0" applyNumberFormat="1" applyFont="1" applyFill="1" applyBorder="1" applyAlignment="1">
      <alignment vertical="top"/>
    </xf>
    <xf numFmtId="0" fontId="5" fillId="20" borderId="0" xfId="0" applyFont="1" applyFill="1" applyBorder="1" applyAlignment="1">
      <alignment/>
    </xf>
    <xf numFmtId="195" fontId="5" fillId="20" borderId="0" xfId="0" applyNumberFormat="1" applyFont="1" applyFill="1" applyBorder="1" applyAlignment="1">
      <alignment/>
    </xf>
    <xf numFmtId="195" fontId="8" fillId="20" borderId="0" xfId="0" applyNumberFormat="1" applyFont="1" applyFill="1" applyBorder="1" applyAlignment="1">
      <alignment/>
    </xf>
    <xf numFmtId="0" fontId="9" fillId="20" borderId="0" xfId="0" applyFont="1" applyFill="1" applyBorder="1" applyAlignment="1">
      <alignment/>
    </xf>
    <xf numFmtId="1" fontId="5" fillId="20" borderId="0" xfId="0" applyNumberFormat="1" applyFont="1" applyFill="1" applyBorder="1" applyAlignment="1">
      <alignment/>
    </xf>
    <xf numFmtId="49" fontId="5" fillId="20" borderId="11" xfId="0" applyNumberFormat="1" applyFont="1" applyFill="1" applyBorder="1" applyAlignment="1" applyProtection="1">
      <alignment horizontal="center" vertical="center"/>
      <protection/>
    </xf>
    <xf numFmtId="0" fontId="8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195" fontId="5" fillId="20" borderId="11" xfId="0" applyNumberFormat="1" applyFont="1" applyFill="1" applyBorder="1" applyAlignment="1">
      <alignment/>
    </xf>
    <xf numFmtId="184" fontId="5" fillId="19" borderId="0" xfId="0" applyNumberFormat="1" applyFont="1" applyFill="1" applyBorder="1" applyAlignment="1" applyProtection="1">
      <alignment/>
      <protection/>
    </xf>
    <xf numFmtId="0" fontId="5" fillId="19" borderId="0" xfId="0" applyFont="1" applyFill="1" applyBorder="1" applyAlignment="1">
      <alignment/>
    </xf>
    <xf numFmtId="195" fontId="5" fillId="19" borderId="0" xfId="0" applyNumberFormat="1" applyFont="1" applyFill="1" applyBorder="1" applyAlignment="1">
      <alignment horizontal="right"/>
    </xf>
    <xf numFmtId="49" fontId="5" fillId="19" borderId="0" xfId="0" applyNumberFormat="1" applyFont="1" applyFill="1" applyBorder="1" applyAlignment="1" applyProtection="1">
      <alignment horizontal="center"/>
      <protection/>
    </xf>
    <xf numFmtId="3" fontId="5" fillId="19" borderId="0" xfId="0" applyNumberFormat="1" applyFont="1" applyFill="1" applyBorder="1" applyAlignment="1">
      <alignment horizontal="right"/>
    </xf>
    <xf numFmtId="0" fontId="8" fillId="19" borderId="0" xfId="0" applyFont="1" applyFill="1" applyAlignment="1">
      <alignment horizontal="center"/>
    </xf>
    <xf numFmtId="3" fontId="8" fillId="19" borderId="0" xfId="0" applyNumberFormat="1" applyFont="1" applyFill="1" applyBorder="1" applyAlignment="1">
      <alignment horizontal="right"/>
    </xf>
    <xf numFmtId="49" fontId="8" fillId="19" borderId="0" xfId="0" applyNumberFormat="1" applyFont="1" applyFill="1" applyBorder="1" applyAlignment="1" applyProtection="1">
      <alignment horizontal="center" vertical="center"/>
      <protection/>
    </xf>
    <xf numFmtId="0" fontId="8" fillId="19" borderId="0" xfId="0" applyFont="1" applyFill="1" applyAlignment="1">
      <alignment/>
    </xf>
    <xf numFmtId="0" fontId="8" fillId="19" borderId="0" xfId="0" applyFont="1" applyFill="1" applyBorder="1" applyAlignment="1">
      <alignment wrapText="1"/>
    </xf>
    <xf numFmtId="49" fontId="5" fillId="19" borderId="0" xfId="0" applyNumberFormat="1" applyFont="1" applyFill="1" applyAlignment="1">
      <alignment horizontal="center"/>
    </xf>
    <xf numFmtId="0" fontId="5" fillId="19" borderId="0" xfId="0" applyFont="1" applyFill="1" applyAlignment="1">
      <alignment/>
    </xf>
    <xf numFmtId="0" fontId="8" fillId="19" borderId="0" xfId="0" applyFont="1" applyFill="1" applyBorder="1" applyAlignment="1">
      <alignment vertical="justify" wrapText="1"/>
    </xf>
    <xf numFmtId="49" fontId="5" fillId="19" borderId="0" xfId="0" applyNumberFormat="1" applyFont="1" applyFill="1" applyBorder="1" applyAlignment="1" applyProtection="1">
      <alignment horizontal="center" vertical="center"/>
      <protection/>
    </xf>
    <xf numFmtId="0" fontId="8" fillId="19" borderId="0" xfId="0" applyFont="1" applyFill="1" applyAlignment="1">
      <alignment vertical="center"/>
    </xf>
    <xf numFmtId="0" fontId="8" fillId="19" borderId="0" xfId="0" applyFont="1" applyFill="1" applyBorder="1" applyAlignment="1">
      <alignment vertical="center"/>
    </xf>
    <xf numFmtId="0" fontId="8" fillId="19" borderId="0" xfId="0" applyFont="1" applyFill="1" applyBorder="1" applyAlignment="1">
      <alignment vertical="center" wrapText="1"/>
    </xf>
    <xf numFmtId="195" fontId="8" fillId="19" borderId="0" xfId="0" applyNumberFormat="1" applyFont="1" applyFill="1" applyBorder="1" applyAlignment="1">
      <alignment vertical="center"/>
    </xf>
    <xf numFmtId="0" fontId="8" fillId="19" borderId="0" xfId="0" applyFont="1" applyFill="1" applyAlignment="1">
      <alignment horizontal="center" vertical="center"/>
    </xf>
    <xf numFmtId="3" fontId="8" fillId="19" borderId="0" xfId="0" applyNumberFormat="1" applyFont="1" applyFill="1" applyBorder="1" applyAlignment="1">
      <alignment vertical="top"/>
    </xf>
    <xf numFmtId="3" fontId="8" fillId="19" borderId="0" xfId="0" applyNumberFormat="1" applyFont="1" applyFill="1" applyBorder="1" applyAlignment="1">
      <alignment horizontal="right" vertical="center"/>
    </xf>
    <xf numFmtId="2" fontId="8" fillId="19" borderId="0" xfId="0" applyNumberFormat="1" applyFont="1" applyFill="1" applyAlignment="1">
      <alignment horizontal="center" vertical="center"/>
    </xf>
    <xf numFmtId="0" fontId="5" fillId="19" borderId="0" xfId="0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 vertical="top" wrapText="1"/>
    </xf>
    <xf numFmtId="195" fontId="5" fillId="19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1" fontId="5" fillId="19" borderId="0" xfId="0" applyNumberFormat="1" applyFont="1" applyFill="1" applyBorder="1" applyAlignment="1">
      <alignment/>
    </xf>
    <xf numFmtId="184" fontId="10" fillId="20" borderId="0" xfId="0" applyNumberFormat="1" applyFont="1" applyFill="1" applyBorder="1" applyAlignment="1" applyProtection="1">
      <alignment horizontal="left"/>
      <protection/>
    </xf>
    <xf numFmtId="49" fontId="80" fillId="20" borderId="12" xfId="48" applyNumberFormat="1" applyFont="1" applyFill="1" applyBorder="1" applyAlignment="1">
      <alignment horizontal="center" vertical="center" wrapText="1"/>
    </xf>
    <xf numFmtId="49" fontId="80" fillId="20" borderId="10" xfId="48" applyNumberFormat="1" applyFont="1" applyFill="1" applyBorder="1" applyAlignment="1">
      <alignment horizontal="center" vertical="center" wrapText="1"/>
    </xf>
    <xf numFmtId="49" fontId="80" fillId="20" borderId="21" xfId="48" applyNumberFormat="1" applyFont="1" applyFill="1" applyBorder="1" applyAlignment="1">
      <alignment horizontal="center" vertical="center" wrapText="1"/>
    </xf>
    <xf numFmtId="0" fontId="80" fillId="20" borderId="21" xfId="0" applyFont="1" applyFill="1" applyBorder="1" applyAlignment="1">
      <alignment horizontal="center" vertical="center" wrapText="1"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84" fontId="5" fillId="20" borderId="12" xfId="58" applyNumberFormat="1" applyFont="1" applyFill="1" applyBorder="1" applyAlignment="1" applyProtection="1">
      <alignment horizontal="center" vertical="center" wrapText="1"/>
      <protection/>
    </xf>
    <xf numFmtId="184" fontId="5" fillId="20" borderId="0" xfId="58" applyNumberFormat="1" applyFont="1" applyFill="1" applyBorder="1" applyAlignment="1" applyProtection="1">
      <alignment horizontal="center" vertical="center" wrapText="1"/>
      <protection/>
    </xf>
    <xf numFmtId="184" fontId="5" fillId="20" borderId="10" xfId="58" applyNumberFormat="1" applyFont="1" applyFill="1" applyBorder="1" applyAlignment="1" applyProtection="1">
      <alignment horizontal="center" vertical="center" wrapText="1"/>
      <protection/>
    </xf>
    <xf numFmtId="185" fontId="5" fillId="20" borderId="20" xfId="58" applyNumberFormat="1" applyFont="1" applyFill="1" applyBorder="1" applyAlignment="1" applyProtection="1">
      <alignment horizontal="center"/>
      <protection/>
    </xf>
    <xf numFmtId="3" fontId="5" fillId="20" borderId="21" xfId="58" applyNumberFormat="1" applyFont="1" applyFill="1" applyBorder="1" applyAlignment="1">
      <alignment horizontal="center"/>
      <protection/>
    </xf>
    <xf numFmtId="0" fontId="5" fillId="11" borderId="20" xfId="58" applyFont="1" applyFill="1" applyBorder="1" applyAlignment="1">
      <alignment horizontal="center" vertical="center"/>
      <protection/>
    </xf>
    <xf numFmtId="0" fontId="10" fillId="11" borderId="0" xfId="58" applyFont="1" applyFill="1" applyBorder="1" applyAlignment="1" applyProtection="1">
      <alignment horizontal="left"/>
      <protection/>
    </xf>
    <xf numFmtId="0" fontId="5" fillId="11" borderId="0" xfId="58" applyFont="1" applyFill="1" applyBorder="1" applyAlignment="1" applyProtection="1">
      <alignment horizontal="center" vertical="center"/>
      <protection/>
    </xf>
    <xf numFmtId="0" fontId="5" fillId="11" borderId="10" xfId="58" applyFont="1" applyFill="1" applyBorder="1" applyAlignment="1">
      <alignment vertical="center"/>
      <protection/>
    </xf>
    <xf numFmtId="37" fontId="5" fillId="11" borderId="21" xfId="58" applyNumberFormat="1" applyFont="1" applyFill="1" applyBorder="1" applyAlignment="1" applyProtection="1">
      <alignment horizontal="center"/>
      <protection/>
    </xf>
    <xf numFmtId="0" fontId="0" fillId="0" borderId="21" xfId="58" applyBorder="1" applyAlignment="1">
      <alignment/>
      <protection/>
    </xf>
    <xf numFmtId="184" fontId="10" fillId="11" borderId="0" xfId="58" applyNumberFormat="1" applyFont="1" applyFill="1" applyBorder="1" applyAlignment="1" applyProtection="1">
      <alignment horizontal="left"/>
      <protection/>
    </xf>
    <xf numFmtId="0" fontId="5" fillId="11" borderId="12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vertical="center" wrapText="1"/>
      <protection/>
    </xf>
    <xf numFmtId="0" fontId="5" fillId="11" borderId="10" xfId="58" applyFont="1" applyFill="1" applyBorder="1" applyAlignment="1">
      <alignment horizontal="center" vertical="center" wrapText="1"/>
      <protection/>
    </xf>
    <xf numFmtId="0" fontId="5" fillId="5" borderId="0" xfId="58" applyFont="1" applyFill="1" applyBorder="1" applyAlignment="1">
      <alignment horizontal="justify" wrapText="1"/>
      <protection/>
    </xf>
    <xf numFmtId="0" fontId="37" fillId="11" borderId="0" xfId="58" applyFont="1" applyFill="1" applyAlignment="1">
      <alignment horizontal="justify"/>
      <protection/>
    </xf>
    <xf numFmtId="0" fontId="5" fillId="11" borderId="0" xfId="58" applyFont="1" applyFill="1" applyBorder="1" applyAlignment="1">
      <alignment horizontal="justify" wrapText="1"/>
      <protection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0" xfId="48" applyNumberFormat="1" applyFont="1" applyFill="1" applyBorder="1" applyAlignment="1">
      <alignment horizontal="center" vertical="center" wrapText="1"/>
    </xf>
    <xf numFmtId="0" fontId="9" fillId="11" borderId="0" xfId="58" applyFont="1" applyFill="1" applyAlignment="1">
      <alignment horizontal="justify"/>
      <protection/>
    </xf>
    <xf numFmtId="0" fontId="5" fillId="5" borderId="0" xfId="58" applyFont="1" applyFill="1" applyBorder="1" applyAlignment="1">
      <alignment wrapText="1"/>
      <protection/>
    </xf>
    <xf numFmtId="0" fontId="5" fillId="11" borderId="0" xfId="58" applyFont="1" applyFill="1" applyBorder="1" applyAlignment="1">
      <alignment wrapText="1"/>
      <protection/>
    </xf>
    <xf numFmtId="0" fontId="5" fillId="20" borderId="20" xfId="58" applyFont="1" applyFill="1" applyBorder="1" applyAlignment="1">
      <alignment horizontal="center" vertical="center"/>
      <protection/>
    </xf>
    <xf numFmtId="0" fontId="5" fillId="5" borderId="0" xfId="58" applyFont="1" applyFill="1" applyBorder="1" applyAlignment="1">
      <alignment horizontal="left"/>
      <protection/>
    </xf>
    <xf numFmtId="0" fontId="40" fillId="11" borderId="0" xfId="70" applyFont="1" applyFill="1" applyBorder="1" applyAlignment="1">
      <alignment horizontal="justify"/>
      <protection/>
    </xf>
    <xf numFmtId="0" fontId="9" fillId="11" borderId="0" xfId="70" applyFont="1" applyFill="1" applyBorder="1" applyAlignment="1">
      <alignment horizontal="justify"/>
      <protection/>
    </xf>
    <xf numFmtId="0" fontId="17" fillId="0" borderId="0" xfId="70" applyAlignment="1">
      <alignment/>
      <protection/>
    </xf>
    <xf numFmtId="0" fontId="5" fillId="11" borderId="23" xfId="63" applyFont="1" applyFill="1" applyBorder="1" applyAlignment="1">
      <alignment horizontal="center" vertical="center"/>
      <protection/>
    </xf>
    <xf numFmtId="0" fontId="5" fillId="11" borderId="0" xfId="63" applyFont="1" applyFill="1" applyBorder="1" applyAlignment="1">
      <alignment horizontal="center" vertical="center"/>
      <protection/>
    </xf>
    <xf numFmtId="0" fontId="5" fillId="11" borderId="11" xfId="63" applyFont="1" applyFill="1" applyBorder="1" applyAlignment="1">
      <alignment horizontal="center" vertical="center"/>
      <protection/>
    </xf>
    <xf numFmtId="0" fontId="5" fillId="11" borderId="13" xfId="63" applyFont="1" applyFill="1" applyBorder="1" applyAlignment="1">
      <alignment horizontal="center" vertical="center"/>
      <protection/>
    </xf>
    <xf numFmtId="0" fontId="1" fillId="11" borderId="0" xfId="62" applyFont="1" applyFill="1" applyBorder="1" applyAlignment="1">
      <alignment horizontal="center"/>
      <protection/>
    </xf>
    <xf numFmtId="0" fontId="10" fillId="11" borderId="0" xfId="62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 applyProtection="1">
      <alignment horizontal="center" vertical="center"/>
      <protection/>
    </xf>
    <xf numFmtId="3" fontId="5" fillId="11" borderId="21" xfId="0" applyNumberFormat="1" applyFont="1" applyFill="1" applyBorder="1" applyAlignment="1">
      <alignment horizontal="center"/>
    </xf>
    <xf numFmtId="188" fontId="5" fillId="11" borderId="23" xfId="0" applyNumberFormat="1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5" borderId="0" xfId="58" applyFont="1" applyFill="1" applyBorder="1">
      <alignment/>
      <protection/>
    </xf>
    <xf numFmtId="0" fontId="5" fillId="11" borderId="0" xfId="58" applyFont="1" applyFill="1" applyBorder="1">
      <alignment/>
      <protection/>
    </xf>
    <xf numFmtId="0" fontId="8" fillId="5" borderId="10" xfId="58" applyFont="1" applyFill="1" applyBorder="1">
      <alignment/>
      <protection/>
    </xf>
    <xf numFmtId="0" fontId="5" fillId="11" borderId="0" xfId="58" applyFont="1" applyFill="1" applyBorder="1" applyAlignment="1">
      <alignment horizontal="center"/>
      <protection/>
    </xf>
    <xf numFmtId="0" fontId="5" fillId="11" borderId="0" xfId="58" applyFont="1" applyFill="1" applyBorder="1" applyAlignment="1">
      <alignment horizontal="center" wrapText="1"/>
      <protection/>
    </xf>
    <xf numFmtId="0" fontId="5" fillId="11" borderId="10" xfId="58" applyFont="1" applyFill="1" applyBorder="1" applyAlignment="1">
      <alignment horizontal="center" wrapText="1"/>
      <protection/>
    </xf>
    <xf numFmtId="0" fontId="5" fillId="11" borderId="10" xfId="58" applyFont="1" applyFill="1" applyBorder="1" applyAlignment="1">
      <alignment horizontal="center"/>
      <protection/>
    </xf>
    <xf numFmtId="185" fontId="10" fillId="11" borderId="0" xfId="58" applyNumberFormat="1" applyFont="1" applyFill="1" applyBorder="1" applyAlignment="1" applyProtection="1">
      <alignment horizontal="left"/>
      <protection/>
    </xf>
    <xf numFmtId="185" fontId="5" fillId="11" borderId="20" xfId="58" applyNumberFormat="1" applyFont="1" applyFill="1" applyBorder="1" applyAlignment="1" applyProtection="1">
      <alignment horizontal="center" vertical="center"/>
      <protection/>
    </xf>
    <xf numFmtId="2" fontId="5" fillId="11" borderId="0" xfId="58" applyNumberFormat="1" applyFont="1" applyFill="1" applyBorder="1" applyAlignment="1">
      <alignment horizontal="center" vertical="center" wrapText="1"/>
      <protection/>
    </xf>
    <xf numFmtId="2" fontId="5" fillId="11" borderId="10" xfId="58" applyNumberFormat="1" applyFont="1" applyFill="1" applyBorder="1" applyAlignment="1">
      <alignment horizontal="center" vertical="center" wrapText="1"/>
      <protection/>
    </xf>
    <xf numFmtId="188" fontId="5" fillId="11" borderId="0" xfId="58" applyNumberFormat="1" applyFont="1" applyFill="1" applyBorder="1" applyAlignment="1">
      <alignment horizontal="center" vertical="center" wrapText="1"/>
      <protection/>
    </xf>
    <xf numFmtId="188" fontId="5" fillId="11" borderId="10" xfId="58" applyNumberFormat="1" applyFont="1" applyFill="1" applyBorder="1" applyAlignment="1">
      <alignment horizontal="center" vertical="center" wrapText="1"/>
      <protection/>
    </xf>
    <xf numFmtId="185" fontId="5" fillId="11" borderId="20" xfId="58" applyNumberFormat="1" applyFont="1" applyFill="1" applyBorder="1" applyAlignment="1" applyProtection="1">
      <alignment horizontal="center" vertical="center" wrapText="1"/>
      <protection/>
    </xf>
    <xf numFmtId="184" fontId="10" fillId="20" borderId="10" xfId="0" applyNumberFormat="1" applyFont="1" applyFill="1" applyBorder="1" applyAlignment="1" applyProtection="1">
      <alignment horizontal="left"/>
      <protection/>
    </xf>
    <xf numFmtId="37" fontId="5" fillId="11" borderId="12" xfId="69" applyFont="1" applyFill="1" applyBorder="1" applyAlignment="1">
      <alignment horizontal="center" vertical="center"/>
      <protection/>
    </xf>
    <xf numFmtId="37" fontId="5" fillId="11" borderId="0" xfId="69" applyFont="1" applyFill="1" applyBorder="1" applyAlignment="1">
      <alignment horizontal="center" vertical="center"/>
      <protection/>
    </xf>
    <xf numFmtId="37" fontId="5" fillId="11" borderId="10" xfId="69" applyFont="1" applyFill="1" applyBorder="1" applyAlignment="1">
      <alignment horizontal="center" vertical="center"/>
      <protection/>
    </xf>
    <xf numFmtId="37" fontId="5" fillId="11" borderId="11" xfId="69" applyFont="1" applyFill="1" applyBorder="1" applyAlignment="1" applyProtection="1">
      <alignment horizontal="center" vertical="center"/>
      <protection/>
    </xf>
    <xf numFmtId="37" fontId="5" fillId="11" borderId="13" xfId="69" applyFont="1" applyFill="1" applyBorder="1" applyAlignment="1">
      <alignment horizontal="center"/>
      <protection/>
    </xf>
    <xf numFmtId="0" fontId="5" fillId="11" borderId="23" xfId="58" applyFont="1" applyFill="1" applyBorder="1" applyAlignment="1">
      <alignment horizontal="center" vertical="center"/>
      <protection/>
    </xf>
    <xf numFmtId="0" fontId="5" fillId="11" borderId="10" xfId="58" applyFont="1" applyFill="1" applyBorder="1" applyAlignment="1">
      <alignment horizontal="center" vertical="center"/>
      <protection/>
    </xf>
    <xf numFmtId="206" fontId="9" fillId="11" borderId="0" xfId="61" applyFont="1" applyFill="1" applyBorder="1" applyAlignment="1">
      <alignment horizontal="justify"/>
      <protection/>
    </xf>
    <xf numFmtId="0" fontId="5" fillId="11" borderId="23" xfId="58" applyFont="1" applyFill="1" applyBorder="1" applyAlignment="1">
      <alignment horizontal="center"/>
      <protection/>
    </xf>
    <xf numFmtId="0" fontId="5" fillId="11" borderId="13" xfId="58" applyFont="1" applyFill="1" applyBorder="1" applyAlignment="1">
      <alignment horizontal="center" vertical="center"/>
      <protection/>
    </xf>
    <xf numFmtId="0" fontId="5" fillId="20" borderId="0" xfId="0" applyFont="1" applyFill="1" applyBorder="1" applyAlignment="1">
      <alignment horizontal="justify" wrapText="1"/>
    </xf>
    <xf numFmtId="0" fontId="5" fillId="11" borderId="11" xfId="58" applyFont="1" applyFill="1" applyBorder="1" applyAlignment="1">
      <alignment horizontal="center"/>
      <protection/>
    </xf>
    <xf numFmtId="184" fontId="10" fillId="20" borderId="0" xfId="58" applyNumberFormat="1" applyFont="1" applyFill="1" applyBorder="1" applyAlignment="1" applyProtection="1">
      <alignment horizontal="left"/>
      <protection/>
    </xf>
    <xf numFmtId="0" fontId="85" fillId="22" borderId="0" xfId="58" applyFont="1" applyFill="1" applyBorder="1" applyAlignment="1">
      <alignment horizontal="center" vertical="center"/>
      <protection/>
    </xf>
    <xf numFmtId="0" fontId="85" fillId="22" borderId="10" xfId="58" applyFont="1" applyFill="1" applyBorder="1" applyAlignment="1">
      <alignment horizontal="center" vertical="center"/>
      <protection/>
    </xf>
    <xf numFmtId="209" fontId="85" fillId="20" borderId="11" xfId="51" applyNumberFormat="1" applyFont="1" applyFill="1" applyBorder="1" applyAlignment="1">
      <alignment horizontal="center"/>
    </xf>
    <xf numFmtId="209" fontId="85" fillId="20" borderId="21" xfId="51" applyNumberFormat="1" applyFont="1" applyFill="1" applyBorder="1" applyAlignment="1">
      <alignment horizontal="center"/>
    </xf>
    <xf numFmtId="0" fontId="85" fillId="21" borderId="0" xfId="58" applyFont="1" applyFill="1" applyBorder="1" applyAlignment="1">
      <alignment horizontal="center" vertical="center"/>
      <protection/>
    </xf>
    <xf numFmtId="0" fontId="87" fillId="23" borderId="0" xfId="58" applyFont="1" applyFill="1" applyBorder="1" applyAlignment="1">
      <alignment horizontal="center" vertical="center"/>
      <protection/>
    </xf>
    <xf numFmtId="0" fontId="87" fillId="23" borderId="11" xfId="58" applyFont="1" applyFill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 2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4" xfId="60"/>
    <cellStyle name="Normal_BZAFOB" xfId="61"/>
    <cellStyle name="Normal_CUADRO 7 macro" xfId="62"/>
    <cellStyle name="Normal_cuadro2.3 " xfId="63"/>
    <cellStyle name="Normal_cuadro2.3 _CGCE Rev.3 2" xfId="64"/>
    <cellStyle name="Normal_cuadro2.3 _CIIU Rev3 KGM macro 2" xfId="65"/>
    <cellStyle name="Normal_cuadro2.3 _CIIU Rev3 macro 2" xfId="66"/>
    <cellStyle name="Normal_cuadro2.3 _MCUODEmacro 2" xfId="67"/>
    <cellStyle name="Normal_cuadro2.3 _MPAIS macro 2" xfId="68"/>
    <cellStyle name="Normal_cuadro2.5 " xfId="69"/>
    <cellStyle name="Normal_MPAIS macro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2609718"/>
        <c:axId val="23487463"/>
      </c:barChart>
      <c:catAx>
        <c:axId val="260971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971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10060576"/>
        <c:axId val="23436321"/>
      </c:barChart>
      <c:catAx>
        <c:axId val="1006057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60576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85725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38100</xdr:rowOff>
    </xdr:from>
    <xdr:to>
      <xdr:col>14</xdr:col>
      <xdr:colOff>0</xdr:colOff>
      <xdr:row>29</xdr:row>
      <xdr:rowOff>38100</xdr:rowOff>
    </xdr:to>
    <xdr:graphicFrame>
      <xdr:nvGraphicFramePr>
        <xdr:cNvPr id="1" name="Chart 11"/>
        <xdr:cNvGraphicFramePr/>
      </xdr:nvGraphicFramePr>
      <xdr:xfrm>
        <a:off x="10020300" y="22383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9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981575" y="12049125"/>
        <a:ext cx="171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6</xdr:col>
      <xdr:colOff>247650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3</xdr:row>
      <xdr:rowOff>142875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371475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239125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990600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771525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3695700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81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180975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66675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ES\Boletines%202012\Diciembre\Importaciones\Boletin\Copia%20de%20Anexos%20estad&#236;sticos%20IMPO%20plantil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importaciones\excel\BZAF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 "/>
      <sheetName val="Cuadro A1"/>
      <sheetName val="Cuadro A2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B1"/>
      <sheetName val="Cuadro B2"/>
    </sheetNames>
    <sheetDataSet>
      <sheetData sheetId="1">
        <row r="11">
          <cell r="E11" t="str">
            <v>Enero - agosto</v>
          </cell>
        </row>
        <row r="83">
          <cell r="A83" t="str">
            <v>Fecha de publicación: 17 de octubre de 2012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Boletin "/>
      <sheetName val="Cuadro 8"/>
      <sheetName val="balanza"/>
      <sheetName val="cuadromes"/>
      <sheetName val="balanza mes"/>
      <sheetName val="Bza sin petroleo"/>
    </sheetNames>
    <sheetDataSet>
      <sheetData sheetId="1">
        <row r="16">
          <cell r="C16">
            <v>11109092.523410048</v>
          </cell>
          <cell r="D16">
            <v>9857903.167990012</v>
          </cell>
          <cell r="F16">
            <v>14776405.451649943</v>
          </cell>
          <cell r="G16">
            <v>13880528.922699966</v>
          </cell>
          <cell r="I16">
            <v>-3667312.928239895</v>
          </cell>
          <cell r="J16">
            <v>-4022625.7547099534</v>
          </cell>
        </row>
        <row r="17">
          <cell r="C17">
            <v>3740765.6774900146</v>
          </cell>
          <cell r="D17">
            <v>3446758.8566999887</v>
          </cell>
          <cell r="F17">
            <v>2185601.425510001</v>
          </cell>
          <cell r="G17">
            <v>2187899.0416300064</v>
          </cell>
          <cell r="I17">
            <v>1555164.2519800137</v>
          </cell>
          <cell r="J17">
            <v>1258859.8150699823</v>
          </cell>
        </row>
        <row r="18">
          <cell r="C18">
            <v>125254.83597999976</v>
          </cell>
          <cell r="D18">
            <v>141300.4261599995</v>
          </cell>
          <cell r="F18">
            <v>265982.39729999995</v>
          </cell>
          <cell r="G18">
            <v>158770.59045000002</v>
          </cell>
          <cell r="I18">
            <v>-140727.5613200002</v>
          </cell>
          <cell r="J18">
            <v>-17470.16429000051</v>
          </cell>
        </row>
        <row r="19">
          <cell r="C19">
            <v>2033421.5710200055</v>
          </cell>
          <cell r="D19">
            <v>1908591.669339998</v>
          </cell>
          <cell r="F19">
            <v>1042704.7767</v>
          </cell>
          <cell r="G19">
            <v>1040962.9032600049</v>
          </cell>
          <cell r="I19">
            <v>990716.7943200055</v>
          </cell>
          <cell r="J19">
            <v>867628.766079993</v>
          </cell>
        </row>
        <row r="20">
          <cell r="C20">
            <v>1582089.2704900093</v>
          </cell>
          <cell r="D20">
            <v>1396866.7611999912</v>
          </cell>
          <cell r="F20">
            <v>876914.2515100007</v>
          </cell>
          <cell r="G20">
            <v>988165.5479200017</v>
          </cell>
          <cell r="I20">
            <v>705175.0189800087</v>
          </cell>
          <cell r="J20">
            <v>408701.21327998955</v>
          </cell>
        </row>
        <row r="21">
          <cell r="C21">
            <v>7368326.845920034</v>
          </cell>
          <cell r="D21">
            <v>6411144.311290023</v>
          </cell>
          <cell r="F21">
            <v>12590804.026139943</v>
          </cell>
          <cell r="G21">
            <v>11692629.88106996</v>
          </cell>
          <cell r="I21">
            <v>-5222477.180219909</v>
          </cell>
          <cell r="J21">
            <v>-5281485.569779937</v>
          </cell>
        </row>
        <row r="22">
          <cell r="C22">
            <v>288252.9408900006</v>
          </cell>
          <cell r="D22">
            <v>305249.52459000057</v>
          </cell>
          <cell r="F22">
            <v>2109175.3951099883</v>
          </cell>
          <cell r="G22">
            <v>1706125.3636100106</v>
          </cell>
          <cell r="I22">
            <v>-1820922.4542199876</v>
          </cell>
          <cell r="J22">
            <v>-1400875.83902001</v>
          </cell>
        </row>
        <row r="23">
          <cell r="C23">
            <v>1297980.2874100015</v>
          </cell>
          <cell r="D23">
            <v>1370308.419879992</v>
          </cell>
          <cell r="F23">
            <v>2666986.3335899864</v>
          </cell>
          <cell r="G23">
            <v>2616937.491030008</v>
          </cell>
          <cell r="I23">
            <v>-1369006.046179985</v>
          </cell>
          <cell r="J23">
            <v>-1246629.071150016</v>
          </cell>
        </row>
        <row r="24">
          <cell r="C24">
            <v>2189220.3514400143</v>
          </cell>
          <cell r="D24">
            <v>2205006.4677600157</v>
          </cell>
          <cell r="F24">
            <v>895049.2185</v>
          </cell>
          <cell r="G24">
            <v>846522.8579400034</v>
          </cell>
          <cell r="I24">
            <v>1294171.1329400144</v>
          </cell>
          <cell r="J24">
            <v>1358483.6098200125</v>
          </cell>
        </row>
        <row r="25">
          <cell r="C25">
            <v>32126.083040000012</v>
          </cell>
          <cell r="D25">
            <v>40354.717749999996</v>
          </cell>
          <cell r="F25">
            <v>27868.193110000007</v>
          </cell>
          <cell r="G25">
            <v>7822.700450000003</v>
          </cell>
          <cell r="I25">
            <v>4257.889930000005</v>
          </cell>
          <cell r="J25">
            <v>32532.017299999992</v>
          </cell>
        </row>
        <row r="26">
          <cell r="C26">
            <v>835104.4533100044</v>
          </cell>
          <cell r="D26">
            <v>704938.2679399996</v>
          </cell>
          <cell r="F26">
            <v>6150169.514459966</v>
          </cell>
          <cell r="G26">
            <v>5849097.826629938</v>
          </cell>
          <cell r="I26">
            <v>-5315065.061149961</v>
          </cell>
          <cell r="J26">
            <v>-5144159.558689938</v>
          </cell>
        </row>
        <row r="27">
          <cell r="C27">
            <v>14250.662150000026</v>
          </cell>
          <cell r="D27">
            <v>12729.123140000003</v>
          </cell>
          <cell r="F27">
            <v>85093.09505</v>
          </cell>
          <cell r="G27">
            <v>75290.18616000001</v>
          </cell>
          <cell r="I27">
            <v>-70842.43289999999</v>
          </cell>
          <cell r="J27">
            <v>-62561.06302000001</v>
          </cell>
        </row>
        <row r="28">
          <cell r="C28">
            <v>20122.244160000006</v>
          </cell>
          <cell r="D28">
            <v>22148.14705000001</v>
          </cell>
          <cell r="F28">
            <v>77372.56586999996</v>
          </cell>
          <cell r="G28">
            <v>56932.47508999998</v>
          </cell>
          <cell r="I28">
            <v>-57250.32170999996</v>
          </cell>
          <cell r="J28">
            <v>-34784.328039999964</v>
          </cell>
        </row>
        <row r="29">
          <cell r="C29">
            <v>2691269.8235200127</v>
          </cell>
          <cell r="D29">
            <v>1750409.6431800157</v>
          </cell>
          <cell r="F29">
            <v>579089.7104500033</v>
          </cell>
          <cell r="G29">
            <v>533900.9801600006</v>
          </cell>
          <cell r="I29">
            <v>2112180.1130700093</v>
          </cell>
          <cell r="J29">
            <v>1216508.6630200152</v>
          </cell>
        </row>
        <row r="31">
          <cell r="C31">
            <v>21979604.870490454</v>
          </cell>
          <cell r="D31">
            <v>21969134.250540033</v>
          </cell>
          <cell r="F31">
            <v>13481090.99646968</v>
          </cell>
          <cell r="G31">
            <v>13022677.316420032</v>
          </cell>
          <cell r="I31">
            <v>8498513.874020774</v>
          </cell>
          <cell r="J31">
            <v>8946456.934120001</v>
          </cell>
        </row>
        <row r="32">
          <cell r="C32">
            <v>234317.249859999</v>
          </cell>
          <cell r="D32">
            <v>242941.57390000034</v>
          </cell>
          <cell r="F32">
            <v>97412.53370000003</v>
          </cell>
          <cell r="G32">
            <v>67038.79554999995</v>
          </cell>
          <cell r="I32">
            <v>136904.71615999896</v>
          </cell>
          <cell r="J32">
            <v>175902.7783500004</v>
          </cell>
        </row>
        <row r="33">
          <cell r="C33">
            <v>466977.69418000005</v>
          </cell>
          <cell r="D33">
            <v>614416.192960002</v>
          </cell>
          <cell r="F33">
            <v>1058109.0852200014</v>
          </cell>
          <cell r="G33">
            <v>887845.9467399991</v>
          </cell>
          <cell r="I33">
            <v>-591131.3910400013</v>
          </cell>
          <cell r="J33">
            <v>-273429.7537799971</v>
          </cell>
        </row>
        <row r="35">
          <cell r="C35">
            <v>9050655.402789988</v>
          </cell>
          <cell r="D35">
            <v>8867978.66869999</v>
          </cell>
          <cell r="E35">
            <v>0</v>
          </cell>
          <cell r="F35">
            <v>7359200.156699963</v>
          </cell>
          <cell r="G35">
            <v>7161303.30798998</v>
          </cell>
          <cell r="I35">
            <v>1691455.2460900247</v>
          </cell>
          <cell r="J35">
            <v>1706675.3607100095</v>
          </cell>
        </row>
        <row r="36">
          <cell r="C36">
            <v>395212.0742300011</v>
          </cell>
          <cell r="D36">
            <v>419721.7119799997</v>
          </cell>
          <cell r="F36">
            <v>2230030.8581999717</v>
          </cell>
          <cell r="G36">
            <v>2134253.808809975</v>
          </cell>
          <cell r="I36">
            <v>-1834818.7839699707</v>
          </cell>
          <cell r="J36">
            <v>-1714532.0968299755</v>
          </cell>
        </row>
        <row r="37">
          <cell r="C37">
            <v>1275.99795</v>
          </cell>
          <cell r="D37">
            <v>1935.5755200000006</v>
          </cell>
          <cell r="F37">
            <v>152491.38875000065</v>
          </cell>
          <cell r="G37">
            <v>156540.17790000024</v>
          </cell>
          <cell r="I37">
            <v>-151215.39080000066</v>
          </cell>
          <cell r="J37">
            <v>-154604.60238000023</v>
          </cell>
        </row>
        <row r="38">
          <cell r="C38">
            <v>488150.8818999989</v>
          </cell>
          <cell r="D38">
            <v>620668.1867199987</v>
          </cell>
          <cell r="F38">
            <v>287512.01828000095</v>
          </cell>
          <cell r="G38">
            <v>213414.65736999974</v>
          </cell>
          <cell r="I38">
            <v>200638.86361999792</v>
          </cell>
          <cell r="J38">
            <v>407253.529349999</v>
          </cell>
        </row>
        <row r="39">
          <cell r="C39">
            <v>467.36857999999995</v>
          </cell>
          <cell r="D39">
            <v>149.22141999999997</v>
          </cell>
          <cell r="F39">
            <v>7884.008960000006</v>
          </cell>
          <cell r="G39">
            <v>7138.233419999998</v>
          </cell>
          <cell r="I39">
            <v>-7416.640380000005</v>
          </cell>
          <cell r="J39">
            <v>-6989.011999999998</v>
          </cell>
        </row>
        <row r="40">
          <cell r="C40">
            <v>164.02255000000002</v>
          </cell>
          <cell r="D40">
            <v>728.8125699999998</v>
          </cell>
          <cell r="F40">
            <v>596.1314199999998</v>
          </cell>
          <cell r="G40">
            <v>490.54515000000004</v>
          </cell>
          <cell r="I40">
            <v>-432.1088699999998</v>
          </cell>
          <cell r="J40">
            <v>238.2674199999998</v>
          </cell>
        </row>
        <row r="41">
          <cell r="C41">
            <v>182629.71896999993</v>
          </cell>
          <cell r="D41">
            <v>451162.2011399997</v>
          </cell>
          <cell r="F41">
            <v>90515.30451999989</v>
          </cell>
          <cell r="G41">
            <v>79346.2760300002</v>
          </cell>
          <cell r="I41">
            <v>92114.41445000004</v>
          </cell>
          <cell r="J41">
            <v>371815.92510999955</v>
          </cell>
        </row>
        <row r="42">
          <cell r="C42">
            <v>929.2982499999997</v>
          </cell>
          <cell r="D42">
            <v>1218.2070499999995</v>
          </cell>
          <cell r="F42">
            <v>18728.825820000056</v>
          </cell>
          <cell r="G42">
            <v>15086.969239999964</v>
          </cell>
          <cell r="I42">
            <v>-17799.527570000057</v>
          </cell>
          <cell r="J42">
            <v>-13868.762189999965</v>
          </cell>
        </row>
        <row r="43">
          <cell r="C43">
            <v>21835.482509999998</v>
          </cell>
          <cell r="D43">
            <v>7580.728859999999</v>
          </cell>
          <cell r="F43">
            <v>8593.942970000002</v>
          </cell>
          <cell r="G43">
            <v>16680.16395</v>
          </cell>
          <cell r="I43">
            <v>13241.539539999996</v>
          </cell>
          <cell r="J43">
            <v>-9099.435089999999</v>
          </cell>
        </row>
        <row r="44">
          <cell r="C44">
            <v>2939791.6999599943</v>
          </cell>
          <cell r="D44">
            <v>1720161.2775099943</v>
          </cell>
          <cell r="F44">
            <v>727453.9439799954</v>
          </cell>
          <cell r="G44">
            <v>571646.3739699996</v>
          </cell>
          <cell r="I44">
            <v>2212337.755979999</v>
          </cell>
          <cell r="J44">
            <v>1148514.9035399947</v>
          </cell>
        </row>
        <row r="45">
          <cell r="C45">
            <v>320.49533</v>
          </cell>
          <cell r="D45">
            <v>487.96632000000005</v>
          </cell>
          <cell r="F45">
            <v>3400.979150000001</v>
          </cell>
          <cell r="G45">
            <v>3556.7282299999997</v>
          </cell>
          <cell r="I45">
            <v>-3080.483820000001</v>
          </cell>
          <cell r="J45">
            <v>-3068.7619099999997</v>
          </cell>
        </row>
        <row r="46">
          <cell r="C46">
            <v>55345.90100999999</v>
          </cell>
          <cell r="D46">
            <v>68510.48169000006</v>
          </cell>
          <cell r="F46">
            <v>121415.62020999982</v>
          </cell>
          <cell r="G46">
            <v>118486.72540999975</v>
          </cell>
          <cell r="I46">
            <v>-66069.71919999983</v>
          </cell>
          <cell r="J46">
            <v>-49976.24371999969</v>
          </cell>
        </row>
        <row r="47">
          <cell r="C47">
            <v>277318.61908000027</v>
          </cell>
          <cell r="D47">
            <v>443654.25182999985</v>
          </cell>
          <cell r="F47">
            <v>1421158.8848800005</v>
          </cell>
          <cell r="G47">
            <v>1746081.2571000042</v>
          </cell>
          <cell r="I47">
            <v>-1143840.2658000002</v>
          </cell>
          <cell r="J47">
            <v>-1302427.0052700043</v>
          </cell>
        </row>
        <row r="48">
          <cell r="C48">
            <v>19270.02404</v>
          </cell>
          <cell r="D48">
            <v>44389.27324999997</v>
          </cell>
          <cell r="F48">
            <v>9974.256879999995</v>
          </cell>
          <cell r="G48">
            <v>5666.530280000005</v>
          </cell>
          <cell r="I48">
            <v>9295.767160000005</v>
          </cell>
          <cell r="J48">
            <v>38722.74296999996</v>
          </cell>
        </row>
        <row r="49">
          <cell r="C49">
            <v>1181.1933200000003</v>
          </cell>
          <cell r="D49">
            <v>1002.9736199999999</v>
          </cell>
          <cell r="F49">
            <v>28129.549279999945</v>
          </cell>
          <cell r="G49">
            <v>23098.85454000001</v>
          </cell>
          <cell r="I49">
            <v>-26948.355959999943</v>
          </cell>
          <cell r="J49">
            <v>-22095.88092000001</v>
          </cell>
        </row>
        <row r="50">
          <cell r="C50">
            <v>164280.12841000006</v>
          </cell>
          <cell r="D50">
            <v>178026.85949999996</v>
          </cell>
          <cell r="F50">
            <v>135669.6432399997</v>
          </cell>
          <cell r="G50">
            <v>126894.57579999996</v>
          </cell>
          <cell r="I50">
            <v>28610.48517000035</v>
          </cell>
          <cell r="J50">
            <v>51132.2837</v>
          </cell>
        </row>
        <row r="51">
          <cell r="C51">
            <v>468080.1153699996</v>
          </cell>
          <cell r="D51">
            <v>744748.46851</v>
          </cell>
          <cell r="F51">
            <v>903063.3085999964</v>
          </cell>
          <cell r="G51">
            <v>753224.8716100027</v>
          </cell>
          <cell r="I51">
            <v>-434983.1932299968</v>
          </cell>
          <cell r="J51">
            <v>-8476.403100002673</v>
          </cell>
        </row>
        <row r="52">
          <cell r="C52">
            <v>786.7436100000001</v>
          </cell>
          <cell r="D52">
            <v>2754.011850000001</v>
          </cell>
          <cell r="F52">
            <v>22359.511520000004</v>
          </cell>
          <cell r="G52">
            <v>17787.63713</v>
          </cell>
          <cell r="I52">
            <v>-21572.767910000002</v>
          </cell>
          <cell r="J52">
            <v>-15033.625279999998</v>
          </cell>
        </row>
        <row r="53">
          <cell r="C53">
            <v>1403.1560399999996</v>
          </cell>
          <cell r="D53">
            <v>1583.9595900000002</v>
          </cell>
          <cell r="F53">
            <v>48608.00789000002</v>
          </cell>
          <cell r="G53">
            <v>70388.36663999996</v>
          </cell>
          <cell r="I53">
            <v>-47204.85185000002</v>
          </cell>
          <cell r="J53">
            <v>-68804.40704999997</v>
          </cell>
        </row>
        <row r="54">
          <cell r="C54">
            <v>287.43839</v>
          </cell>
          <cell r="D54">
            <v>2160.9076299999997</v>
          </cell>
          <cell r="F54">
            <v>7003.1715300000005</v>
          </cell>
          <cell r="G54">
            <v>4096.385060000001</v>
          </cell>
          <cell r="I54">
            <v>-6715.73314</v>
          </cell>
          <cell r="J54">
            <v>-1935.4774300000017</v>
          </cell>
        </row>
        <row r="55">
          <cell r="C55">
            <v>198.39374999999998</v>
          </cell>
          <cell r="D55">
            <v>117.63365000000002</v>
          </cell>
          <cell r="F55">
            <v>1341.3216699999991</v>
          </cell>
          <cell r="G55">
            <v>1035.2484</v>
          </cell>
          <cell r="I55">
            <v>-1142.9279199999992</v>
          </cell>
          <cell r="J55">
            <v>-917.61475</v>
          </cell>
        </row>
        <row r="56">
          <cell r="C56">
            <v>2503054.3740099943</v>
          </cell>
          <cell r="D56">
            <v>2524104.462009997</v>
          </cell>
          <cell r="F56">
            <v>261996.80482000072</v>
          </cell>
          <cell r="G56">
            <v>291562.62598999974</v>
          </cell>
          <cell r="I56">
            <v>2241057.5691899937</v>
          </cell>
          <cell r="J56">
            <v>2232541.8360199975</v>
          </cell>
        </row>
        <row r="57">
          <cell r="C57">
            <v>16325.615029999997</v>
          </cell>
          <cell r="D57">
            <v>56730.82414000005</v>
          </cell>
          <cell r="F57">
            <v>35009.40170000006</v>
          </cell>
          <cell r="G57">
            <v>34785.41413000002</v>
          </cell>
          <cell r="I57">
            <v>-18683.786670000063</v>
          </cell>
          <cell r="J57">
            <v>21945.41001000003</v>
          </cell>
        </row>
        <row r="58">
          <cell r="C58">
            <v>327573.02542</v>
          </cell>
          <cell r="D58">
            <v>312468.11963999964</v>
          </cell>
          <cell r="F58">
            <v>50185.55333000005</v>
          </cell>
          <cell r="G58">
            <v>45801.77518999995</v>
          </cell>
          <cell r="I58">
            <v>277387.47208999994</v>
          </cell>
          <cell r="J58">
            <v>266666.3444499997</v>
          </cell>
        </row>
        <row r="59">
          <cell r="C59">
            <v>1128599.143289997</v>
          </cell>
          <cell r="D59">
            <v>1196012.846330001</v>
          </cell>
          <cell r="F59">
            <v>539733.3022899949</v>
          </cell>
          <cell r="G59">
            <v>427325.3762699979</v>
          </cell>
          <cell r="I59">
            <v>588865.8410000021</v>
          </cell>
          <cell r="J59">
            <v>768687.4700600031</v>
          </cell>
        </row>
        <row r="60">
          <cell r="C60">
            <v>7175.057600000003</v>
          </cell>
          <cell r="D60">
            <v>9547.344600000004</v>
          </cell>
          <cell r="F60">
            <v>31691.496609999966</v>
          </cell>
          <cell r="G60">
            <v>16129.969290000026</v>
          </cell>
          <cell r="I60">
            <v>-24516.439009999962</v>
          </cell>
          <cell r="J60">
            <v>-6582.624690000022</v>
          </cell>
        </row>
        <row r="61">
          <cell r="C61">
            <v>3672.075950000002</v>
          </cell>
          <cell r="D61">
            <v>2366.24359</v>
          </cell>
          <cell r="F61">
            <v>36308.14638999991</v>
          </cell>
          <cell r="G61">
            <v>34853.98456000009</v>
          </cell>
          <cell r="I61">
            <v>-32636.070439999905</v>
          </cell>
          <cell r="J61">
            <v>-32487.740970000094</v>
          </cell>
        </row>
        <row r="62">
          <cell r="C62">
            <v>45327.35824000003</v>
          </cell>
          <cell r="D62">
            <v>55986.11817999995</v>
          </cell>
          <cell r="F62">
            <v>178344.7738100005</v>
          </cell>
          <cell r="G62">
            <v>245929.7765200013</v>
          </cell>
          <cell r="I62">
            <v>-133017.41557000048</v>
          </cell>
          <cell r="J62">
            <v>-189943.65834000136</v>
          </cell>
        </row>
        <row r="64">
          <cell r="C64">
            <v>360240.02971999947</v>
          </cell>
          <cell r="D64">
            <v>527962.6114600007</v>
          </cell>
          <cell r="F64">
            <v>1562973.2964600327</v>
          </cell>
          <cell r="G64">
            <v>1359642.164669994</v>
          </cell>
          <cell r="I64">
            <v>-1202733.2667400332</v>
          </cell>
          <cell r="J64">
            <v>-831679.5532099933</v>
          </cell>
        </row>
        <row r="65">
          <cell r="C65">
            <v>3343081.1513200016</v>
          </cell>
          <cell r="D65">
            <v>1989061.2459900002</v>
          </cell>
          <cell r="F65">
            <v>8963938.12177982</v>
          </cell>
          <cell r="G65">
            <v>7665567.366490207</v>
          </cell>
          <cell r="I65">
            <v>-5620856.970459819</v>
          </cell>
          <cell r="J65">
            <v>-5676506.120500207</v>
          </cell>
        </row>
        <row r="67">
          <cell r="C67">
            <v>14122567.928649567</v>
          </cell>
          <cell r="D67">
            <v>13350956.951959886</v>
          </cell>
          <cell r="F67">
            <v>8451804.855620466</v>
          </cell>
          <cell r="G67">
            <v>7953418.954189844</v>
          </cell>
          <cell r="I67">
            <v>5670763.073029101</v>
          </cell>
          <cell r="J67">
            <v>5397537.997770041</v>
          </cell>
        </row>
        <row r="69">
          <cell r="C69">
            <v>60666536.85042006</v>
          </cell>
          <cell r="D69">
            <v>57420354.66349992</v>
          </cell>
          <cell r="F69">
            <v>55750934.49759991</v>
          </cell>
          <cell r="G69">
            <v>51998022.77475002</v>
          </cell>
          <cell r="I69">
            <v>4915602.352820151</v>
          </cell>
          <cell r="J69">
            <v>5422331.888749905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1.7109375" style="2" customWidth="1"/>
    <col min="2" max="2" width="1.1484375" style="2" customWidth="1"/>
    <col min="3" max="3" width="130.28125" style="2" bestFit="1" customWidth="1"/>
    <col min="4" max="4" width="11.28125" style="2" customWidth="1"/>
    <col min="5" max="16384" width="11.421875" style="2" customWidth="1"/>
  </cols>
  <sheetData>
    <row r="2" ht="20.25">
      <c r="C2" s="181" t="s">
        <v>445</v>
      </c>
    </row>
    <row r="3" ht="15.75">
      <c r="C3" s="215" t="s">
        <v>887</v>
      </c>
    </row>
    <row r="4" ht="3" customHeight="1" thickBot="1">
      <c r="C4" s="215"/>
    </row>
    <row r="5" spans="2:3" ht="3.75" customHeight="1">
      <c r="B5" s="216"/>
      <c r="C5" s="217"/>
    </row>
    <row r="6" spans="2:16" ht="15">
      <c r="B6" s="218"/>
      <c r="C6" s="396" t="s">
        <v>888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2:16" ht="15">
      <c r="B7" s="218"/>
      <c r="C7" s="396" t="s">
        <v>889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2:9" ht="15.75">
      <c r="B8" s="218"/>
      <c r="C8" s="396" t="s">
        <v>890</v>
      </c>
      <c r="D8" s="32"/>
      <c r="E8" s="32"/>
      <c r="F8" s="32"/>
      <c r="G8" s="32"/>
      <c r="H8" s="32"/>
      <c r="I8" s="33"/>
    </row>
    <row r="9" spans="2:9" ht="15.75">
      <c r="B9" s="218"/>
      <c r="C9" s="396" t="s">
        <v>891</v>
      </c>
      <c r="D9" s="32"/>
      <c r="E9" s="32"/>
      <c r="F9" s="32"/>
      <c r="G9" s="32"/>
      <c r="H9" s="32"/>
      <c r="I9" s="33"/>
    </row>
    <row r="10" spans="2:9" ht="15.75">
      <c r="B10" s="218"/>
      <c r="C10" s="396" t="s">
        <v>892</v>
      </c>
      <c r="D10" s="32"/>
      <c r="E10" s="32"/>
      <c r="F10" s="32"/>
      <c r="G10" s="32"/>
      <c r="H10" s="80"/>
      <c r="I10" s="80"/>
    </row>
    <row r="11" spans="2:9" ht="15.75">
      <c r="B11" s="218"/>
      <c r="C11" s="396" t="s">
        <v>893</v>
      </c>
      <c r="D11" s="32"/>
      <c r="E11" s="32"/>
      <c r="F11" s="32"/>
      <c r="G11" s="32"/>
      <c r="H11" s="80"/>
      <c r="I11" s="80"/>
    </row>
    <row r="12" spans="2:9" ht="15.75">
      <c r="B12" s="218"/>
      <c r="C12" s="396" t="s">
        <v>894</v>
      </c>
      <c r="D12" s="32"/>
      <c r="E12" s="32"/>
      <c r="F12" s="32"/>
      <c r="G12" s="32"/>
      <c r="H12" s="32"/>
      <c r="I12" s="33"/>
    </row>
    <row r="13" spans="2:9" ht="15.75">
      <c r="B13" s="218"/>
      <c r="C13" s="396" t="s">
        <v>895</v>
      </c>
      <c r="D13" s="32"/>
      <c r="E13" s="32"/>
      <c r="F13" s="32"/>
      <c r="G13" s="32"/>
      <c r="H13" s="32"/>
      <c r="I13" s="33"/>
    </row>
    <row r="14" spans="2:9" ht="15.75">
      <c r="B14" s="218"/>
      <c r="C14" s="396" t="s">
        <v>896</v>
      </c>
      <c r="D14" s="32"/>
      <c r="E14" s="32"/>
      <c r="F14" s="32"/>
      <c r="G14" s="32"/>
      <c r="H14" s="80"/>
      <c r="I14" s="80"/>
    </row>
    <row r="15" spans="2:9" ht="15.75">
      <c r="B15" s="218"/>
      <c r="C15" s="396" t="s">
        <v>897</v>
      </c>
      <c r="D15" s="32"/>
      <c r="E15" s="32"/>
      <c r="F15" s="32"/>
      <c r="G15" s="32"/>
      <c r="H15" s="80"/>
      <c r="I15" s="80"/>
    </row>
    <row r="16" spans="2:13" ht="15.75">
      <c r="B16" s="218"/>
      <c r="C16" s="396" t="s">
        <v>898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3" ht="15">
      <c r="B17" s="218"/>
      <c r="C17" s="399" t="s">
        <v>440</v>
      </c>
    </row>
    <row r="18" spans="2:12" ht="15.75">
      <c r="B18" s="218"/>
      <c r="C18" s="398" t="s">
        <v>441</v>
      </c>
      <c r="D18" s="179"/>
      <c r="E18" s="179"/>
      <c r="F18" s="179"/>
      <c r="G18" s="179"/>
      <c r="H18" s="179"/>
      <c r="I18" s="179"/>
      <c r="J18" s="179"/>
      <c r="K18" s="179"/>
      <c r="L18" s="179"/>
    </row>
    <row r="19" spans="2:9" ht="15.75">
      <c r="B19" s="218"/>
      <c r="C19" s="398" t="s">
        <v>442</v>
      </c>
      <c r="D19" s="32"/>
      <c r="E19" s="32"/>
      <c r="F19" s="32"/>
      <c r="G19" s="32"/>
      <c r="H19" s="80"/>
      <c r="I19" s="80"/>
    </row>
    <row r="20" spans="2:3" ht="14.25" customHeight="1">
      <c r="B20" s="218"/>
      <c r="C20" s="400" t="s">
        <v>899</v>
      </c>
    </row>
    <row r="21" spans="2:3" ht="15">
      <c r="B21" s="218"/>
      <c r="C21" s="397" t="s">
        <v>900</v>
      </c>
    </row>
    <row r="22" spans="2:3" ht="15">
      <c r="B22" s="218"/>
      <c r="C22" s="397" t="s">
        <v>901</v>
      </c>
    </row>
    <row r="23" spans="2:3" ht="15">
      <c r="B23" s="218"/>
      <c r="C23" s="397" t="s">
        <v>443</v>
      </c>
    </row>
    <row r="24" spans="2:3" ht="15">
      <c r="B24" s="218"/>
      <c r="C24" s="397" t="s">
        <v>444</v>
      </c>
    </row>
    <row r="25" spans="2:3" ht="15">
      <c r="B25" s="218"/>
      <c r="C25" s="397" t="s">
        <v>902</v>
      </c>
    </row>
    <row r="26" spans="2:3" ht="6" customHeight="1" thickBot="1">
      <c r="B26" s="219"/>
      <c r="C26" s="234"/>
    </row>
  </sheetData>
  <sheetProtection/>
  <hyperlinks>
    <hyperlink ref="C6:P6" location="'Cuadro A1'!A1" display="Cuadro A1 - Importaciones según uso o destino económico (CUODE)"/>
    <hyperlink ref="C7:P7" location="'Cuadro A2'!A1" display="Cuadro A2 - Importaciones según uso o destino económico (CUODE)"/>
    <hyperlink ref="C8" location="'Cuadro A3'!A1" display="Cuadro A3 - Importaciones según capítulos del Arancel de Aduanas"/>
    <hyperlink ref="C9" location="'Cuadro A4 '!A1" display="Cuadro A4 - Importaciones según Grandes Categorías Económicas CGCE Rev. 3"/>
    <hyperlink ref="C10" location="'Cuadro A5'!A1" display="Cuadro A5 - Importaciones según Grandes Categorías Económicas CGCE Rev. 3 Toneladas Métricas"/>
    <hyperlink ref="C11" location="'Cuadro  A6'!A1" display="Cuadro A6 - Importaciones según Clasificación Industrial Internacional Uniforme CIIU Rev. 3"/>
    <hyperlink ref="C12" location="'Cuadro A7'!A1" display="Cuadro A7 - Importaciones según Clasificación Industrial Internacional Uniforme CIIU Rev. 3 Toneladas Métricas"/>
    <hyperlink ref="C13" location="'Cuadro  A8'!A1" display="Cuadro A8 - Importaciones según Clasificación Central de Producto CPC 1.0 A.C."/>
    <hyperlink ref="C14" location="'Cuadro  A9'!A1" display="Cuadro A9 - Importaciones según Clasificación Central de Producto CPC 1.0 A.C. Toneladas Métricas"/>
    <hyperlink ref="C15" location="'Cuadro  A10'!A1" display="Cuadro A10 - Importaciones según Clasificación Uniforme para el Comercio Internacional CUCI Rev. 3"/>
    <hyperlink ref="C16" location="'Cuadro A11'!A1" display="Cuadro A11 - Importaciones según Clasificación Uniforme para el Comercio Internacional CUCI Rev. 3 Toneladas Métricas"/>
    <hyperlink ref="C17" location="'Cuadro A12'!A1" display="Cuadro A12 - Importaciones según país de origen"/>
    <hyperlink ref="C18" location="'Cuadro A13'!A1" display="Cuadro A13 - Importaciones según departamentos de destino"/>
    <hyperlink ref="C19" location="'Cuadro A14 '!A1" display="Cuadro A14 - Importaciones según intensidad tecnológica incorporada CUCI Rev.2"/>
    <hyperlink ref="C20" location="'Cuadro A15'!A1" display="Cuadro A15 - Importaciones según uso o destino económico (CUODE)"/>
    <hyperlink ref="C21" location="'Cuadro A16'!A1" display="Cuadro A16 - Importaciones según uso o destino económico (CUODE) Toneladas Métricas"/>
    <hyperlink ref="C22" location="'Cuadro A17'!A1" display="Cuadro A17 - Importaciones, según aduanas"/>
    <hyperlink ref="C23" location="'Cuadro B1'!A1" display="Cuadro B1 - Balanza comercial por países"/>
    <hyperlink ref="C24" location="'Cuadro B2'!A1" display="Cuadro B2 - Exportaciones - Importaciones y Balanza comercial según CIIU Rev. 3 (miles de dólares FOB)"/>
    <hyperlink ref="C25" location="'Cuadro B3'!A1" display="Cuadro B3 - Exportaciones - Importaciones y Balanza comercial según estructura de agregación OMC  (Miles de Dólares FOB)"/>
    <hyperlink ref="C6" location="'Cuadro A1 '!A1" display="Cuadro A1 - Importaciones de Colombia, según grupos de productos CUCI Rev. 3"/>
    <hyperlink ref="C7" location="'Cuadro A2 '!A1" display="Cuadro A2 - Importaciones según grupos de productos  a partir de la CUCI Rev.3. -  Estructura de agregación OMC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71"/>
  <sheetViews>
    <sheetView zoomScalePageLayoutView="0" workbookViewId="0" topLeftCell="A1">
      <selection activeCell="C6" sqref="C6"/>
    </sheetView>
  </sheetViews>
  <sheetFormatPr defaultColWidth="3.8515625" defaultRowHeight="12.75"/>
  <cols>
    <col min="1" max="1" width="4.28125" style="402" customWidth="1"/>
    <col min="2" max="2" width="2.140625" style="402" customWidth="1"/>
    <col min="3" max="3" width="63.28125" style="489" customWidth="1"/>
    <col min="4" max="4" width="17.00390625" style="402" customWidth="1"/>
    <col min="5" max="5" width="16.7109375" style="402" customWidth="1"/>
    <col min="6" max="6" width="11.57421875" style="492" customWidth="1"/>
    <col min="7" max="7" width="14.140625" style="492" customWidth="1"/>
    <col min="8" max="8" width="14.28125" style="493" customWidth="1"/>
    <col min="9" max="9" width="3.421875" style="402" customWidth="1"/>
    <col min="10" max="10" width="15.421875" style="402" customWidth="1"/>
    <col min="11" max="11" width="14.57421875" style="402" customWidth="1"/>
    <col min="12" max="12" width="12.57421875" style="402" customWidth="1"/>
    <col min="13" max="13" width="15.140625" style="402" customWidth="1"/>
    <col min="14" max="14" width="14.140625" style="402" customWidth="1"/>
    <col min="15" max="16384" width="3.8515625" style="402" customWidth="1"/>
  </cols>
  <sheetData>
    <row r="1" ht="3" customHeight="1"/>
    <row r="2" ht="12.75"/>
    <row r="3" spans="6:7" ht="12.75">
      <c r="F3" s="402"/>
      <c r="G3" s="402"/>
    </row>
    <row r="4" spans="6:7" ht="12.75">
      <c r="F4" s="402"/>
      <c r="G4" s="402"/>
    </row>
    <row r="5" spans="6:7" ht="12.75">
      <c r="F5" s="402"/>
      <c r="G5" s="402"/>
    </row>
    <row r="6" spans="6:7" ht="12.75">
      <c r="F6" s="402"/>
      <c r="G6" s="402"/>
    </row>
    <row r="7" ht="12.75" customHeight="1" hidden="1"/>
    <row r="8" spans="1:8" s="495" customFormat="1" ht="15">
      <c r="A8" s="332" t="s">
        <v>1028</v>
      </c>
      <c r="B8" s="332"/>
      <c r="C8" s="332"/>
      <c r="D8" s="332"/>
      <c r="E8" s="332"/>
      <c r="F8" s="332"/>
      <c r="G8" s="494"/>
      <c r="H8" s="494"/>
    </row>
    <row r="9" spans="1:8" s="495" customFormat="1" ht="15">
      <c r="A9" s="910" t="s">
        <v>176</v>
      </c>
      <c r="B9" s="910"/>
      <c r="C9" s="910"/>
      <c r="D9" s="910"/>
      <c r="E9" s="910"/>
      <c r="F9" s="910"/>
      <c r="G9" s="910"/>
      <c r="H9" s="496"/>
    </row>
    <row r="10" spans="1:8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496"/>
    </row>
    <row r="11" spans="1:9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496"/>
      <c r="I11" s="497"/>
    </row>
    <row r="12" spans="2:14" ht="21.75" customHeight="1" thickBot="1">
      <c r="B12" s="498"/>
      <c r="C12" s="498"/>
      <c r="D12" s="904" t="s">
        <v>1030</v>
      </c>
      <c r="E12" s="904"/>
      <c r="F12" s="904"/>
      <c r="G12" s="904"/>
      <c r="H12" s="904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615</v>
      </c>
      <c r="E13" s="911"/>
      <c r="F13" s="911"/>
      <c r="G13" s="911"/>
      <c r="H13" s="911"/>
      <c r="J13" s="911" t="s">
        <v>615</v>
      </c>
      <c r="K13" s="911"/>
      <c r="L13" s="911"/>
      <c r="M13" s="911"/>
      <c r="N13" s="911"/>
    </row>
    <row r="14" spans="1:14" s="411" customFormat="1" ht="13.5" customHeight="1">
      <c r="A14" s="428" t="s">
        <v>177</v>
      </c>
      <c r="B14" s="428"/>
      <c r="C14" s="414" t="s">
        <v>603</v>
      </c>
      <c r="D14" s="759">
        <v>2012</v>
      </c>
      <c r="E14" s="759">
        <v>2011</v>
      </c>
      <c r="F14" s="499" t="s">
        <v>551</v>
      </c>
      <c r="G14" s="499" t="s">
        <v>610</v>
      </c>
      <c r="H14" s="912" t="s">
        <v>605</v>
      </c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501" t="s">
        <v>552</v>
      </c>
      <c r="G15" s="501" t="s">
        <v>611</v>
      </c>
      <c r="H15" s="913"/>
      <c r="I15" s="503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505"/>
      <c r="G16" s="505"/>
      <c r="H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29753042.82565</v>
      </c>
      <c r="E17" s="507">
        <v>26284504.837700002</v>
      </c>
      <c r="F17" s="614">
        <v>13.196132129432605</v>
      </c>
      <c r="G17" s="508">
        <v>13.196132129432598</v>
      </c>
      <c r="H17" s="508">
        <v>99.99999999999997</v>
      </c>
      <c r="I17" s="508"/>
      <c r="J17" s="507">
        <v>2185024.6238100003</v>
      </c>
      <c r="K17" s="507">
        <v>1731914.63993</v>
      </c>
      <c r="L17" s="614">
        <v>26.16237390881538</v>
      </c>
      <c r="M17" s="508">
        <v>26.162373908815354</v>
      </c>
      <c r="N17" s="508">
        <v>99.99999999999999</v>
      </c>
    </row>
    <row r="18" spans="1:14" ht="12.75">
      <c r="A18" s="414">
        <v>0</v>
      </c>
      <c r="B18" s="424" t="s">
        <v>178</v>
      </c>
      <c r="C18" s="424"/>
      <c r="D18" s="509">
        <v>6550529.520649999</v>
      </c>
      <c r="E18" s="509">
        <v>6087760.555460001</v>
      </c>
      <c r="F18" s="510">
        <v>7.601628890856245</v>
      </c>
      <c r="G18" s="510">
        <v>1.7606151154357914</v>
      </c>
      <c r="H18" s="510">
        <v>22.01633479652982</v>
      </c>
      <c r="I18" s="510"/>
      <c r="J18" s="509">
        <v>445795.87956000015</v>
      </c>
      <c r="K18" s="509">
        <v>325558.63839000004</v>
      </c>
      <c r="L18" s="510">
        <v>36.93259124212302</v>
      </c>
      <c r="M18" s="510">
        <v>6.942446145894339</v>
      </c>
      <c r="N18" s="510">
        <v>20.402327493347485</v>
      </c>
    </row>
    <row r="19" spans="1:14" s="512" customFormat="1" ht="15" customHeight="1">
      <c r="A19" s="511" t="s">
        <v>682</v>
      </c>
      <c r="B19" s="427" t="s">
        <v>179</v>
      </c>
      <c r="C19" s="427"/>
      <c r="D19" s="507">
        <v>6535906.26473</v>
      </c>
      <c r="E19" s="507">
        <v>6073034.698920001</v>
      </c>
      <c r="F19" s="508">
        <v>7.621750718669753</v>
      </c>
      <c r="G19" s="508">
        <v>1.761005461841912</v>
      </c>
      <c r="H19" s="508">
        <v>21.96718602204752</v>
      </c>
      <c r="I19" s="508"/>
      <c r="J19" s="507">
        <v>444792.73814000015</v>
      </c>
      <c r="K19" s="507">
        <v>324658.01297000004</v>
      </c>
      <c r="L19" s="508">
        <v>37.00346837923299</v>
      </c>
      <c r="M19" s="508">
        <v>6.936526916526075</v>
      </c>
      <c r="N19" s="508">
        <v>20.35641764825609</v>
      </c>
    </row>
    <row r="20" spans="1:14" ht="10.5" customHeight="1">
      <c r="A20" s="480" t="s">
        <v>180</v>
      </c>
      <c r="B20" s="422"/>
      <c r="C20" s="422" t="s">
        <v>181</v>
      </c>
      <c r="D20" s="522">
        <v>5611980.1163</v>
      </c>
      <c r="E20" s="522">
        <v>5099581.28827</v>
      </c>
      <c r="F20" s="556">
        <v>10.047860776503622</v>
      </c>
      <c r="G20" s="556">
        <v>1.9494330640578141</v>
      </c>
      <c r="H20" s="556">
        <v>18.861869520995448</v>
      </c>
      <c r="I20" s="556"/>
      <c r="J20" s="522">
        <v>371150.99340000004</v>
      </c>
      <c r="K20" s="522">
        <v>235345.26103</v>
      </c>
      <c r="L20" s="556">
        <v>57.70489355750765</v>
      </c>
      <c r="M20" s="556">
        <v>7.8413640741260195</v>
      </c>
      <c r="N20" s="556">
        <v>16.986124062658327</v>
      </c>
    </row>
    <row r="21" spans="1:14" ht="12.75">
      <c r="A21" s="564" t="s">
        <v>182</v>
      </c>
      <c r="B21" s="434"/>
      <c r="C21" s="434" t="s">
        <v>183</v>
      </c>
      <c r="D21" s="517">
        <v>280412.48405000014</v>
      </c>
      <c r="E21" s="517">
        <v>300084.69396</v>
      </c>
      <c r="F21" s="615">
        <v>-6.555552584305444</v>
      </c>
      <c r="G21" s="615">
        <v>-0.07484337266945165</v>
      </c>
      <c r="H21" s="615">
        <v>0.942466576253026</v>
      </c>
      <c r="I21" s="615"/>
      <c r="J21" s="517">
        <v>30053.505370000006</v>
      </c>
      <c r="K21" s="517">
        <v>38905.36946</v>
      </c>
      <c r="L21" s="615">
        <v>-22.752294125110193</v>
      </c>
      <c r="M21" s="615">
        <v>-0.5111027925924667</v>
      </c>
      <c r="N21" s="615">
        <v>1.375430969633472</v>
      </c>
    </row>
    <row r="22" spans="1:14" ht="12.75">
      <c r="A22" s="480" t="s">
        <v>184</v>
      </c>
      <c r="B22" s="422"/>
      <c r="C22" s="422" t="s">
        <v>185</v>
      </c>
      <c r="D22" s="522">
        <v>247762.23455999963</v>
      </c>
      <c r="E22" s="522">
        <v>261911.63053999963</v>
      </c>
      <c r="F22" s="556">
        <v>-5.4023549663782795</v>
      </c>
      <c r="G22" s="556">
        <v>-0.05383170072013473</v>
      </c>
      <c r="H22" s="556">
        <v>0.8327290624083821</v>
      </c>
      <c r="I22" s="556"/>
      <c r="J22" s="522">
        <v>16857.723370000003</v>
      </c>
      <c r="K22" s="522">
        <v>17000.304850000004</v>
      </c>
      <c r="L22" s="556">
        <v>-0.8386995483789852</v>
      </c>
      <c r="M22" s="556">
        <v>-0.008232592802943427</v>
      </c>
      <c r="N22" s="556">
        <v>0.7715118258303836</v>
      </c>
    </row>
    <row r="23" spans="1:14" ht="12.75">
      <c r="A23" s="564" t="s">
        <v>186</v>
      </c>
      <c r="B23" s="434"/>
      <c r="C23" s="434" t="s">
        <v>61</v>
      </c>
      <c r="D23" s="517">
        <v>293047.54357000004</v>
      </c>
      <c r="E23" s="517">
        <v>290586.90961000003</v>
      </c>
      <c r="F23" s="615">
        <v>0.8467807318996067</v>
      </c>
      <c r="G23" s="615">
        <v>0.009361538195959114</v>
      </c>
      <c r="H23" s="615">
        <v>0.9849330210937778</v>
      </c>
      <c r="I23" s="615"/>
      <c r="J23" s="517">
        <v>19552.70243</v>
      </c>
      <c r="K23" s="517">
        <v>23206.8726</v>
      </c>
      <c r="L23" s="615">
        <v>-15.746068989924982</v>
      </c>
      <c r="M23" s="615">
        <v>-0.21099020042625719</v>
      </c>
      <c r="N23" s="615">
        <v>0.8948504386145634</v>
      </c>
    </row>
    <row r="24" spans="1:14" ht="12.75">
      <c r="A24" s="480" t="s">
        <v>187</v>
      </c>
      <c r="B24" s="422"/>
      <c r="C24" s="422" t="s">
        <v>188</v>
      </c>
      <c r="D24" s="522">
        <v>4907.821129999998</v>
      </c>
      <c r="E24" s="522">
        <v>4009.29353</v>
      </c>
      <c r="F24" s="556">
        <v>22.411120395068668</v>
      </c>
      <c r="G24" s="556">
        <v>0.003418468810990252</v>
      </c>
      <c r="H24" s="556">
        <v>0.016495190622214214</v>
      </c>
      <c r="I24" s="556"/>
      <c r="J24" s="522">
        <v>443.83765</v>
      </c>
      <c r="K24" s="522">
        <v>416.9025499999999</v>
      </c>
      <c r="L24" s="556">
        <v>6.460766430908158</v>
      </c>
      <c r="M24" s="556">
        <v>0.00155522098947606</v>
      </c>
      <c r="N24" s="556">
        <v>0.020312707013163348</v>
      </c>
    </row>
    <row r="25" spans="1:14" ht="12.75">
      <c r="A25" s="564" t="s">
        <v>189</v>
      </c>
      <c r="B25" s="434"/>
      <c r="C25" s="434" t="s">
        <v>190</v>
      </c>
      <c r="D25" s="517">
        <v>66955.66849</v>
      </c>
      <c r="E25" s="517">
        <v>67409.87212</v>
      </c>
      <c r="F25" s="615">
        <v>-0.67379393509522</v>
      </c>
      <c r="G25" s="615">
        <v>-0.0017280281017450897</v>
      </c>
      <c r="H25" s="615">
        <v>0.2250380536953946</v>
      </c>
      <c r="I25" s="615"/>
      <c r="J25" s="517">
        <v>4296.62228</v>
      </c>
      <c r="K25" s="517">
        <v>7760.200069999999</v>
      </c>
      <c r="L25" s="615">
        <v>-44.63258368028132</v>
      </c>
      <c r="M25" s="615">
        <v>-0.1999854790845806</v>
      </c>
      <c r="N25" s="615">
        <v>0.19663953592010475</v>
      </c>
    </row>
    <row r="26" spans="1:14" ht="12.75">
      <c r="A26" s="480" t="s">
        <v>191</v>
      </c>
      <c r="B26" s="422"/>
      <c r="C26" s="422" t="s">
        <v>192</v>
      </c>
      <c r="D26" s="522">
        <v>904.48067</v>
      </c>
      <c r="E26" s="522">
        <v>592.9522</v>
      </c>
      <c r="F26" s="556">
        <v>52.53854695201403</v>
      </c>
      <c r="G26" s="556">
        <v>0.0011852171913589683</v>
      </c>
      <c r="H26" s="556">
        <v>0.0030399602329757355</v>
      </c>
      <c r="I26" s="556"/>
      <c r="J26" s="522">
        <v>260.9</v>
      </c>
      <c r="K26" s="522">
        <v>19.8</v>
      </c>
      <c r="L26" s="556" t="s">
        <v>936</v>
      </c>
      <c r="M26" s="556">
        <v>0.0139210094101257</v>
      </c>
      <c r="N26" s="556">
        <v>0.011940368870766861</v>
      </c>
    </row>
    <row r="27" spans="1:14" ht="5.25" customHeight="1">
      <c r="A27" s="564"/>
      <c r="B27" s="434"/>
      <c r="C27" s="434"/>
      <c r="D27" s="517"/>
      <c r="E27" s="517"/>
      <c r="F27" s="615"/>
      <c r="G27" s="615"/>
      <c r="H27" s="615"/>
      <c r="I27" s="615"/>
      <c r="J27" s="517"/>
      <c r="K27" s="517"/>
      <c r="L27" s="615"/>
      <c r="M27" s="615"/>
      <c r="N27" s="615"/>
    </row>
    <row r="28" spans="1:14" ht="12.75">
      <c r="A28" s="480" t="s">
        <v>193</v>
      </c>
      <c r="B28" s="422"/>
      <c r="C28" s="422" t="s">
        <v>194</v>
      </c>
      <c r="D28" s="522">
        <v>29935.91596</v>
      </c>
      <c r="E28" s="522">
        <v>48858.05869</v>
      </c>
      <c r="F28" s="556">
        <v>-38.72880592751198</v>
      </c>
      <c r="G28" s="556">
        <v>-0.07198972492287499</v>
      </c>
      <c r="H28" s="556">
        <v>0.10061463674630397</v>
      </c>
      <c r="I28" s="556"/>
      <c r="J28" s="522">
        <v>2176.45364</v>
      </c>
      <c r="K28" s="522">
        <v>2003.3024100000002</v>
      </c>
      <c r="L28" s="556">
        <v>8.643289656902072</v>
      </c>
      <c r="M28" s="556">
        <v>0.0099976769066978</v>
      </c>
      <c r="N28" s="556">
        <v>0.09960773971530558</v>
      </c>
    </row>
    <row r="29" spans="1:14" s="512" customFormat="1" ht="12.75">
      <c r="A29" s="511" t="s">
        <v>690</v>
      </c>
      <c r="B29" s="427" t="s">
        <v>195</v>
      </c>
      <c r="C29" s="427"/>
      <c r="D29" s="507">
        <v>925.70199</v>
      </c>
      <c r="E29" s="507">
        <v>1078.31212</v>
      </c>
      <c r="F29" s="508">
        <v>-14.152686144341958</v>
      </c>
      <c r="G29" s="508">
        <v>-0.0005806087310464017</v>
      </c>
      <c r="H29" s="508">
        <v>0.0031112851059453836</v>
      </c>
      <c r="I29" s="508"/>
      <c r="J29" s="507">
        <v>84.56062999999999</v>
      </c>
      <c r="K29" s="507">
        <v>58.43802</v>
      </c>
      <c r="L29" s="508">
        <v>44.70139474266922</v>
      </c>
      <c r="M29" s="508">
        <v>0.0015083081693365561</v>
      </c>
      <c r="N29" s="508">
        <v>0.0038700081032749492</v>
      </c>
    </row>
    <row r="30" spans="1:14" ht="12.75">
      <c r="A30" s="513" t="s">
        <v>44</v>
      </c>
      <c r="B30" s="424" t="s">
        <v>196</v>
      </c>
      <c r="C30" s="411"/>
      <c r="D30" s="509">
        <v>13425.974279999999</v>
      </c>
      <c r="E30" s="509">
        <v>13310.148050000002</v>
      </c>
      <c r="F30" s="515">
        <v>0.8702099297835904</v>
      </c>
      <c r="G30" s="515">
        <v>0.0004406635419430339</v>
      </c>
      <c r="H30" s="515">
        <v>0.045124709962187495</v>
      </c>
      <c r="I30" s="515"/>
      <c r="J30" s="509">
        <v>905.46265</v>
      </c>
      <c r="K30" s="509">
        <v>829.23202</v>
      </c>
      <c r="L30" s="515">
        <v>9.192919250754453</v>
      </c>
      <c r="M30" s="515">
        <v>0.004401523507133185</v>
      </c>
      <c r="N30" s="515">
        <v>0.041439471213882986</v>
      </c>
    </row>
    <row r="31" spans="1:14" s="512" customFormat="1" ht="12.75">
      <c r="A31" s="511" t="s">
        <v>46</v>
      </c>
      <c r="B31" s="427" t="s">
        <v>197</v>
      </c>
      <c r="C31" s="427"/>
      <c r="D31" s="507">
        <v>271.57964999999996</v>
      </c>
      <c r="E31" s="507">
        <v>337.39636999999993</v>
      </c>
      <c r="F31" s="508">
        <v>-19.507240104568993</v>
      </c>
      <c r="G31" s="508">
        <v>-0.0002504012170151241</v>
      </c>
      <c r="H31" s="508">
        <v>0.000912779414164228</v>
      </c>
      <c r="I31" s="508"/>
      <c r="J31" s="507">
        <v>13.118139999999999</v>
      </c>
      <c r="K31" s="507">
        <v>12.95538</v>
      </c>
      <c r="L31" s="508">
        <v>1.2563120495114668</v>
      </c>
      <c r="M31" s="508">
        <v>9.397691794243222E-06</v>
      </c>
      <c r="N31" s="508">
        <v>0.0006003657742367251</v>
      </c>
    </row>
    <row r="32" spans="1:14" s="512" customFormat="1" ht="12.75">
      <c r="A32" s="513" t="s">
        <v>625</v>
      </c>
      <c r="B32" s="424" t="s">
        <v>198</v>
      </c>
      <c r="C32" s="424"/>
      <c r="D32" s="514">
        <v>698180.68491</v>
      </c>
      <c r="E32" s="514">
        <v>686170.3594799999</v>
      </c>
      <c r="F32" s="515">
        <v>1.7503416264004559</v>
      </c>
      <c r="G32" s="515">
        <v>0.04569355787434737</v>
      </c>
      <c r="H32" s="515">
        <v>2.346585823175372</v>
      </c>
      <c r="I32" s="515"/>
      <c r="J32" s="514">
        <v>30977.650539999995</v>
      </c>
      <c r="K32" s="514">
        <v>31246.634950000003</v>
      </c>
      <c r="L32" s="515">
        <v>-0.8608428089310404</v>
      </c>
      <c r="M32" s="515">
        <v>-0.01553104314718882</v>
      </c>
      <c r="N32" s="515">
        <v>1.4177254664519363</v>
      </c>
    </row>
    <row r="33" spans="1:14" s="512" customFormat="1" ht="15" customHeight="1">
      <c r="A33" s="511" t="s">
        <v>627</v>
      </c>
      <c r="B33" s="568" t="s">
        <v>199</v>
      </c>
      <c r="C33" s="568"/>
      <c r="D33" s="507">
        <v>6041.846869999999</v>
      </c>
      <c r="E33" s="507">
        <v>5275.449110000001</v>
      </c>
      <c r="F33" s="508">
        <v>14.527630615320215</v>
      </c>
      <c r="G33" s="508">
        <v>0.00291577781180321</v>
      </c>
      <c r="H33" s="508">
        <v>0.020306652013391192</v>
      </c>
      <c r="I33" s="508"/>
      <c r="J33" s="507">
        <v>842.9792</v>
      </c>
      <c r="K33" s="507">
        <v>494.57656</v>
      </c>
      <c r="L33" s="508">
        <v>70.44463247510153</v>
      </c>
      <c r="M33" s="508">
        <v>0.020116617295531467</v>
      </c>
      <c r="N33" s="508">
        <v>0.03857984897809104</v>
      </c>
    </row>
    <row r="34" spans="1:14" s="512" customFormat="1" ht="12.75">
      <c r="A34" s="513" t="s">
        <v>633</v>
      </c>
      <c r="B34" s="424" t="s">
        <v>200</v>
      </c>
      <c r="C34" s="424"/>
      <c r="D34" s="509">
        <v>8877.03356</v>
      </c>
      <c r="E34" s="509">
        <v>0.6265899999999999</v>
      </c>
      <c r="F34" s="515" t="s">
        <v>936</v>
      </c>
      <c r="G34" s="515">
        <v>0.03377049339452849</v>
      </c>
      <c r="H34" s="515">
        <v>0.029835716676168456</v>
      </c>
      <c r="I34" s="515"/>
      <c r="J34" s="509">
        <v>9.999999999999999E-33</v>
      </c>
      <c r="K34" s="509">
        <v>0.10808</v>
      </c>
      <c r="L34" s="515">
        <v>-100</v>
      </c>
      <c r="M34" s="515">
        <v>-6.2404923145847616E-06</v>
      </c>
      <c r="N34" s="515">
        <v>4.576607462923289E-37</v>
      </c>
    </row>
    <row r="35" spans="1:14" s="512" customFormat="1" ht="3" customHeight="1">
      <c r="A35" s="511"/>
      <c r="B35" s="568"/>
      <c r="C35" s="568"/>
      <c r="D35" s="507"/>
      <c r="E35" s="507"/>
      <c r="F35" s="508"/>
      <c r="G35" s="508"/>
      <c r="H35" s="508"/>
      <c r="I35" s="508"/>
      <c r="J35" s="507"/>
      <c r="K35" s="507"/>
      <c r="L35" s="508"/>
      <c r="M35" s="508"/>
      <c r="N35" s="508"/>
    </row>
    <row r="36" spans="1:14" s="512" customFormat="1" ht="12.75">
      <c r="A36" s="513" t="s">
        <v>702</v>
      </c>
      <c r="B36" s="424" t="s">
        <v>201</v>
      </c>
      <c r="C36" s="424"/>
      <c r="D36" s="509">
        <v>45041.11150999999</v>
      </c>
      <c r="E36" s="509">
        <v>34209.78022000001</v>
      </c>
      <c r="F36" s="515">
        <v>31.661505044302146</v>
      </c>
      <c r="G36" s="515">
        <v>0.04120804769532712</v>
      </c>
      <c r="H36" s="515">
        <v>0.15138321069860522</v>
      </c>
      <c r="I36" s="515"/>
      <c r="J36" s="509">
        <v>2904.8743999999997</v>
      </c>
      <c r="K36" s="509">
        <v>647.9397299999999</v>
      </c>
      <c r="L36" s="515">
        <v>348.3247847758926</v>
      </c>
      <c r="M36" s="515">
        <v>0.13031442878104083</v>
      </c>
      <c r="N36" s="515">
        <v>0.1329446985789481</v>
      </c>
    </row>
    <row r="37" spans="1:14" ht="12.75">
      <c r="A37" s="511" t="s">
        <v>202</v>
      </c>
      <c r="B37" s="568" t="s">
        <v>203</v>
      </c>
      <c r="C37" s="568"/>
      <c r="D37" s="507">
        <v>342890.25101999997</v>
      </c>
      <c r="E37" s="507">
        <v>294675.68925</v>
      </c>
      <c r="F37" s="508">
        <v>16.361906845018083</v>
      </c>
      <c r="G37" s="508">
        <v>0.18343340332150967</v>
      </c>
      <c r="H37" s="508">
        <v>1.152454399468667</v>
      </c>
      <c r="I37" s="508"/>
      <c r="J37" s="507">
        <v>18006.53657</v>
      </c>
      <c r="K37" s="507">
        <v>17762.46655</v>
      </c>
      <c r="L37" s="508">
        <v>1.374077295588203</v>
      </c>
      <c r="M37" s="508">
        <v>0.01409249707652243</v>
      </c>
      <c r="N37" s="508">
        <v>0.8240884964766313</v>
      </c>
    </row>
    <row r="38" spans="1:14" ht="17.25" customHeight="1">
      <c r="A38" s="513" t="s">
        <v>204</v>
      </c>
      <c r="B38" s="424" t="s">
        <v>205</v>
      </c>
      <c r="C38" s="424"/>
      <c r="D38" s="514">
        <v>295330.44195</v>
      </c>
      <c r="E38" s="514">
        <v>352008.8143099999</v>
      </c>
      <c r="F38" s="515">
        <v>-16.10140713978985</v>
      </c>
      <c r="G38" s="515">
        <v>-0.21563416434882135</v>
      </c>
      <c r="H38" s="515">
        <v>0.9926058443185402</v>
      </c>
      <c r="I38" s="515"/>
      <c r="J38" s="514">
        <v>9223.260369999998</v>
      </c>
      <c r="K38" s="514">
        <v>12341.544030000001</v>
      </c>
      <c r="L38" s="515">
        <v>-25.266560265231274</v>
      </c>
      <c r="M38" s="515">
        <v>-0.18004834580796872</v>
      </c>
      <c r="N38" s="515">
        <v>0.4221124224182661</v>
      </c>
    </row>
    <row r="39" spans="1:14" ht="12.75" hidden="1">
      <c r="A39" s="511"/>
      <c r="B39" s="427"/>
      <c r="C39" s="427"/>
      <c r="D39" s="507"/>
      <c r="E39" s="507"/>
      <c r="F39" s="508"/>
      <c r="G39" s="508"/>
      <c r="H39" s="508"/>
      <c r="I39" s="508"/>
      <c r="J39" s="507"/>
      <c r="K39" s="507"/>
      <c r="L39" s="508"/>
      <c r="M39" s="508"/>
      <c r="N39" s="508"/>
    </row>
    <row r="40" spans="1:14" ht="12.75" hidden="1">
      <c r="A40" s="513"/>
      <c r="B40" s="424"/>
      <c r="C40" s="424"/>
      <c r="D40" s="514"/>
      <c r="E40" s="514"/>
      <c r="F40" s="515"/>
      <c r="G40" s="515"/>
      <c r="H40" s="515"/>
      <c r="I40" s="515"/>
      <c r="J40" s="514"/>
      <c r="K40" s="514"/>
      <c r="L40" s="515"/>
      <c r="M40" s="515"/>
      <c r="N40" s="515"/>
    </row>
    <row r="41" spans="1:14" ht="24" customHeight="1">
      <c r="A41" s="571" t="s">
        <v>636</v>
      </c>
      <c r="B41" s="920" t="s">
        <v>208</v>
      </c>
      <c r="C41" s="920"/>
      <c r="D41" s="579">
        <v>3144101.2855300005</v>
      </c>
      <c r="E41" s="579">
        <v>2694507.903129999</v>
      </c>
      <c r="F41" s="580">
        <v>16.68554699274565</v>
      </c>
      <c r="G41" s="580">
        <v>1.7104883092762215</v>
      </c>
      <c r="H41" s="580">
        <v>10.567326857807906</v>
      </c>
      <c r="I41" s="580"/>
      <c r="J41" s="579">
        <v>318855.33502</v>
      </c>
      <c r="K41" s="579">
        <v>231833.9927</v>
      </c>
      <c r="L41" s="580">
        <v>37.536058153735965</v>
      </c>
      <c r="M41" s="580">
        <v>5.024574555447905</v>
      </c>
      <c r="N41" s="580">
        <v>14.592757058454374</v>
      </c>
    </row>
    <row r="42" spans="1:14" ht="12.75">
      <c r="A42" s="513" t="s">
        <v>638</v>
      </c>
      <c r="B42" s="424" t="s">
        <v>209</v>
      </c>
      <c r="C42" s="424"/>
      <c r="D42" s="509">
        <v>1901202.2463000002</v>
      </c>
      <c r="E42" s="509">
        <v>1783935.1641499996</v>
      </c>
      <c r="F42" s="515">
        <v>6.573505837353425</v>
      </c>
      <c r="G42" s="515">
        <v>0.4461452969119808</v>
      </c>
      <c r="H42" s="515">
        <v>6.38994222352606</v>
      </c>
      <c r="I42" s="515"/>
      <c r="J42" s="509">
        <v>153108.27722</v>
      </c>
      <c r="K42" s="509">
        <v>144234.45942</v>
      </c>
      <c r="L42" s="515">
        <v>6.1523562647120915</v>
      </c>
      <c r="M42" s="515">
        <v>0.5123703902842838</v>
      </c>
      <c r="N42" s="515">
        <v>7.007164841603799</v>
      </c>
    </row>
    <row r="43" spans="1:14" ht="12.75">
      <c r="A43" s="564" t="s">
        <v>210</v>
      </c>
      <c r="B43" s="434"/>
      <c r="C43" s="569" t="s">
        <v>211</v>
      </c>
      <c r="D43" s="524">
        <v>84979.77995999987</v>
      </c>
      <c r="E43" s="524">
        <v>72344.29310999987</v>
      </c>
      <c r="F43" s="518">
        <v>17.465768627786133</v>
      </c>
      <c r="G43" s="518">
        <v>0.04807199879937193</v>
      </c>
      <c r="H43" s="518">
        <v>0.2856171063174052</v>
      </c>
      <c r="I43" s="518"/>
      <c r="J43" s="524">
        <v>8884.04826</v>
      </c>
      <c r="K43" s="524">
        <v>7646.939360000005</v>
      </c>
      <c r="L43" s="518">
        <v>16.177830655636242</v>
      </c>
      <c r="M43" s="518">
        <v>0.07143013122459636</v>
      </c>
      <c r="N43" s="518">
        <v>0.4065880156768666</v>
      </c>
    </row>
    <row r="44" spans="1:14" ht="12.75">
      <c r="A44" s="480">
        <v>212</v>
      </c>
      <c r="B44" s="422"/>
      <c r="C44" s="422" t="s">
        <v>212</v>
      </c>
      <c r="D44" s="520">
        <v>137608.83709999998</v>
      </c>
      <c r="E44" s="520">
        <v>131370.24078</v>
      </c>
      <c r="F44" s="521">
        <v>4.748865711868099</v>
      </c>
      <c r="G44" s="521">
        <v>0.02373488242796163</v>
      </c>
      <c r="H44" s="521">
        <v>0.46250340816021634</v>
      </c>
      <c r="I44" s="521"/>
      <c r="J44" s="520">
        <v>10151.19801</v>
      </c>
      <c r="K44" s="520">
        <v>13106.76929</v>
      </c>
      <c r="L44" s="521">
        <v>-22.54996036479406</v>
      </c>
      <c r="M44" s="521">
        <v>-0.17065340357186756</v>
      </c>
      <c r="N44" s="521">
        <v>0.46458048570178045</v>
      </c>
    </row>
    <row r="45" spans="1:14" ht="12" customHeight="1">
      <c r="A45" s="564">
        <v>213</v>
      </c>
      <c r="B45" s="434"/>
      <c r="C45" s="434" t="s">
        <v>213</v>
      </c>
      <c r="D45" s="524">
        <v>46470.00794</v>
      </c>
      <c r="E45" s="524">
        <v>38920.326450000015</v>
      </c>
      <c r="F45" s="518">
        <v>19.397785626744106</v>
      </c>
      <c r="G45" s="518">
        <v>0.02872293595263564</v>
      </c>
      <c r="H45" s="518">
        <v>0.15618573270744046</v>
      </c>
      <c r="I45" s="518"/>
      <c r="J45" s="524">
        <v>4064.30936</v>
      </c>
      <c r="K45" s="524">
        <v>3611.730520000001</v>
      </c>
      <c r="L45" s="518">
        <v>12.530803101002094</v>
      </c>
      <c r="M45" s="518">
        <v>0.026131705891595865</v>
      </c>
      <c r="N45" s="518">
        <v>0.18600748548604978</v>
      </c>
    </row>
    <row r="46" spans="1:14" ht="12.75">
      <c r="A46" s="533">
        <v>214</v>
      </c>
      <c r="B46" s="534"/>
      <c r="C46" s="535" t="s">
        <v>214</v>
      </c>
      <c r="D46" s="520">
        <v>10545.705940000002</v>
      </c>
      <c r="E46" s="520">
        <v>7920.83257</v>
      </c>
      <c r="F46" s="536">
        <v>33.1388568916563</v>
      </c>
      <c r="G46" s="536">
        <v>0.009986390788823735</v>
      </c>
      <c r="H46" s="536">
        <v>0.03544412583881533</v>
      </c>
      <c r="I46" s="536"/>
      <c r="J46" s="520">
        <v>670.2112200000001</v>
      </c>
      <c r="K46" s="520">
        <v>788.6607399999999</v>
      </c>
      <c r="L46" s="536">
        <v>-15.019071445093083</v>
      </c>
      <c r="M46" s="536">
        <v>-0.006839223901057112</v>
      </c>
      <c r="N46" s="536">
        <v>0.03067293671186923</v>
      </c>
    </row>
    <row r="47" spans="1:14" s="541" customFormat="1" ht="12.75">
      <c r="A47" s="564">
        <v>215</v>
      </c>
      <c r="B47" s="538"/>
      <c r="C47" s="539" t="s">
        <v>215</v>
      </c>
      <c r="D47" s="524">
        <v>19665.31352000001</v>
      </c>
      <c r="E47" s="524">
        <v>16804.585890000006</v>
      </c>
      <c r="F47" s="540">
        <v>17.023493757750693</v>
      </c>
      <c r="G47" s="540">
        <v>0.010883703716939907</v>
      </c>
      <c r="H47" s="540">
        <v>0.0660951339842344</v>
      </c>
      <c r="I47" s="540"/>
      <c r="J47" s="524">
        <v>1153.56851</v>
      </c>
      <c r="K47" s="524">
        <v>1073.11968</v>
      </c>
      <c r="L47" s="540">
        <v>7.49672487601756</v>
      </c>
      <c r="M47" s="540">
        <v>0.0046450805452658795</v>
      </c>
      <c r="N47" s="540">
        <v>0.052794302518592996</v>
      </c>
    </row>
    <row r="48" spans="1:14" ht="12.75">
      <c r="A48" s="480">
        <v>216</v>
      </c>
      <c r="B48" s="424"/>
      <c r="C48" s="422" t="s">
        <v>216</v>
      </c>
      <c r="D48" s="520">
        <v>479589.9399399999</v>
      </c>
      <c r="E48" s="520">
        <v>446835.39586</v>
      </c>
      <c r="F48" s="521">
        <v>7.330337834351506</v>
      </c>
      <c r="G48" s="521">
        <v>0.12461541232087388</v>
      </c>
      <c r="H48" s="521">
        <v>1.6119021598911791</v>
      </c>
      <c r="I48" s="521"/>
      <c r="J48" s="520">
        <v>39556.970870000005</v>
      </c>
      <c r="K48" s="520">
        <v>40290.50128</v>
      </c>
      <c r="L48" s="521">
        <v>-1.8206038314150064</v>
      </c>
      <c r="M48" s="521">
        <v>-0.042353727665795336</v>
      </c>
      <c r="N48" s="521">
        <v>1.810367280942812</v>
      </c>
    </row>
    <row r="49" spans="1:14" ht="12.75">
      <c r="A49" s="564">
        <v>217</v>
      </c>
      <c r="B49" s="434"/>
      <c r="C49" s="434" t="s">
        <v>217</v>
      </c>
      <c r="D49" s="524">
        <v>2.21357</v>
      </c>
      <c r="E49" s="524">
        <v>2.23306</v>
      </c>
      <c r="F49" s="518">
        <v>-0.8727933866533021</v>
      </c>
      <c r="G49" s="518">
        <v>-7.41501508982038E-08</v>
      </c>
      <c r="H49" s="518">
        <v>7.439810485842774E-06</v>
      </c>
      <c r="I49" s="518"/>
      <c r="J49" s="524">
        <v>9.999999999999999E-34</v>
      </c>
      <c r="K49" s="524">
        <v>9.999999999999999E-34</v>
      </c>
      <c r="L49" s="518">
        <v>0</v>
      </c>
      <c r="M49" s="518">
        <v>0</v>
      </c>
      <c r="N49" s="518">
        <v>4.576607462923289E-38</v>
      </c>
    </row>
    <row r="50" spans="1:14" ht="46.5" customHeight="1">
      <c r="A50" s="533">
        <v>218</v>
      </c>
      <c r="B50" s="422"/>
      <c r="C50" s="616" t="s">
        <v>218</v>
      </c>
      <c r="D50" s="552">
        <v>1122340.4483300003</v>
      </c>
      <c r="E50" s="552">
        <v>1069737.2564299998</v>
      </c>
      <c r="F50" s="536">
        <v>4.917393648189034</v>
      </c>
      <c r="G50" s="536">
        <v>0.2001300470555238</v>
      </c>
      <c r="H50" s="536">
        <v>3.772187116816282</v>
      </c>
      <c r="I50" s="536"/>
      <c r="J50" s="552">
        <v>88627.97099</v>
      </c>
      <c r="K50" s="552">
        <v>77716.73855</v>
      </c>
      <c r="L50" s="536">
        <v>14.039745675868955</v>
      </c>
      <c r="M50" s="536">
        <v>0.6300098277615468</v>
      </c>
      <c r="N50" s="536">
        <v>4.056154334565828</v>
      </c>
    </row>
    <row r="51" spans="1:14" ht="12.75">
      <c r="A51" s="511" t="s">
        <v>639</v>
      </c>
      <c r="B51" s="427" t="s">
        <v>219</v>
      </c>
      <c r="C51" s="427"/>
      <c r="D51" s="544">
        <v>35530.36910000001</v>
      </c>
      <c r="E51" s="544">
        <v>17370.32389</v>
      </c>
      <c r="F51" s="508">
        <v>104.54638223789627</v>
      </c>
      <c r="G51" s="508">
        <v>0.06909030747253403</v>
      </c>
      <c r="H51" s="508">
        <v>0.11941759808636918</v>
      </c>
      <c r="I51" s="508"/>
      <c r="J51" s="544">
        <v>1299.0069599999995</v>
      </c>
      <c r="K51" s="544">
        <v>2332.8523899999996</v>
      </c>
      <c r="L51" s="508">
        <v>-44.31679580035496</v>
      </c>
      <c r="M51" s="508">
        <v>-0.0596937866430753</v>
      </c>
      <c r="N51" s="508">
        <v>0.05945044947525292</v>
      </c>
    </row>
    <row r="52" spans="1:14" ht="24" customHeight="1">
      <c r="A52" s="528" t="s">
        <v>62</v>
      </c>
      <c r="B52" s="921" t="s">
        <v>220</v>
      </c>
      <c r="C52" s="921"/>
      <c r="D52" s="530">
        <v>703625.6525900002</v>
      </c>
      <c r="E52" s="530">
        <v>469124.91374999995</v>
      </c>
      <c r="F52" s="531">
        <v>49.98684400823943</v>
      </c>
      <c r="G52" s="531">
        <v>0.8921634258966699</v>
      </c>
      <c r="H52" s="531">
        <v>2.3648863637685045</v>
      </c>
      <c r="I52" s="531"/>
      <c r="J52" s="530">
        <v>115689.37556000001</v>
      </c>
      <c r="K52" s="530">
        <v>52339.15427</v>
      </c>
      <c r="L52" s="531">
        <v>121.03791544509421</v>
      </c>
      <c r="M52" s="531">
        <v>3.6578142957761757</v>
      </c>
      <c r="N52" s="531">
        <v>5.294648595688313</v>
      </c>
    </row>
    <row r="53" spans="1:14" ht="15" customHeight="1">
      <c r="A53" s="511" t="s">
        <v>64</v>
      </c>
      <c r="B53" s="427" t="s">
        <v>562</v>
      </c>
      <c r="C53" s="427"/>
      <c r="D53" s="544">
        <v>135999.25684</v>
      </c>
      <c r="E53" s="544">
        <v>97053.08942000002</v>
      </c>
      <c r="F53" s="508">
        <v>40.12872506454618</v>
      </c>
      <c r="G53" s="508">
        <v>0.14817158497176358</v>
      </c>
      <c r="H53" s="508">
        <v>0.4570936076586946</v>
      </c>
      <c r="I53" s="508"/>
      <c r="J53" s="544">
        <v>21047.000509999998</v>
      </c>
      <c r="K53" s="544">
        <v>7855.200179999999</v>
      </c>
      <c r="L53" s="508">
        <v>167.93716299665326</v>
      </c>
      <c r="M53" s="508">
        <v>0.7616888284132283</v>
      </c>
      <c r="N53" s="508">
        <v>0.9632385960621628</v>
      </c>
    </row>
    <row r="54" spans="1:14" ht="15" customHeight="1">
      <c r="A54" s="513" t="s">
        <v>66</v>
      </c>
      <c r="B54" s="424" t="s">
        <v>221</v>
      </c>
      <c r="C54" s="424"/>
      <c r="D54" s="509">
        <v>7360.303300000001</v>
      </c>
      <c r="E54" s="509">
        <v>2135.75053</v>
      </c>
      <c r="F54" s="515">
        <v>244.6237374924122</v>
      </c>
      <c r="G54" s="515">
        <v>0.019876930542387084</v>
      </c>
      <c r="H54" s="515">
        <v>0.024737985096619123</v>
      </c>
      <c r="I54" s="515"/>
      <c r="J54" s="509">
        <v>764.2636799999999</v>
      </c>
      <c r="K54" s="509">
        <v>180.86632</v>
      </c>
      <c r="L54" s="515">
        <v>322.5572124207536</v>
      </c>
      <c r="M54" s="515">
        <v>0.03368511048694522</v>
      </c>
      <c r="N54" s="515">
        <v>0.03497734861529216</v>
      </c>
    </row>
    <row r="55" spans="1:14" ht="12.75">
      <c r="A55" s="511" t="s">
        <v>68</v>
      </c>
      <c r="B55" s="427" t="s">
        <v>222</v>
      </c>
      <c r="C55" s="427"/>
      <c r="D55" s="544">
        <v>157800.43656000012</v>
      </c>
      <c r="E55" s="544">
        <v>144801.68406000012</v>
      </c>
      <c r="F55" s="508">
        <v>8.9769346153556</v>
      </c>
      <c r="G55" s="508">
        <v>0.04945405127569998</v>
      </c>
      <c r="H55" s="508">
        <v>0.5303673895967402</v>
      </c>
      <c r="I55" s="508"/>
      <c r="J55" s="544">
        <v>9763.4387</v>
      </c>
      <c r="K55" s="544">
        <v>9188.875769999999</v>
      </c>
      <c r="L55" s="508">
        <v>6.252809858153103</v>
      </c>
      <c r="M55" s="508">
        <v>0.033175014331146495</v>
      </c>
      <c r="N55" s="508">
        <v>0.4468342641821406</v>
      </c>
    </row>
    <row r="56" spans="1:14" ht="12.75">
      <c r="A56" s="480">
        <v>261</v>
      </c>
      <c r="B56" s="422"/>
      <c r="C56" s="422" t="s">
        <v>223</v>
      </c>
      <c r="D56" s="520">
        <v>259.04634</v>
      </c>
      <c r="E56" s="520">
        <v>375.46806000000004</v>
      </c>
      <c r="F56" s="521">
        <v>-31.007090190308073</v>
      </c>
      <c r="G56" s="521">
        <v>-0.0004429290972718488</v>
      </c>
      <c r="H56" s="521">
        <v>0.000870654949539067</v>
      </c>
      <c r="I56" s="521"/>
      <c r="J56" s="520">
        <v>29.251150000000003</v>
      </c>
      <c r="K56" s="520">
        <v>61.1059</v>
      </c>
      <c r="L56" s="521">
        <v>-52.130399846823295</v>
      </c>
      <c r="M56" s="521">
        <v>-0.0018392794463177175</v>
      </c>
      <c r="N56" s="521">
        <v>0.0013387103138908858</v>
      </c>
    </row>
    <row r="57" spans="1:14" s="512" customFormat="1" ht="12.75">
      <c r="A57" s="564">
        <v>262</v>
      </c>
      <c r="B57" s="427"/>
      <c r="C57" s="434" t="s">
        <v>224</v>
      </c>
      <c r="D57" s="524">
        <v>414.5234700000001</v>
      </c>
      <c r="E57" s="524">
        <v>122.50009999999999</v>
      </c>
      <c r="F57" s="518">
        <v>238.38622988879203</v>
      </c>
      <c r="G57" s="518">
        <v>0.001111009592165303</v>
      </c>
      <c r="H57" s="518">
        <v>0.0013932137039867425</v>
      </c>
      <c r="I57" s="518"/>
      <c r="J57" s="524">
        <v>2.09986</v>
      </c>
      <c r="K57" s="524">
        <v>3.8901999999999997</v>
      </c>
      <c r="L57" s="518">
        <v>-46.021798365122606</v>
      </c>
      <c r="M57" s="518">
        <v>-0.00010337345494535232</v>
      </c>
      <c r="N57" s="518">
        <v>9.610234947094099E-05</v>
      </c>
    </row>
    <row r="58" spans="1:14" ht="12.75" customHeight="1">
      <c r="A58" s="480">
        <v>263</v>
      </c>
      <c r="B58" s="422"/>
      <c r="C58" s="422" t="s">
        <v>225</v>
      </c>
      <c r="D58" s="520">
        <v>44931.05281000007</v>
      </c>
      <c r="E58" s="520">
        <v>33591.34100000001</v>
      </c>
      <c r="F58" s="521">
        <v>33.75784196885756</v>
      </c>
      <c r="G58" s="521">
        <v>0.043142193014553014</v>
      </c>
      <c r="H58" s="521">
        <v>0.1510133033225938</v>
      </c>
      <c r="I58" s="521"/>
      <c r="J58" s="520">
        <v>3987.21881</v>
      </c>
      <c r="K58" s="520">
        <v>2273.5525699999994</v>
      </c>
      <c r="L58" s="521">
        <v>75.3739439594309</v>
      </c>
      <c r="M58" s="521">
        <v>0.09894634530425027</v>
      </c>
      <c r="N58" s="521">
        <v>0.18247935362154116</v>
      </c>
    </row>
    <row r="59" spans="1:14" ht="23.25" customHeight="1">
      <c r="A59" s="537">
        <v>264</v>
      </c>
      <c r="B59" s="427"/>
      <c r="C59" s="566" t="s">
        <v>226</v>
      </c>
      <c r="D59" s="570">
        <v>30512.01629000004</v>
      </c>
      <c r="E59" s="570">
        <v>34114.35215000004</v>
      </c>
      <c r="F59" s="540">
        <v>-10.55959041567201</v>
      </c>
      <c r="G59" s="540">
        <v>-0.01370516919471564</v>
      </c>
      <c r="H59" s="540">
        <v>0.10255091040199671</v>
      </c>
      <c r="I59" s="540"/>
      <c r="J59" s="570">
        <v>2308.41853</v>
      </c>
      <c r="K59" s="570">
        <v>2540.562829999998</v>
      </c>
      <c r="L59" s="540">
        <v>-9.137514619152256</v>
      </c>
      <c r="M59" s="540">
        <v>-0.013403911177134043</v>
      </c>
      <c r="N59" s="540">
        <v>0.10564725471948408</v>
      </c>
    </row>
    <row r="60" spans="1:14" ht="12.75">
      <c r="A60" s="480">
        <v>265</v>
      </c>
      <c r="B60" s="422"/>
      <c r="C60" s="422" t="s">
        <v>227</v>
      </c>
      <c r="D60" s="520">
        <v>1386.2769199999998</v>
      </c>
      <c r="E60" s="520">
        <v>1247.9523900000002</v>
      </c>
      <c r="F60" s="521">
        <v>11.084119162590781</v>
      </c>
      <c r="G60" s="521">
        <v>0.0005262588390160581</v>
      </c>
      <c r="H60" s="521">
        <v>0.004659277802688789</v>
      </c>
      <c r="I60" s="521"/>
      <c r="J60" s="520">
        <v>74.26795000000001</v>
      </c>
      <c r="K60" s="520">
        <v>68.98125999999998</v>
      </c>
      <c r="L60" s="521">
        <v>7.663951049893895</v>
      </c>
      <c r="M60" s="521">
        <v>0.000305251187218656</v>
      </c>
      <c r="N60" s="521">
        <v>0.003398952542260138</v>
      </c>
    </row>
    <row r="61" spans="1:14" ht="12.75">
      <c r="A61" s="564">
        <v>266</v>
      </c>
      <c r="B61" s="434"/>
      <c r="C61" s="434" t="s">
        <v>228</v>
      </c>
      <c r="D61" s="524">
        <v>40293.704050000015</v>
      </c>
      <c r="E61" s="524">
        <v>35828.76365000002</v>
      </c>
      <c r="F61" s="518">
        <v>12.461888006007122</v>
      </c>
      <c r="G61" s="518">
        <v>0.01698696790207706</v>
      </c>
      <c r="H61" s="518">
        <v>0.13542717054560532</v>
      </c>
      <c r="I61" s="518"/>
      <c r="J61" s="524">
        <v>1036.8745100000003</v>
      </c>
      <c r="K61" s="524">
        <v>1565.5713700000003</v>
      </c>
      <c r="L61" s="518">
        <v>-33.77021770652333</v>
      </c>
      <c r="M61" s="518">
        <v>-0.030526727346179644</v>
      </c>
      <c r="N61" s="518">
        <v>0.0474536762058093</v>
      </c>
    </row>
    <row r="62" spans="1:14" ht="24">
      <c r="A62" s="533">
        <v>267</v>
      </c>
      <c r="B62" s="422"/>
      <c r="C62" s="616" t="s">
        <v>229</v>
      </c>
      <c r="D62" s="552">
        <v>37218.751309999985</v>
      </c>
      <c r="E62" s="552">
        <v>36708.41029000003</v>
      </c>
      <c r="F62" s="536">
        <v>1.3902563907513628</v>
      </c>
      <c r="G62" s="536">
        <v>0.0019416040863283507</v>
      </c>
      <c r="H62" s="536">
        <v>0.12509225200292395</v>
      </c>
      <c r="I62" s="536"/>
      <c r="J62" s="552">
        <v>2154.8437999999996</v>
      </c>
      <c r="K62" s="552">
        <v>2429.008300000001</v>
      </c>
      <c r="L62" s="536">
        <v>-11.28709605479739</v>
      </c>
      <c r="M62" s="536">
        <v>-0.01583013929665046</v>
      </c>
      <c r="N62" s="536">
        <v>0.09861874216513977</v>
      </c>
    </row>
    <row r="63" spans="1:14" ht="12.75">
      <c r="A63" s="564">
        <v>268</v>
      </c>
      <c r="B63" s="434"/>
      <c r="C63" s="434" t="s">
        <v>230</v>
      </c>
      <c r="D63" s="524">
        <v>2785.0653700000016</v>
      </c>
      <c r="E63" s="524">
        <v>2812.89642</v>
      </c>
      <c r="F63" s="518">
        <v>-0.9894089879071486</v>
      </c>
      <c r="G63" s="518">
        <v>-0.00010588386645229929</v>
      </c>
      <c r="H63" s="518">
        <v>0.009360606867405865</v>
      </c>
      <c r="I63" s="518"/>
      <c r="J63" s="524">
        <v>170.46408999999997</v>
      </c>
      <c r="K63" s="524">
        <v>246.20334</v>
      </c>
      <c r="L63" s="518">
        <v>-30.762884857695283</v>
      </c>
      <c r="M63" s="518">
        <v>-0.004373151439095246</v>
      </c>
      <c r="N63" s="518">
        <v>0.007801472264544271</v>
      </c>
    </row>
    <row r="64" spans="1:14" s="541" customFormat="1" ht="12" customHeight="1">
      <c r="A64" s="528" t="s">
        <v>70</v>
      </c>
      <c r="B64" s="424" t="s">
        <v>231</v>
      </c>
      <c r="C64" s="618"/>
      <c r="D64" s="514">
        <v>69968.59348999998</v>
      </c>
      <c r="E64" s="514">
        <v>69806.69683999999</v>
      </c>
      <c r="F64" s="515">
        <v>0.23192137334770235</v>
      </c>
      <c r="G64" s="515">
        <v>0.0006159395088462382</v>
      </c>
      <c r="H64" s="515">
        <v>0.2351644969558552</v>
      </c>
      <c r="I64" s="515"/>
      <c r="J64" s="514">
        <v>5278.9635</v>
      </c>
      <c r="K64" s="514">
        <v>4698.030970000001</v>
      </c>
      <c r="L64" s="515">
        <v>12.365447007685413</v>
      </c>
      <c r="M64" s="515">
        <v>0.03354279227199552</v>
      </c>
      <c r="N64" s="515">
        <v>0.2415974375059965</v>
      </c>
    </row>
    <row r="65" spans="1:14" s="541" customFormat="1" ht="12.75" customHeight="1">
      <c r="A65" s="571" t="s">
        <v>72</v>
      </c>
      <c r="B65" s="914" t="s">
        <v>232</v>
      </c>
      <c r="C65" s="914"/>
      <c r="D65" s="544">
        <v>72107.63998999994</v>
      </c>
      <c r="E65" s="544">
        <v>52913.40966000002</v>
      </c>
      <c r="F65" s="580">
        <v>36.27479395739985</v>
      </c>
      <c r="G65" s="580">
        <v>0.07302488842197831</v>
      </c>
      <c r="H65" s="580">
        <v>0.24235383390043114</v>
      </c>
      <c r="I65" s="580"/>
      <c r="J65" s="544">
        <v>5793.568139999999</v>
      </c>
      <c r="K65" s="544">
        <v>4930.4723600000025</v>
      </c>
      <c r="L65" s="580">
        <v>17.505336547510765</v>
      </c>
      <c r="M65" s="580">
        <v>0.04983477592376501</v>
      </c>
      <c r="N65" s="580">
        <v>0.265148871864786</v>
      </c>
    </row>
    <row r="66" spans="1:14" s="558" customFormat="1" ht="12.75" customHeight="1">
      <c r="A66" s="528" t="s">
        <v>820</v>
      </c>
      <c r="B66" s="916" t="s">
        <v>233</v>
      </c>
      <c r="C66" s="916"/>
      <c r="D66" s="509">
        <v>60506.78736</v>
      </c>
      <c r="E66" s="509">
        <v>57366.87082999994</v>
      </c>
      <c r="F66" s="531">
        <v>5.473396900634232</v>
      </c>
      <c r="G66" s="531">
        <v>0.011945884274359476</v>
      </c>
      <c r="H66" s="531">
        <v>0.2033633592186319</v>
      </c>
      <c r="I66" s="531"/>
      <c r="J66" s="509">
        <v>6111.440749999997</v>
      </c>
      <c r="K66" s="509">
        <v>6074.081019999999</v>
      </c>
      <c r="L66" s="531">
        <v>0.6150680222569425</v>
      </c>
      <c r="M66" s="531">
        <v>0.0021571346034414437</v>
      </c>
      <c r="N66" s="531">
        <v>0.2796966534566349</v>
      </c>
    </row>
    <row r="67" spans="1:14" s="558" customFormat="1" ht="24.75" customHeight="1">
      <c r="A67" s="571" t="s">
        <v>640</v>
      </c>
      <c r="B67" s="920" t="s">
        <v>234</v>
      </c>
      <c r="C67" s="920"/>
      <c r="D67" s="579">
        <v>14442372.171120001</v>
      </c>
      <c r="E67" s="579">
        <v>12132189.12104</v>
      </c>
      <c r="F67" s="580">
        <v>19.04176589263362</v>
      </c>
      <c r="G67" s="580">
        <v>8.789144267106352</v>
      </c>
      <c r="H67" s="580">
        <v>48.540824062099894</v>
      </c>
      <c r="I67" s="580"/>
      <c r="J67" s="579">
        <v>982495.8062999998</v>
      </c>
      <c r="K67" s="579">
        <v>747273.9034900002</v>
      </c>
      <c r="L67" s="580">
        <v>31.47733404196783</v>
      </c>
      <c r="M67" s="580">
        <v>13.581610628310571</v>
      </c>
      <c r="N67" s="580">
        <v>44.96497639403414</v>
      </c>
    </row>
    <row r="68" spans="1:14" s="512" customFormat="1" ht="12.75">
      <c r="A68" s="513" t="s">
        <v>642</v>
      </c>
      <c r="B68" s="424" t="s">
        <v>235</v>
      </c>
      <c r="C68" s="424"/>
      <c r="D68" s="514">
        <v>272851.31419999996</v>
      </c>
      <c r="E68" s="514">
        <v>247252.56782999999</v>
      </c>
      <c r="F68" s="515">
        <v>10.353278267104006</v>
      </c>
      <c r="G68" s="515">
        <v>0.09739101622064253</v>
      </c>
      <c r="H68" s="515">
        <v>0.9170534785261552</v>
      </c>
      <c r="I68" s="515"/>
      <c r="J68" s="514">
        <v>23227.4204</v>
      </c>
      <c r="K68" s="514">
        <v>22614.873480000002</v>
      </c>
      <c r="L68" s="515">
        <v>2.7086020204433927</v>
      </c>
      <c r="M68" s="515">
        <v>0.03536819343618198</v>
      </c>
      <c r="N68" s="515">
        <v>1.0630278554709665</v>
      </c>
    </row>
    <row r="69" spans="1:14" s="558" customFormat="1" ht="12.75" customHeight="1">
      <c r="A69" s="571" t="s">
        <v>845</v>
      </c>
      <c r="B69" s="914" t="s">
        <v>236</v>
      </c>
      <c r="C69" s="914"/>
      <c r="D69" s="507">
        <v>783207.9942499998</v>
      </c>
      <c r="E69" s="507">
        <v>772772.0983100004</v>
      </c>
      <c r="F69" s="508">
        <v>1.3504493708846328</v>
      </c>
      <c r="G69" s="508">
        <v>0.0397036048593585</v>
      </c>
      <c r="H69" s="508">
        <v>2.632362675775799</v>
      </c>
      <c r="I69" s="508"/>
      <c r="J69" s="507">
        <v>62663.21865000002</v>
      </c>
      <c r="K69" s="507">
        <v>66325.11911000001</v>
      </c>
      <c r="L69" s="508">
        <v>-5.521136650997559</v>
      </c>
      <c r="M69" s="508">
        <v>-0.21143654401743509</v>
      </c>
      <c r="N69" s="508">
        <v>2.8678495412438396</v>
      </c>
    </row>
    <row r="70" spans="1:14" ht="12.75">
      <c r="A70" s="480">
        <v>321</v>
      </c>
      <c r="B70" s="422"/>
      <c r="C70" s="422" t="s">
        <v>237</v>
      </c>
      <c r="D70" s="522">
        <v>755329.4624499998</v>
      </c>
      <c r="E70" s="522">
        <v>739702.6333500004</v>
      </c>
      <c r="F70" s="521">
        <v>2.1125825967697134</v>
      </c>
      <c r="G70" s="521">
        <v>0.059452628826340864</v>
      </c>
      <c r="H70" s="521">
        <v>2.538662908786031</v>
      </c>
      <c r="I70" s="521"/>
      <c r="J70" s="522">
        <v>56970.16715000002</v>
      </c>
      <c r="K70" s="522">
        <v>60216.45509000001</v>
      </c>
      <c r="L70" s="521">
        <v>-5.391031297255973</v>
      </c>
      <c r="M70" s="521">
        <v>-0.18743925740654255</v>
      </c>
      <c r="N70" s="521">
        <v>2.6073009214267735</v>
      </c>
    </row>
    <row r="71" spans="1:14" ht="24">
      <c r="A71" s="537">
        <v>322</v>
      </c>
      <c r="B71" s="434"/>
      <c r="C71" s="566" t="s">
        <v>238</v>
      </c>
      <c r="D71" s="517">
        <v>7668.378209999972</v>
      </c>
      <c r="E71" s="517">
        <v>8412.93796999999</v>
      </c>
      <c r="F71" s="518">
        <v>-8.850175321095577</v>
      </c>
      <c r="G71" s="518">
        <v>-0.00283269464118682</v>
      </c>
      <c r="H71" s="518">
        <v>0.02577342510793245</v>
      </c>
      <c r="I71" s="518"/>
      <c r="J71" s="517">
        <v>831.1611699999999</v>
      </c>
      <c r="K71" s="517">
        <v>790.1003999999996</v>
      </c>
      <c r="L71" s="518">
        <v>5.196905355319437</v>
      </c>
      <c r="M71" s="518">
        <v>0.002370831047519747</v>
      </c>
      <c r="N71" s="518">
        <v>0.03803898413514052</v>
      </c>
    </row>
    <row r="72" spans="1:14" s="558" customFormat="1" ht="7.5" customHeight="1">
      <c r="A72" s="533"/>
      <c r="B72" s="534"/>
      <c r="C72" s="535"/>
      <c r="D72" s="619"/>
      <c r="E72" s="619"/>
      <c r="F72" s="536"/>
      <c r="G72" s="536"/>
      <c r="H72" s="536"/>
      <c r="I72" s="536"/>
      <c r="J72" s="619"/>
      <c r="K72" s="619"/>
      <c r="L72" s="536"/>
      <c r="M72" s="536"/>
      <c r="N72" s="536"/>
    </row>
    <row r="73" spans="1:14" s="558" customFormat="1" ht="24">
      <c r="A73" s="537">
        <v>324</v>
      </c>
      <c r="B73" s="434"/>
      <c r="C73" s="566" t="s">
        <v>240</v>
      </c>
      <c r="D73" s="620">
        <v>948.4552599999982</v>
      </c>
      <c r="E73" s="620">
        <v>980.7002599999995</v>
      </c>
      <c r="F73" s="621">
        <v>-3.287956709627187</v>
      </c>
      <c r="G73" s="621">
        <v>-0.00012267684021101315</v>
      </c>
      <c r="H73" s="621">
        <v>0.0031877588640525137</v>
      </c>
      <c r="I73" s="621"/>
      <c r="J73" s="620">
        <v>146.3761299999999</v>
      </c>
      <c r="K73" s="620">
        <v>64.17903</v>
      </c>
      <c r="L73" s="621">
        <v>128.07469978901193</v>
      </c>
      <c r="M73" s="621">
        <v>0.004746024896661311</v>
      </c>
      <c r="N73" s="621">
        <v>0.006699060889518291</v>
      </c>
    </row>
    <row r="74" spans="1:14" s="558" customFormat="1" ht="37.5" customHeight="1">
      <c r="A74" s="533">
        <v>325</v>
      </c>
      <c r="B74" s="534"/>
      <c r="C74" s="535" t="s">
        <v>241</v>
      </c>
      <c r="D74" s="619">
        <v>7031.676429999957</v>
      </c>
      <c r="E74" s="619">
        <v>6623.003699999987</v>
      </c>
      <c r="F74" s="622">
        <v>6.170504328722798</v>
      </c>
      <c r="G74" s="622">
        <v>0.0015548047510250556</v>
      </c>
      <c r="H74" s="622">
        <v>0.023633469931814748</v>
      </c>
      <c r="I74" s="622"/>
      <c r="J74" s="619">
        <v>458.88134</v>
      </c>
      <c r="K74" s="619">
        <v>573.4816000000001</v>
      </c>
      <c r="L74" s="622">
        <v>-19.983249680547736</v>
      </c>
      <c r="M74" s="622">
        <v>-0.006616969298477201</v>
      </c>
      <c r="N74" s="622">
        <v>0.021001197652402395</v>
      </c>
    </row>
    <row r="75" spans="1:14" s="558" customFormat="1" ht="48" customHeight="1">
      <c r="A75" s="537">
        <v>326</v>
      </c>
      <c r="B75" s="434"/>
      <c r="C75" s="566" t="s">
        <v>242</v>
      </c>
      <c r="D75" s="620">
        <v>12047.641940000003</v>
      </c>
      <c r="E75" s="620">
        <v>16911.526799999992</v>
      </c>
      <c r="F75" s="621">
        <v>-28.760767241902673</v>
      </c>
      <c r="G75" s="621">
        <v>-0.018504761227320872</v>
      </c>
      <c r="H75" s="621">
        <v>0.04049213389903694</v>
      </c>
      <c r="I75" s="621"/>
      <c r="J75" s="620">
        <v>4247.24194</v>
      </c>
      <c r="K75" s="620">
        <v>4678.216119999999</v>
      </c>
      <c r="L75" s="621">
        <v>-9.212361484488223</v>
      </c>
      <c r="M75" s="621">
        <v>-0.024884262195359597</v>
      </c>
      <c r="N75" s="621">
        <v>0.19437959159444787</v>
      </c>
    </row>
    <row r="76" spans="1:14" s="558" customFormat="1" ht="28.5" customHeight="1">
      <c r="A76" s="533">
        <v>327</v>
      </c>
      <c r="B76" s="534"/>
      <c r="C76" s="535" t="s">
        <v>243</v>
      </c>
      <c r="D76" s="619">
        <v>182.37995999999993</v>
      </c>
      <c r="E76" s="619">
        <v>141.0023300000001</v>
      </c>
      <c r="F76" s="622">
        <v>29.345351952694553</v>
      </c>
      <c r="G76" s="622">
        <v>0.00015742213998512042</v>
      </c>
      <c r="H76" s="622">
        <v>0.0006129791869313305</v>
      </c>
      <c r="I76" s="622"/>
      <c r="J76" s="619">
        <v>9.39092</v>
      </c>
      <c r="K76" s="619">
        <v>2.68687</v>
      </c>
      <c r="L76" s="622">
        <v>249.5115133966288</v>
      </c>
      <c r="M76" s="622">
        <v>0.0003870889387638043</v>
      </c>
      <c r="N76" s="622">
        <v>0.00042978554555715573</v>
      </c>
    </row>
    <row r="77" spans="1:14" s="558" customFormat="1" ht="24" customHeight="1">
      <c r="A77" s="571" t="s">
        <v>79</v>
      </c>
      <c r="B77" s="914" t="s">
        <v>244</v>
      </c>
      <c r="C77" s="914"/>
      <c r="D77" s="579">
        <v>5784768.285200003</v>
      </c>
      <c r="E77" s="579">
        <v>4031562.43848</v>
      </c>
      <c r="F77" s="580">
        <v>43.487007170872566</v>
      </c>
      <c r="G77" s="580">
        <v>6.670111754227801</v>
      </c>
      <c r="H77" s="580">
        <v>19.442610690604635</v>
      </c>
      <c r="I77" s="580"/>
      <c r="J77" s="579">
        <v>260643.2305</v>
      </c>
      <c r="K77" s="579">
        <v>108366.74678</v>
      </c>
      <c r="L77" s="580">
        <v>140.51956734397783</v>
      </c>
      <c r="M77" s="580">
        <v>8.792378112015653</v>
      </c>
      <c r="N77" s="580">
        <v>11.92861753866735</v>
      </c>
    </row>
    <row r="78" spans="1:14" s="558" customFormat="1" ht="12.75">
      <c r="A78" s="533">
        <v>331</v>
      </c>
      <c r="B78" s="573"/>
      <c r="C78" s="623" t="s">
        <v>245</v>
      </c>
      <c r="D78" s="520">
        <v>21.70035</v>
      </c>
      <c r="E78" s="520">
        <v>16.51803</v>
      </c>
      <c r="F78" s="521">
        <v>31.373717083695823</v>
      </c>
      <c r="G78" s="521">
        <v>1.97162550027078E-05</v>
      </c>
      <c r="H78" s="521">
        <v>7.293489317096738E-05</v>
      </c>
      <c r="I78" s="521"/>
      <c r="J78" s="520">
        <v>4.71916</v>
      </c>
      <c r="K78" s="520">
        <v>3.9999999999999995E-33</v>
      </c>
      <c r="L78" s="521" t="s">
        <v>937</v>
      </c>
      <c r="M78" s="521">
        <v>0.00027248225121480216</v>
      </c>
      <c r="N78" s="521">
        <v>0.0002159774287472907</v>
      </c>
    </row>
    <row r="79" spans="1:14" s="558" customFormat="1" ht="15" customHeight="1">
      <c r="A79" s="537">
        <v>332</v>
      </c>
      <c r="B79" s="578"/>
      <c r="C79" s="624" t="s">
        <v>246</v>
      </c>
      <c r="D79" s="524">
        <v>18.56328</v>
      </c>
      <c r="E79" s="524">
        <v>23.2825</v>
      </c>
      <c r="F79" s="518">
        <v>-20.26938687855686</v>
      </c>
      <c r="G79" s="518">
        <v>-1.795438045776384E-05</v>
      </c>
      <c r="H79" s="518">
        <v>6.239119846927608E-05</v>
      </c>
      <c r="I79" s="518"/>
      <c r="J79" s="524">
        <v>9.999999999999999E-34</v>
      </c>
      <c r="K79" s="524">
        <v>9.999999999999999E-34</v>
      </c>
      <c r="L79" s="518">
        <v>0</v>
      </c>
      <c r="M79" s="518">
        <v>0</v>
      </c>
      <c r="N79" s="518">
        <v>4.576607462923289E-38</v>
      </c>
    </row>
    <row r="80" spans="1:14" ht="48.75" customHeight="1">
      <c r="A80" s="533">
        <v>333</v>
      </c>
      <c r="B80" s="424"/>
      <c r="C80" s="616" t="s">
        <v>247</v>
      </c>
      <c r="D80" s="619">
        <v>5770028.805870003</v>
      </c>
      <c r="E80" s="619">
        <v>3998587.77552</v>
      </c>
      <c r="F80" s="622">
        <v>44.301666733316466</v>
      </c>
      <c r="G80" s="622">
        <v>6.739487927538264</v>
      </c>
      <c r="H80" s="622">
        <v>19.39307128915124</v>
      </c>
      <c r="I80" s="622"/>
      <c r="J80" s="619">
        <v>259936.20977</v>
      </c>
      <c r="K80" s="619">
        <v>104655.62576999998</v>
      </c>
      <c r="L80" s="622">
        <v>148.37289716394005</v>
      </c>
      <c r="M80" s="622">
        <v>8.9658335589955</v>
      </c>
      <c r="N80" s="622">
        <v>11.896259975173756</v>
      </c>
    </row>
    <row r="81" spans="1:14" ht="12.75">
      <c r="A81" s="537">
        <v>334</v>
      </c>
      <c r="B81" s="578"/>
      <c r="C81" s="624" t="s">
        <v>248</v>
      </c>
      <c r="D81" s="524">
        <v>1001.2459399999999</v>
      </c>
      <c r="E81" s="524">
        <v>18986.692800000004</v>
      </c>
      <c r="F81" s="518">
        <v>-94.72659114177063</v>
      </c>
      <c r="G81" s="518">
        <v>-0.06842604405544435</v>
      </c>
      <c r="H81" s="518">
        <v>0.0033651883804530713</v>
      </c>
      <c r="I81" s="518"/>
      <c r="J81" s="524">
        <v>132.58697</v>
      </c>
      <c r="K81" s="524">
        <v>3074.49619</v>
      </c>
      <c r="L81" s="518">
        <v>-95.68752205869542</v>
      </c>
      <c r="M81" s="518">
        <v>-0.16986456215410856</v>
      </c>
      <c r="N81" s="518">
        <v>0.006067985163883864</v>
      </c>
    </row>
    <row r="82" spans="1:14" ht="12.75">
      <c r="A82" s="625">
        <v>335</v>
      </c>
      <c r="B82" s="424"/>
      <c r="C82" s="616" t="s">
        <v>249</v>
      </c>
      <c r="D82" s="522">
        <v>13686.29833</v>
      </c>
      <c r="E82" s="522">
        <v>13921.75994</v>
      </c>
      <c r="F82" s="556">
        <v>-1.6913207167397852</v>
      </c>
      <c r="G82" s="556">
        <v>-0.0008958190822079954</v>
      </c>
      <c r="H82" s="556">
        <v>0.045999659296026986</v>
      </c>
      <c r="I82" s="556"/>
      <c r="J82" s="522">
        <v>569.05426</v>
      </c>
      <c r="K82" s="522">
        <v>635.43846</v>
      </c>
      <c r="L82" s="556">
        <v>-10.446991200375244</v>
      </c>
      <c r="M82" s="556">
        <v>-0.0038329949103428707</v>
      </c>
      <c r="N82" s="556">
        <v>0.026043379731242898</v>
      </c>
    </row>
    <row r="83" spans="1:14" ht="36">
      <c r="A83" s="537">
        <v>336</v>
      </c>
      <c r="B83" s="578"/>
      <c r="C83" s="624" t="s">
        <v>250</v>
      </c>
      <c r="D83" s="570">
        <v>11.671430000000019</v>
      </c>
      <c r="E83" s="570">
        <v>26.409690000000012</v>
      </c>
      <c r="F83" s="540">
        <v>-55.80625899054471</v>
      </c>
      <c r="G83" s="540">
        <v>-5.607204735643653E-05</v>
      </c>
      <c r="H83" s="540">
        <v>3.9227685277077334E-05</v>
      </c>
      <c r="I83" s="540"/>
      <c r="J83" s="570">
        <v>0.6603399999999999</v>
      </c>
      <c r="K83" s="570">
        <v>1.1863599999999996</v>
      </c>
      <c r="L83" s="540">
        <v>-44.33898647965203</v>
      </c>
      <c r="M83" s="540">
        <v>-3.03721666110092E-05</v>
      </c>
      <c r="N83" s="540">
        <v>3.022116972066765E-05</v>
      </c>
    </row>
    <row r="84" spans="1:14" ht="6" customHeight="1">
      <c r="A84" s="625"/>
      <c r="B84" s="424"/>
      <c r="C84" s="616"/>
      <c r="D84" s="619"/>
      <c r="E84" s="619"/>
      <c r="F84" s="622"/>
      <c r="G84" s="622"/>
      <c r="H84" s="622"/>
      <c r="I84" s="622"/>
      <c r="J84" s="619"/>
      <c r="K84" s="619"/>
      <c r="L84" s="622"/>
      <c r="M84" s="622"/>
      <c r="N84" s="622"/>
    </row>
    <row r="85" spans="1:14" s="512" customFormat="1" ht="12" customHeight="1">
      <c r="A85" s="511" t="s">
        <v>81</v>
      </c>
      <c r="B85" s="427" t="s">
        <v>251</v>
      </c>
      <c r="C85" s="427"/>
      <c r="D85" s="507">
        <v>4742486.232349998</v>
      </c>
      <c r="E85" s="507">
        <v>4646241.13332</v>
      </c>
      <c r="F85" s="508">
        <v>2.0714615593191517</v>
      </c>
      <c r="G85" s="508">
        <v>0.36616668118454887</v>
      </c>
      <c r="H85" s="508">
        <v>15.939499903053669</v>
      </c>
      <c r="I85" s="508"/>
      <c r="J85" s="507">
        <v>360575.54482999985</v>
      </c>
      <c r="K85" s="507">
        <v>362104.30671000003</v>
      </c>
      <c r="L85" s="508">
        <v>-0.42218826224138944</v>
      </c>
      <c r="M85" s="508">
        <v>-0.08827004776990448</v>
      </c>
      <c r="N85" s="508">
        <v>16.502127294166083</v>
      </c>
    </row>
    <row r="86" spans="1:14" s="512" customFormat="1" ht="12" customHeight="1">
      <c r="A86" s="525">
        <v>341</v>
      </c>
      <c r="B86" s="424"/>
      <c r="C86" s="422" t="s">
        <v>252</v>
      </c>
      <c r="D86" s="522">
        <v>1272974.651919999</v>
      </c>
      <c r="E86" s="522">
        <v>1182255.3646399993</v>
      </c>
      <c r="F86" s="556">
        <v>7.673408807717603</v>
      </c>
      <c r="G86" s="556">
        <v>0.3451436039604613</v>
      </c>
      <c r="H86" s="556">
        <v>4.2784687918459605</v>
      </c>
      <c r="I86" s="556"/>
      <c r="J86" s="522">
        <v>99017.16593999985</v>
      </c>
      <c r="K86" s="522">
        <v>82003.98622000002</v>
      </c>
      <c r="L86" s="556">
        <v>20.746771595172124</v>
      </c>
      <c r="M86" s="556">
        <v>0.9823336166664346</v>
      </c>
      <c r="N86" s="556">
        <v>4.531627005985171</v>
      </c>
    </row>
    <row r="87" spans="1:14" s="512" customFormat="1" ht="12" customHeight="1">
      <c r="A87" s="526">
        <v>342</v>
      </c>
      <c r="B87" s="427"/>
      <c r="C87" s="434" t="s">
        <v>253</v>
      </c>
      <c r="D87" s="524">
        <v>693046.1282099998</v>
      </c>
      <c r="E87" s="524">
        <v>663726.6904700006</v>
      </c>
      <c r="F87" s="518">
        <v>4.417396220609625</v>
      </c>
      <c r="G87" s="518">
        <v>0.1115464716609237</v>
      </c>
      <c r="H87" s="518">
        <v>2.3293285741266336</v>
      </c>
      <c r="I87" s="518"/>
      <c r="J87" s="524">
        <v>67943.42450999998</v>
      </c>
      <c r="K87" s="524">
        <v>70326.72829000003</v>
      </c>
      <c r="L87" s="518">
        <v>-3.388901827157705</v>
      </c>
      <c r="M87" s="518">
        <v>-0.13761092637315966</v>
      </c>
      <c r="N87" s="518">
        <v>3.1095038366903105</v>
      </c>
    </row>
    <row r="88" spans="1:14" s="512" customFormat="1" ht="12.75">
      <c r="A88" s="525">
        <v>343</v>
      </c>
      <c r="B88" s="424"/>
      <c r="C88" s="616" t="s">
        <v>254</v>
      </c>
      <c r="D88" s="520">
        <v>46080.164719999986</v>
      </c>
      <c r="E88" s="520">
        <v>47840.91788999999</v>
      </c>
      <c r="F88" s="521">
        <v>-3.680433502652438</v>
      </c>
      <c r="G88" s="521">
        <v>-0.006698825718316543</v>
      </c>
      <c r="H88" s="521">
        <v>0.1548754693428345</v>
      </c>
      <c r="I88" s="521"/>
      <c r="J88" s="520">
        <v>3156.72627</v>
      </c>
      <c r="K88" s="520">
        <v>3058.4300500000004</v>
      </c>
      <c r="L88" s="521">
        <v>3.2139437029138436</v>
      </c>
      <c r="M88" s="521">
        <v>0.005675581101616684</v>
      </c>
      <c r="N88" s="521">
        <v>0.14447097005688</v>
      </c>
    </row>
    <row r="89" spans="1:14" s="512" customFormat="1" ht="46.5" customHeight="1">
      <c r="A89" s="565">
        <v>344</v>
      </c>
      <c r="B89" s="427"/>
      <c r="C89" s="566" t="s">
        <v>255</v>
      </c>
      <c r="D89" s="570">
        <v>14980.260109999997</v>
      </c>
      <c r="E89" s="570">
        <v>14895.513219999997</v>
      </c>
      <c r="F89" s="540">
        <v>0.5689423972731056</v>
      </c>
      <c r="G89" s="540">
        <v>0.00032242148187036586</v>
      </c>
      <c r="H89" s="540">
        <v>0.050348665841617936</v>
      </c>
      <c r="I89" s="540"/>
      <c r="J89" s="570">
        <v>1287.6736700000001</v>
      </c>
      <c r="K89" s="570">
        <v>1048.54291</v>
      </c>
      <c r="L89" s="540">
        <v>22.80600609850104</v>
      </c>
      <c r="M89" s="540">
        <v>0.0138073063467877</v>
      </c>
      <c r="N89" s="540">
        <v>0.05893176927931822</v>
      </c>
    </row>
    <row r="90" spans="1:14" s="512" customFormat="1" ht="12" customHeight="1">
      <c r="A90" s="525">
        <v>345</v>
      </c>
      <c r="B90" s="424"/>
      <c r="C90" s="422" t="s">
        <v>256</v>
      </c>
      <c r="D90" s="520">
        <v>113048.37767999998</v>
      </c>
      <c r="E90" s="520">
        <v>90913.84837000005</v>
      </c>
      <c r="F90" s="521">
        <v>24.34670812736591</v>
      </c>
      <c r="G90" s="521">
        <v>0.08421132316045099</v>
      </c>
      <c r="H90" s="521">
        <v>0.3799556850116229</v>
      </c>
      <c r="I90" s="521"/>
      <c r="J90" s="520">
        <v>1458.1375199999998</v>
      </c>
      <c r="K90" s="520">
        <v>1185.4086300000001</v>
      </c>
      <c r="L90" s="521">
        <v>23.00716251745186</v>
      </c>
      <c r="M90" s="521">
        <v>0.01574724779802212</v>
      </c>
      <c r="N90" s="521">
        <v>0.06673323056000456</v>
      </c>
    </row>
    <row r="91" spans="1:14" ht="12.75">
      <c r="A91" s="565">
        <v>346</v>
      </c>
      <c r="B91" s="427"/>
      <c r="C91" s="566" t="s">
        <v>257</v>
      </c>
      <c r="D91" s="570">
        <v>1833169.1268500006</v>
      </c>
      <c r="E91" s="570">
        <v>1913362.4762000008</v>
      </c>
      <c r="F91" s="540">
        <v>-4.191226197205813</v>
      </c>
      <c r="G91" s="540">
        <v>-0.30509743229013975</v>
      </c>
      <c r="H91" s="540">
        <v>6.161282856318922</v>
      </c>
      <c r="I91" s="540"/>
      <c r="J91" s="570">
        <v>132806.92459</v>
      </c>
      <c r="K91" s="570">
        <v>138862.23105</v>
      </c>
      <c r="L91" s="540">
        <v>-4.360657620299694</v>
      </c>
      <c r="M91" s="540">
        <v>-0.34963076819101974</v>
      </c>
      <c r="N91" s="540">
        <v>6.078051622064846</v>
      </c>
    </row>
    <row r="92" spans="1:14" ht="24">
      <c r="A92" s="525">
        <v>347</v>
      </c>
      <c r="B92" s="424"/>
      <c r="C92" s="616" t="s">
        <v>258</v>
      </c>
      <c r="D92" s="552">
        <v>748351.0928799994</v>
      </c>
      <c r="E92" s="552">
        <v>707055.0986199994</v>
      </c>
      <c r="F92" s="536">
        <v>5.840562403212969</v>
      </c>
      <c r="G92" s="536">
        <v>0.15711155494460372</v>
      </c>
      <c r="H92" s="536">
        <v>2.515208603251996</v>
      </c>
      <c r="I92" s="536"/>
      <c r="J92" s="552">
        <v>53423.87507999999</v>
      </c>
      <c r="K92" s="552">
        <v>63177.755619999996</v>
      </c>
      <c r="L92" s="536">
        <v>-15.438789245169463</v>
      </c>
      <c r="M92" s="536">
        <v>-0.5631848311181338</v>
      </c>
      <c r="N92" s="536">
        <v>2.445001053894095</v>
      </c>
    </row>
    <row r="93" spans="1:14" ht="24.75" customHeight="1">
      <c r="A93" s="565">
        <v>348</v>
      </c>
      <c r="B93" s="427"/>
      <c r="C93" s="566" t="s">
        <v>259</v>
      </c>
      <c r="D93" s="570">
        <v>20836.429979999997</v>
      </c>
      <c r="E93" s="570">
        <v>26191.223909999993</v>
      </c>
      <c r="F93" s="540">
        <v>-20.44499313357975</v>
      </c>
      <c r="G93" s="540">
        <v>-0.0203724360153043</v>
      </c>
      <c r="H93" s="540">
        <v>0.07003125731408211</v>
      </c>
      <c r="I93" s="540"/>
      <c r="J93" s="570">
        <v>1481.61725</v>
      </c>
      <c r="K93" s="570">
        <v>2441.2239399999994</v>
      </c>
      <c r="L93" s="540">
        <v>-39.30842534667261</v>
      </c>
      <c r="M93" s="540">
        <v>-0.05540727400045446</v>
      </c>
      <c r="N93" s="540">
        <v>0.06780780563545881</v>
      </c>
    </row>
    <row r="94" spans="1:14" s="512" customFormat="1" ht="12.75">
      <c r="A94" s="513" t="s">
        <v>83</v>
      </c>
      <c r="B94" s="424" t="s">
        <v>260</v>
      </c>
      <c r="C94" s="424"/>
      <c r="D94" s="514">
        <v>559944.1008700002</v>
      </c>
      <c r="E94" s="514">
        <v>516391.33142999996</v>
      </c>
      <c r="F94" s="515">
        <v>8.434062849078652</v>
      </c>
      <c r="G94" s="515">
        <v>0.16569750774810973</v>
      </c>
      <c r="H94" s="515">
        <v>1.88197255706322</v>
      </c>
      <c r="I94" s="515"/>
      <c r="J94" s="514">
        <v>44600.71010999999</v>
      </c>
      <c r="K94" s="514">
        <v>43949.395280000004</v>
      </c>
      <c r="L94" s="515">
        <v>1.4819653964530917</v>
      </c>
      <c r="M94" s="515">
        <v>0.037606635741950487</v>
      </c>
      <c r="N94" s="515">
        <v>2.041199427411042</v>
      </c>
    </row>
    <row r="95" spans="1:14" ht="24">
      <c r="A95" s="565">
        <v>351</v>
      </c>
      <c r="B95" s="427"/>
      <c r="C95" s="566" t="s">
        <v>261</v>
      </c>
      <c r="D95" s="570">
        <v>51151.34754000002</v>
      </c>
      <c r="E95" s="570">
        <v>44991.37553000001</v>
      </c>
      <c r="F95" s="540">
        <v>13.691450722355816</v>
      </c>
      <c r="G95" s="540">
        <v>0.023435754441775612</v>
      </c>
      <c r="H95" s="540">
        <v>0.1719197187317682</v>
      </c>
      <c r="I95" s="540"/>
      <c r="J95" s="570">
        <v>3619.3136300000015</v>
      </c>
      <c r="K95" s="570">
        <v>3711.6815500000007</v>
      </c>
      <c r="L95" s="540">
        <v>-2.488573406843031</v>
      </c>
      <c r="M95" s="540">
        <v>-0.005333283631330267</v>
      </c>
      <c r="N95" s="540">
        <v>0.1656417776971799</v>
      </c>
    </row>
    <row r="96" spans="1:14" ht="12.75" customHeight="1">
      <c r="A96" s="480">
        <v>352</v>
      </c>
      <c r="B96" s="422"/>
      <c r="C96" s="422" t="s">
        <v>262</v>
      </c>
      <c r="D96" s="520">
        <v>66476.49812000005</v>
      </c>
      <c r="E96" s="520">
        <v>62197.726689999996</v>
      </c>
      <c r="F96" s="521">
        <v>6.879305173524906</v>
      </c>
      <c r="G96" s="521">
        <v>0.016278683796481442</v>
      </c>
      <c r="H96" s="521">
        <v>0.22342756171039715</v>
      </c>
      <c r="I96" s="521"/>
      <c r="J96" s="520">
        <v>5524.088649999998</v>
      </c>
      <c r="K96" s="520">
        <v>5296.676100000001</v>
      </c>
      <c r="L96" s="521">
        <v>4.2934954999418835</v>
      </c>
      <c r="M96" s="521">
        <v>0.013130701984780772</v>
      </c>
      <c r="N96" s="521">
        <v>0.2528158534143983</v>
      </c>
    </row>
    <row r="97" spans="1:14" ht="12.75" customHeight="1">
      <c r="A97" s="565">
        <v>353</v>
      </c>
      <c r="B97" s="427"/>
      <c r="C97" s="566" t="s">
        <v>263</v>
      </c>
      <c r="D97" s="570">
        <v>138278.48832000003</v>
      </c>
      <c r="E97" s="570">
        <v>126029.64929000002</v>
      </c>
      <c r="F97" s="540">
        <v>9.719013818577624</v>
      </c>
      <c r="G97" s="540">
        <v>0.046600988322334475</v>
      </c>
      <c r="H97" s="540">
        <v>0.4647541064297148</v>
      </c>
      <c r="I97" s="540"/>
      <c r="J97" s="570">
        <v>11469.452019999997</v>
      </c>
      <c r="K97" s="570">
        <v>9988.24613</v>
      </c>
      <c r="L97" s="540">
        <v>14.829489288926819</v>
      </c>
      <c r="M97" s="540">
        <v>0.08552418553721934</v>
      </c>
      <c r="N97" s="540">
        <v>0.5249117971037258</v>
      </c>
    </row>
    <row r="98" spans="1:14" ht="12.75" customHeight="1">
      <c r="A98" s="480">
        <v>354</v>
      </c>
      <c r="B98" s="422"/>
      <c r="C98" s="422" t="s">
        <v>264</v>
      </c>
      <c r="D98" s="520">
        <v>235036.00963000013</v>
      </c>
      <c r="E98" s="520">
        <v>212668.1908599999</v>
      </c>
      <c r="F98" s="521">
        <v>10.5177077397179</v>
      </c>
      <c r="G98" s="521">
        <v>0.0850988782482901</v>
      </c>
      <c r="H98" s="521">
        <v>0.789956210553955</v>
      </c>
      <c r="I98" s="521"/>
      <c r="J98" s="520">
        <v>19539.48844</v>
      </c>
      <c r="K98" s="520">
        <v>19503.496039999998</v>
      </c>
      <c r="L98" s="521">
        <v>0.18454332457209463</v>
      </c>
      <c r="M98" s="521">
        <v>0.002078185562393395</v>
      </c>
      <c r="N98" s="521">
        <v>0.8942456861620734</v>
      </c>
    </row>
    <row r="99" spans="1:14" ht="12.75" customHeight="1">
      <c r="A99" s="565">
        <v>355</v>
      </c>
      <c r="B99" s="427"/>
      <c r="C99" s="566" t="s">
        <v>265</v>
      </c>
      <c r="D99" s="570">
        <v>69001.75725999998</v>
      </c>
      <c r="E99" s="570">
        <v>70504.38906000002</v>
      </c>
      <c r="F99" s="540">
        <v>-2.1312599400319256</v>
      </c>
      <c r="G99" s="540">
        <v>-0.0057167970607717115</v>
      </c>
      <c r="H99" s="540">
        <v>0.2319149596373847</v>
      </c>
      <c r="I99" s="540"/>
      <c r="J99" s="570">
        <v>4448.367369999998</v>
      </c>
      <c r="K99" s="570">
        <v>5449.295459999999</v>
      </c>
      <c r="L99" s="540">
        <v>-18.368027524791273</v>
      </c>
      <c r="M99" s="540">
        <v>-0.057793153711112245</v>
      </c>
      <c r="N99" s="540">
        <v>0.20358431303366437</v>
      </c>
    </row>
    <row r="100" spans="1:14" s="512" customFormat="1" ht="12.75">
      <c r="A100" s="513" t="s">
        <v>266</v>
      </c>
      <c r="B100" s="424" t="s">
        <v>267</v>
      </c>
      <c r="C100" s="424"/>
      <c r="D100" s="509">
        <v>407026.2785999997</v>
      </c>
      <c r="E100" s="509">
        <v>388218.2741899998</v>
      </c>
      <c r="F100" s="515">
        <v>4.844698372131504</v>
      </c>
      <c r="G100" s="515">
        <v>0.07155548307314322</v>
      </c>
      <c r="H100" s="515">
        <v>1.3680156378799138</v>
      </c>
      <c r="I100" s="515"/>
      <c r="J100" s="509">
        <v>30262.309589999997</v>
      </c>
      <c r="K100" s="509">
        <v>29901.907799999997</v>
      </c>
      <c r="L100" s="515">
        <v>1.2052802530546227</v>
      </c>
      <c r="M100" s="515">
        <v>0.020809443011265645</v>
      </c>
      <c r="N100" s="515">
        <v>1.38498711914889</v>
      </c>
    </row>
    <row r="101" spans="1:14" ht="12.75">
      <c r="A101" s="564">
        <v>361</v>
      </c>
      <c r="B101" s="434"/>
      <c r="C101" s="581" t="s">
        <v>268</v>
      </c>
      <c r="D101" s="524">
        <v>162006.07677000004</v>
      </c>
      <c r="E101" s="524">
        <v>160097.1064200001</v>
      </c>
      <c r="F101" s="518">
        <v>1.1923827935977314</v>
      </c>
      <c r="G101" s="518">
        <v>0.007262721370584407</v>
      </c>
      <c r="H101" s="518">
        <v>0.5445025496025406</v>
      </c>
      <c r="I101" s="518"/>
      <c r="J101" s="524">
        <v>10772.111199999996</v>
      </c>
      <c r="K101" s="524">
        <v>11438.980879999997</v>
      </c>
      <c r="L101" s="518">
        <v>-5.829799760973128</v>
      </c>
      <c r="M101" s="518">
        <v>-0.038504766033212526</v>
      </c>
      <c r="N101" s="518">
        <v>0.4929972450935953</v>
      </c>
    </row>
    <row r="102" spans="1:14" ht="12.75">
      <c r="A102" s="626">
        <v>362</v>
      </c>
      <c r="B102" s="424"/>
      <c r="C102" s="616" t="s">
        <v>269</v>
      </c>
      <c r="D102" s="552">
        <v>33250.73273000001</v>
      </c>
      <c r="E102" s="552">
        <v>31216.658930000038</v>
      </c>
      <c r="F102" s="536">
        <v>6.515988160556074</v>
      </c>
      <c r="G102" s="536">
        <v>0.007738680308264702</v>
      </c>
      <c r="H102" s="536">
        <v>0.11175573847974522</v>
      </c>
      <c r="I102" s="536"/>
      <c r="J102" s="552">
        <v>2361.905730000001</v>
      </c>
      <c r="K102" s="552">
        <v>2694.165319999999</v>
      </c>
      <c r="L102" s="536">
        <v>-12.33256131438877</v>
      </c>
      <c r="M102" s="536">
        <v>-0.01918452459143295</v>
      </c>
      <c r="N102" s="536">
        <v>0.10809515390639284</v>
      </c>
    </row>
    <row r="103" spans="1:14" ht="12.75">
      <c r="A103" s="564">
        <v>363</v>
      </c>
      <c r="B103" s="434"/>
      <c r="C103" s="581" t="s">
        <v>270</v>
      </c>
      <c r="D103" s="524">
        <v>105139.0894199999</v>
      </c>
      <c r="E103" s="524">
        <v>100658.68163999995</v>
      </c>
      <c r="F103" s="518">
        <v>4.451089272184067</v>
      </c>
      <c r="G103" s="518">
        <v>0.017045813903154374</v>
      </c>
      <c r="H103" s="518">
        <v>0.35337256103889936</v>
      </c>
      <c r="I103" s="518"/>
      <c r="J103" s="524">
        <v>7544.811499999999</v>
      </c>
      <c r="K103" s="524">
        <v>7682.031700000002</v>
      </c>
      <c r="L103" s="518">
        <v>-1.7862488122771396</v>
      </c>
      <c r="M103" s="518">
        <v>-0.007923034821482282</v>
      </c>
      <c r="N103" s="518">
        <v>0.3452964061724945</v>
      </c>
    </row>
    <row r="104" spans="1:14" ht="12.75">
      <c r="A104" s="626">
        <v>364</v>
      </c>
      <c r="B104" s="424"/>
      <c r="C104" s="616" t="s">
        <v>271</v>
      </c>
      <c r="D104" s="552">
        <v>48974.39276999998</v>
      </c>
      <c r="E104" s="552">
        <v>42502.64297000002</v>
      </c>
      <c r="F104" s="536">
        <v>15.226699677401145</v>
      </c>
      <c r="G104" s="536">
        <v>0.02462192017677841</v>
      </c>
      <c r="H104" s="536">
        <v>0.16460297206233748</v>
      </c>
      <c r="I104" s="536"/>
      <c r="J104" s="552">
        <v>4557.263549999999</v>
      </c>
      <c r="K104" s="552">
        <v>3952.4184099999998</v>
      </c>
      <c r="L104" s="536">
        <v>15.303165739479466</v>
      </c>
      <c r="M104" s="536">
        <v>0.034923496000036434</v>
      </c>
      <c r="N104" s="536">
        <v>0.20856806373438277</v>
      </c>
    </row>
    <row r="105" spans="1:14" ht="12.75">
      <c r="A105" s="564">
        <v>369</v>
      </c>
      <c r="B105" s="434"/>
      <c r="C105" s="581" t="s">
        <v>272</v>
      </c>
      <c r="D105" s="524">
        <v>57655.986909999825</v>
      </c>
      <c r="E105" s="524">
        <v>53743.184229999664</v>
      </c>
      <c r="F105" s="518">
        <v>7.280556104109698</v>
      </c>
      <c r="G105" s="518">
        <v>0.014886347314361456</v>
      </c>
      <c r="H105" s="518">
        <v>0.1937818166963911</v>
      </c>
      <c r="I105" s="518"/>
      <c r="J105" s="524">
        <v>5026.217610000003</v>
      </c>
      <c r="K105" s="524">
        <v>4134.311490000001</v>
      </c>
      <c r="L105" s="518">
        <v>21.57326853957011</v>
      </c>
      <c r="M105" s="518">
        <v>0.05149827245735686</v>
      </c>
      <c r="N105" s="518">
        <v>0.23003025024202475</v>
      </c>
    </row>
    <row r="106" spans="1:14" ht="12.75">
      <c r="A106" s="528" t="s">
        <v>273</v>
      </c>
      <c r="B106" s="424" t="s">
        <v>274</v>
      </c>
      <c r="C106" s="617"/>
      <c r="D106" s="574">
        <v>1271138.7940699996</v>
      </c>
      <c r="E106" s="574">
        <v>1046392.4100600003</v>
      </c>
      <c r="F106" s="531">
        <v>21.47821236558017</v>
      </c>
      <c r="G106" s="531">
        <v>0.8550527597828071</v>
      </c>
      <c r="H106" s="531">
        <v>4.272298472189053</v>
      </c>
      <c r="I106" s="531"/>
      <c r="J106" s="574">
        <v>140203.28612</v>
      </c>
      <c r="K106" s="574">
        <v>83587.94790999997</v>
      </c>
      <c r="L106" s="531">
        <v>67.73146084523856</v>
      </c>
      <c r="M106" s="531">
        <v>3.2689450683486507</v>
      </c>
      <c r="N106" s="531">
        <v>6.416554055831612</v>
      </c>
    </row>
    <row r="107" spans="1:14" s="558" customFormat="1" ht="12.75" customHeight="1">
      <c r="A107" s="571" t="s">
        <v>275</v>
      </c>
      <c r="B107" s="914" t="s">
        <v>276</v>
      </c>
      <c r="C107" s="914"/>
      <c r="D107" s="507">
        <v>156322.712</v>
      </c>
      <c r="E107" s="507">
        <v>148841.40753000003</v>
      </c>
      <c r="F107" s="580">
        <v>5.0263596630474385</v>
      </c>
      <c r="G107" s="580">
        <v>0.028462794015695132</v>
      </c>
      <c r="H107" s="580">
        <v>0.5254007562051257</v>
      </c>
      <c r="I107" s="580"/>
      <c r="J107" s="507">
        <v>12572.015220000001</v>
      </c>
      <c r="K107" s="507">
        <v>12846.058789999995</v>
      </c>
      <c r="L107" s="580">
        <v>-2.133289084846189</v>
      </c>
      <c r="M107" s="580">
        <v>-0.015823156850909844</v>
      </c>
      <c r="N107" s="580">
        <v>0.5753717867983719</v>
      </c>
    </row>
    <row r="108" spans="1:14" s="512" customFormat="1" ht="12.75">
      <c r="A108" s="528" t="s">
        <v>277</v>
      </c>
      <c r="B108" s="424" t="s">
        <v>279</v>
      </c>
      <c r="C108" s="617"/>
      <c r="D108" s="574">
        <v>464626.45958</v>
      </c>
      <c r="E108" s="574">
        <v>334517.45989</v>
      </c>
      <c r="F108" s="531">
        <v>38.89453176309063</v>
      </c>
      <c r="G108" s="531">
        <v>0.4950026659942401</v>
      </c>
      <c r="H108" s="531">
        <v>1.5616098908023186</v>
      </c>
      <c r="I108" s="531"/>
      <c r="J108" s="574">
        <v>47748.07088</v>
      </c>
      <c r="K108" s="574">
        <v>17577.547629999997</v>
      </c>
      <c r="L108" s="531">
        <v>171.64239224422462</v>
      </c>
      <c r="M108" s="531">
        <v>1.742032924395132</v>
      </c>
      <c r="N108" s="531">
        <v>2.1852417752959816</v>
      </c>
    </row>
    <row r="109" spans="1:14" s="558" customFormat="1" ht="12.75" customHeight="1">
      <c r="A109" s="571" t="s">
        <v>648</v>
      </c>
      <c r="B109" s="920" t="s">
        <v>280</v>
      </c>
      <c r="C109" s="920"/>
      <c r="D109" s="507">
        <v>4910350.004639996</v>
      </c>
      <c r="E109" s="507">
        <v>4675928.302950001</v>
      </c>
      <c r="F109" s="508">
        <v>5.013372457873238</v>
      </c>
      <c r="G109" s="508">
        <v>0.8918627272512383</v>
      </c>
      <c r="H109" s="508">
        <v>16.503690171839498</v>
      </c>
      <c r="I109" s="508"/>
      <c r="J109" s="507">
        <v>406247.58809</v>
      </c>
      <c r="K109" s="507">
        <v>395350.65422</v>
      </c>
      <c r="L109" s="508">
        <v>2.7562706052678374</v>
      </c>
      <c r="M109" s="508">
        <v>0.6291842345325044</v>
      </c>
      <c r="N109" s="508">
        <v>18.592357434472802</v>
      </c>
    </row>
    <row r="110" spans="1:14" s="558" customFormat="1" ht="12.75" customHeight="1">
      <c r="A110" s="528" t="s">
        <v>651</v>
      </c>
      <c r="B110" s="424" t="s">
        <v>281</v>
      </c>
      <c r="C110" s="617"/>
      <c r="D110" s="574">
        <v>2797138.0542599973</v>
      </c>
      <c r="E110" s="574">
        <v>2622144.1638800013</v>
      </c>
      <c r="F110" s="531">
        <v>6.6736944821926425</v>
      </c>
      <c r="G110" s="531">
        <v>0.6657682595146377</v>
      </c>
      <c r="H110" s="531">
        <v>9.401183168561818</v>
      </c>
      <c r="I110" s="531"/>
      <c r="J110" s="574">
        <v>258188.44809999998</v>
      </c>
      <c r="K110" s="574">
        <v>237634.0769300001</v>
      </c>
      <c r="L110" s="531">
        <v>8.649589080632818</v>
      </c>
      <c r="M110" s="531">
        <v>1.186800474810389</v>
      </c>
      <c r="N110" s="531">
        <v>11.816271784150423</v>
      </c>
    </row>
    <row r="111" spans="1:14" s="558" customFormat="1" ht="12.75" customHeight="1">
      <c r="A111" s="565">
        <v>411</v>
      </c>
      <c r="B111" s="578"/>
      <c r="C111" s="581" t="s">
        <v>282</v>
      </c>
      <c r="D111" s="517">
        <v>127274.14438000001</v>
      </c>
      <c r="E111" s="517">
        <v>149195.06856</v>
      </c>
      <c r="F111" s="615">
        <v>-14.692794065900591</v>
      </c>
      <c r="G111" s="615">
        <v>-0.08339865755644256</v>
      </c>
      <c r="H111" s="615">
        <v>0.4277684979173874</v>
      </c>
      <c r="I111" s="615"/>
      <c r="J111" s="517">
        <v>1175.65195</v>
      </c>
      <c r="K111" s="517">
        <v>18000.254029999996</v>
      </c>
      <c r="L111" s="615">
        <v>-93.46869245266979</v>
      </c>
      <c r="M111" s="615">
        <v>-0.9714452255383675</v>
      </c>
      <c r="N111" s="615">
        <v>0.05380497488170318</v>
      </c>
    </row>
    <row r="112" spans="1:14" s="558" customFormat="1" ht="12.75" customHeight="1">
      <c r="A112" s="626">
        <v>412</v>
      </c>
      <c r="B112" s="424"/>
      <c r="C112" s="616" t="s">
        <v>283</v>
      </c>
      <c r="D112" s="552">
        <v>2501918.8612099965</v>
      </c>
      <c r="E112" s="552">
        <v>2312981.123030001</v>
      </c>
      <c r="F112" s="536">
        <v>8.168581070496918</v>
      </c>
      <c r="G112" s="536">
        <v>0.7188179474813666</v>
      </c>
      <c r="H112" s="536">
        <v>8.40895123188241</v>
      </c>
      <c r="I112" s="536"/>
      <c r="J112" s="552">
        <v>243436.86841</v>
      </c>
      <c r="K112" s="552">
        <v>207303.87076000008</v>
      </c>
      <c r="L112" s="536">
        <v>17.429967668974125</v>
      </c>
      <c r="M112" s="536">
        <v>2.0863036097125627</v>
      </c>
      <c r="N112" s="536">
        <v>11.141149887158807</v>
      </c>
    </row>
    <row r="113" spans="1:14" s="558" customFormat="1" ht="12.75" customHeight="1">
      <c r="A113" s="565">
        <v>413</v>
      </c>
      <c r="B113" s="578"/>
      <c r="C113" s="581" t="s">
        <v>284</v>
      </c>
      <c r="D113" s="524">
        <v>18.91105</v>
      </c>
      <c r="E113" s="524">
        <v>16.955569999999987</v>
      </c>
      <c r="F113" s="518">
        <v>11.532965273358627</v>
      </c>
      <c r="G113" s="518">
        <v>7.4396683980717674E-06</v>
      </c>
      <c r="H113" s="518">
        <v>6.356005370884905E-05</v>
      </c>
      <c r="I113" s="518"/>
      <c r="J113" s="524">
        <v>0.51956</v>
      </c>
      <c r="K113" s="524">
        <v>0.38739000000000007</v>
      </c>
      <c r="L113" s="518">
        <v>34.11807222695473</v>
      </c>
      <c r="M113" s="518">
        <v>7.631438464273387E-06</v>
      </c>
      <c r="N113" s="518">
        <v>2.3778221734364243E-05</v>
      </c>
    </row>
    <row r="114" spans="1:14" s="558" customFormat="1" ht="12.75" customHeight="1">
      <c r="A114" s="626">
        <v>414</v>
      </c>
      <c r="B114" s="424"/>
      <c r="C114" s="616" t="s">
        <v>285</v>
      </c>
      <c r="D114" s="552">
        <v>80432.07806000001</v>
      </c>
      <c r="E114" s="552">
        <v>84768.38962999999</v>
      </c>
      <c r="F114" s="536">
        <v>-5.115481831054311</v>
      </c>
      <c r="G114" s="536">
        <v>-0.016497596575532143</v>
      </c>
      <c r="H114" s="536">
        <v>0.27033227670636695</v>
      </c>
      <c r="I114" s="536"/>
      <c r="J114" s="552">
        <v>5593.76538</v>
      </c>
      <c r="K114" s="552">
        <v>6695.081319999999</v>
      </c>
      <c r="L114" s="536">
        <v>-16.449627530439013</v>
      </c>
      <c r="M114" s="536">
        <v>-0.06358950462157374</v>
      </c>
      <c r="N114" s="536">
        <v>0.2560046838394993</v>
      </c>
    </row>
    <row r="115" spans="1:14" s="558" customFormat="1" ht="12.75" customHeight="1">
      <c r="A115" s="565">
        <v>415</v>
      </c>
      <c r="B115" s="578"/>
      <c r="C115" s="581" t="s">
        <v>286</v>
      </c>
      <c r="D115" s="524">
        <v>86772.31186000003</v>
      </c>
      <c r="E115" s="524">
        <v>74639.00990000002</v>
      </c>
      <c r="F115" s="518">
        <v>16.255979247656136</v>
      </c>
      <c r="G115" s="518">
        <v>0.0461614248962269</v>
      </c>
      <c r="H115" s="518">
        <v>0.291641807422782</v>
      </c>
      <c r="I115" s="518"/>
      <c r="J115" s="524">
        <v>7926.391760000003</v>
      </c>
      <c r="K115" s="524">
        <v>5593.374859999998</v>
      </c>
      <c r="L115" s="518">
        <v>41.71036196204461</v>
      </c>
      <c r="M115" s="518">
        <v>0.13470738373655067</v>
      </c>
      <c r="N115" s="518">
        <v>0.3627598368286968</v>
      </c>
    </row>
    <row r="116" spans="1:14" s="558" customFormat="1" ht="12.75" customHeight="1">
      <c r="A116" s="626">
        <v>416</v>
      </c>
      <c r="B116" s="424"/>
      <c r="C116" s="616" t="s">
        <v>287</v>
      </c>
      <c r="D116" s="552">
        <v>721.7477000000001</v>
      </c>
      <c r="E116" s="552">
        <v>543.6171899999997</v>
      </c>
      <c r="F116" s="536">
        <v>32.76763746194275</v>
      </c>
      <c r="G116" s="536">
        <v>0.0006777016006194907</v>
      </c>
      <c r="H116" s="536">
        <v>0.0024257945791607703</v>
      </c>
      <c r="I116" s="536"/>
      <c r="J116" s="552">
        <v>55.25104</v>
      </c>
      <c r="K116" s="552">
        <v>41.10857</v>
      </c>
      <c r="L116" s="536">
        <v>34.4027291632864</v>
      </c>
      <c r="M116" s="536">
        <v>0.0008165800827557881</v>
      </c>
      <c r="N116" s="536">
        <v>0.002528623219982732</v>
      </c>
    </row>
    <row r="117" spans="1:14" s="558" customFormat="1" ht="12.75">
      <c r="A117" s="571" t="s">
        <v>653</v>
      </c>
      <c r="B117" s="427" t="s">
        <v>288</v>
      </c>
      <c r="C117" s="596"/>
      <c r="D117" s="544">
        <v>227975.26962999962</v>
      </c>
      <c r="E117" s="544">
        <v>223774.75844999947</v>
      </c>
      <c r="F117" s="508">
        <v>1.877115725247767</v>
      </c>
      <c r="G117" s="508">
        <v>0.01598094088489478</v>
      </c>
      <c r="H117" s="508">
        <v>0.7662250579408398</v>
      </c>
      <c r="I117" s="508"/>
      <c r="J117" s="544">
        <v>17046.861129999998</v>
      </c>
      <c r="K117" s="544">
        <v>21374.916390000006</v>
      </c>
      <c r="L117" s="508">
        <v>-20.248290945478676</v>
      </c>
      <c r="M117" s="508">
        <v>-0.2499000331895652</v>
      </c>
      <c r="N117" s="508">
        <v>0.7801679186697492</v>
      </c>
    </row>
    <row r="118" spans="1:14" ht="12.75">
      <c r="A118" s="528" t="s">
        <v>89</v>
      </c>
      <c r="B118" s="424" t="s">
        <v>289</v>
      </c>
      <c r="C118" s="617"/>
      <c r="D118" s="574">
        <v>244448.66048</v>
      </c>
      <c r="E118" s="574">
        <v>219352.97603000008</v>
      </c>
      <c r="F118" s="531">
        <v>11.44077682655542</v>
      </c>
      <c r="G118" s="531">
        <v>0.09547710563679725</v>
      </c>
      <c r="H118" s="531">
        <v>0.8215921373569954</v>
      </c>
      <c r="I118" s="531"/>
      <c r="J118" s="574">
        <v>19215.56214</v>
      </c>
      <c r="K118" s="574">
        <v>17215.06163</v>
      </c>
      <c r="L118" s="531">
        <v>11.620641000284364</v>
      </c>
      <c r="M118" s="531">
        <v>0.115508031624518</v>
      </c>
      <c r="N118" s="531">
        <v>0.8794208509419023</v>
      </c>
    </row>
    <row r="119" spans="1:14" ht="12.75">
      <c r="A119" s="537">
        <v>431</v>
      </c>
      <c r="B119" s="538"/>
      <c r="C119" s="539" t="s">
        <v>290</v>
      </c>
      <c r="D119" s="524">
        <v>16744.392349999995</v>
      </c>
      <c r="E119" s="524">
        <v>15952.353239999993</v>
      </c>
      <c r="F119" s="540">
        <v>4.9650299117874965</v>
      </c>
      <c r="G119" s="540">
        <v>0.0030133309145089</v>
      </c>
      <c r="H119" s="540">
        <v>0.056277915667720245</v>
      </c>
      <c r="I119" s="540"/>
      <c r="J119" s="524">
        <v>1239.3250799999996</v>
      </c>
      <c r="K119" s="524">
        <v>1527.9723899999997</v>
      </c>
      <c r="L119" s="540">
        <v>-18.890872105352642</v>
      </c>
      <c r="M119" s="540">
        <v>-0.016666370463365703</v>
      </c>
      <c r="N119" s="540">
        <v>0.05671904410116001</v>
      </c>
    </row>
    <row r="120" spans="1:14" s="541" customFormat="1" ht="27" customHeight="1">
      <c r="A120" s="533">
        <v>432</v>
      </c>
      <c r="B120" s="534"/>
      <c r="C120" s="535" t="s">
        <v>291</v>
      </c>
      <c r="D120" s="552">
        <v>65775.09293000003</v>
      </c>
      <c r="E120" s="552">
        <v>66191.60634000003</v>
      </c>
      <c r="F120" s="536">
        <v>-0.6292541200171747</v>
      </c>
      <c r="G120" s="536">
        <v>-0.0015846347974666512</v>
      </c>
      <c r="H120" s="536">
        <v>0.22107013832311476</v>
      </c>
      <c r="I120" s="536"/>
      <c r="J120" s="552">
        <v>5779.538830000001</v>
      </c>
      <c r="K120" s="552">
        <v>4889.612900000001</v>
      </c>
      <c r="L120" s="536">
        <v>18.200335040837285</v>
      </c>
      <c r="M120" s="536">
        <v>0.05138393714576886</v>
      </c>
      <c r="N120" s="536">
        <v>0.2645068054163294</v>
      </c>
    </row>
    <row r="121" spans="1:14" ht="24">
      <c r="A121" s="564">
        <v>433</v>
      </c>
      <c r="B121" s="434"/>
      <c r="C121" s="581" t="s">
        <v>292</v>
      </c>
      <c r="D121" s="570">
        <v>24668.035719999993</v>
      </c>
      <c r="E121" s="570">
        <v>23340.92537</v>
      </c>
      <c r="F121" s="540">
        <v>5.685765791041521</v>
      </c>
      <c r="G121" s="540">
        <v>0.005049021688612944</v>
      </c>
      <c r="H121" s="540">
        <v>0.08290928717628088</v>
      </c>
      <c r="I121" s="540"/>
      <c r="J121" s="570">
        <v>1726.8349300000002</v>
      </c>
      <c r="K121" s="570">
        <v>1868.4474100000004</v>
      </c>
      <c r="L121" s="540">
        <v>-7.5791525756670985</v>
      </c>
      <c r="M121" s="540">
        <v>-0.008176643163298388</v>
      </c>
      <c r="N121" s="540">
        <v>0.07903045627874618</v>
      </c>
    </row>
    <row r="122" spans="1:14" ht="12.75">
      <c r="A122" s="533">
        <v>434</v>
      </c>
      <c r="B122" s="534"/>
      <c r="C122" s="535" t="s">
        <v>293</v>
      </c>
      <c r="D122" s="520">
        <v>4206.911</v>
      </c>
      <c r="E122" s="520">
        <v>7353.458119999995</v>
      </c>
      <c r="F122" s="536">
        <v>-42.79003250786172</v>
      </c>
      <c r="G122" s="536">
        <v>-0.0119711105057109</v>
      </c>
      <c r="H122" s="536">
        <v>0.014139431131975638</v>
      </c>
      <c r="I122" s="536"/>
      <c r="J122" s="520">
        <v>308.14943</v>
      </c>
      <c r="K122" s="520">
        <v>45.8138</v>
      </c>
      <c r="L122" s="536" t="s">
        <v>936</v>
      </c>
      <c r="M122" s="536">
        <v>0.015147145474248256</v>
      </c>
      <c r="N122" s="536">
        <v>0.014102789810335577</v>
      </c>
    </row>
    <row r="123" spans="1:14" ht="12.75">
      <c r="A123" s="564">
        <v>435</v>
      </c>
      <c r="B123" s="434"/>
      <c r="C123" s="581" t="s">
        <v>294</v>
      </c>
      <c r="D123" s="524">
        <v>71772.96060999998</v>
      </c>
      <c r="E123" s="524">
        <v>57378.34216000001</v>
      </c>
      <c r="F123" s="518">
        <v>25.08719824957726</v>
      </c>
      <c r="G123" s="518">
        <v>0.05476465521752456</v>
      </c>
      <c r="H123" s="518">
        <v>0.24122897624482545</v>
      </c>
      <c r="I123" s="518"/>
      <c r="J123" s="524">
        <v>4686.887300000001</v>
      </c>
      <c r="K123" s="524">
        <v>4446.60379</v>
      </c>
      <c r="L123" s="518">
        <v>5.403753546479146</v>
      </c>
      <c r="M123" s="518">
        <v>0.013873865631721483</v>
      </c>
      <c r="N123" s="518">
        <v>0.2145004339506039</v>
      </c>
    </row>
    <row r="124" spans="1:14" ht="12.75">
      <c r="A124" s="533">
        <v>439</v>
      </c>
      <c r="B124" s="534"/>
      <c r="C124" s="535" t="s">
        <v>295</v>
      </c>
      <c r="D124" s="520">
        <v>61281.26787</v>
      </c>
      <c r="E124" s="520">
        <v>49136.29080000005</v>
      </c>
      <c r="F124" s="536">
        <v>24.716918742266838</v>
      </c>
      <c r="G124" s="536">
        <v>0.04620584311932841</v>
      </c>
      <c r="H124" s="536">
        <v>0.20596638881307838</v>
      </c>
      <c r="I124" s="536"/>
      <c r="J124" s="520">
        <v>5474.826569999999</v>
      </c>
      <c r="K124" s="520">
        <v>4436.6113399999995</v>
      </c>
      <c r="L124" s="536">
        <v>23.40108588371412</v>
      </c>
      <c r="M124" s="536">
        <v>0.05994609699944346</v>
      </c>
      <c r="N124" s="536">
        <v>0.2505613213847271</v>
      </c>
    </row>
    <row r="125" spans="1:14" s="558" customFormat="1" ht="12.75" customHeight="1">
      <c r="A125" s="627" t="s">
        <v>296</v>
      </c>
      <c r="B125" s="427" t="s">
        <v>297</v>
      </c>
      <c r="C125" s="583"/>
      <c r="D125" s="507">
        <v>373748.4813</v>
      </c>
      <c r="E125" s="507">
        <v>389762.2147400002</v>
      </c>
      <c r="F125" s="508">
        <v>-4.10859052889017</v>
      </c>
      <c r="G125" s="508">
        <v>-0.060924615239590266</v>
      </c>
      <c r="H125" s="508">
        <v>1.2561689353594203</v>
      </c>
      <c r="I125" s="508"/>
      <c r="J125" s="507">
        <v>24841.824520000002</v>
      </c>
      <c r="K125" s="507">
        <v>29897.083419999995</v>
      </c>
      <c r="L125" s="508">
        <v>-16.908869768273853</v>
      </c>
      <c r="M125" s="508">
        <v>-0.2918884559001312</v>
      </c>
      <c r="N125" s="508">
        <v>1.1369127949086277</v>
      </c>
    </row>
    <row r="126" spans="1:14" ht="12.75">
      <c r="A126" s="533">
        <v>441</v>
      </c>
      <c r="B126" s="534"/>
      <c r="C126" s="535" t="s">
        <v>298</v>
      </c>
      <c r="D126" s="520">
        <v>18097.745839999996</v>
      </c>
      <c r="E126" s="520">
        <v>18605.079049999997</v>
      </c>
      <c r="F126" s="536">
        <v>-2.7268532890216384</v>
      </c>
      <c r="G126" s="536">
        <v>-0.0019301608043699194</v>
      </c>
      <c r="H126" s="536">
        <v>0.06082653779665853</v>
      </c>
      <c r="I126" s="536"/>
      <c r="J126" s="520">
        <v>1481.6129999999998</v>
      </c>
      <c r="K126" s="520">
        <v>1456.1077299999997</v>
      </c>
      <c r="L126" s="536">
        <v>1.7516059749233055</v>
      </c>
      <c r="M126" s="536">
        <v>0.0014726632255404326</v>
      </c>
      <c r="N126" s="536">
        <v>0.06780761112964163</v>
      </c>
    </row>
    <row r="127" spans="1:14" s="541" customFormat="1" ht="12.75">
      <c r="A127" s="564">
        <v>442</v>
      </c>
      <c r="B127" s="434"/>
      <c r="C127" s="581" t="s">
        <v>299</v>
      </c>
      <c r="D127" s="524">
        <v>29835.533719999992</v>
      </c>
      <c r="E127" s="524">
        <v>24820.7218</v>
      </c>
      <c r="F127" s="518">
        <v>20.20413411184518</v>
      </c>
      <c r="G127" s="518">
        <v>0.019078966680046494</v>
      </c>
      <c r="H127" s="518">
        <v>0.10027725195985292</v>
      </c>
      <c r="I127" s="518"/>
      <c r="J127" s="524">
        <v>2819.9525199999994</v>
      </c>
      <c r="K127" s="524">
        <v>2292.91937</v>
      </c>
      <c r="L127" s="518">
        <v>22.985245660862436</v>
      </c>
      <c r="M127" s="518">
        <v>0.03043066545250179</v>
      </c>
      <c r="N127" s="518">
        <v>0.12905815748121333</v>
      </c>
    </row>
    <row r="128" spans="1:14" s="541" customFormat="1" ht="12.75">
      <c r="A128" s="533">
        <v>443</v>
      </c>
      <c r="B128" s="534"/>
      <c r="C128" s="535" t="s">
        <v>300</v>
      </c>
      <c r="D128" s="520">
        <v>1000.4035400000001</v>
      </c>
      <c r="E128" s="520">
        <v>929.7706399999997</v>
      </c>
      <c r="F128" s="536">
        <v>7.596809036688922</v>
      </c>
      <c r="G128" s="536">
        <v>0.0002687244840111702</v>
      </c>
      <c r="H128" s="536">
        <v>0.003362357073400088</v>
      </c>
      <c r="I128" s="536"/>
      <c r="J128" s="520">
        <v>78.97652</v>
      </c>
      <c r="K128" s="520">
        <v>35.39028</v>
      </c>
      <c r="L128" s="536">
        <v>123.15878823224908</v>
      </c>
      <c r="M128" s="536">
        <v>0.0025166505897635722</v>
      </c>
      <c r="N128" s="536">
        <v>0.003614445308277104</v>
      </c>
    </row>
    <row r="129" spans="1:14" s="541" customFormat="1" ht="24">
      <c r="A129" s="564">
        <v>444</v>
      </c>
      <c r="B129" s="434"/>
      <c r="C129" s="581" t="s">
        <v>301</v>
      </c>
      <c r="D129" s="570">
        <v>179170.52691999992</v>
      </c>
      <c r="E129" s="570">
        <v>208647.38183000014</v>
      </c>
      <c r="F129" s="540">
        <v>-14.127593958508003</v>
      </c>
      <c r="G129" s="540">
        <v>-0.11214536888563112</v>
      </c>
      <c r="H129" s="540">
        <v>0.6021922798616671</v>
      </c>
      <c r="I129" s="540"/>
      <c r="J129" s="570">
        <v>8768.7305</v>
      </c>
      <c r="K129" s="570">
        <v>16091.864420000002</v>
      </c>
      <c r="L129" s="540">
        <v>-45.50829990152254</v>
      </c>
      <c r="M129" s="540">
        <v>-0.4228345757442171</v>
      </c>
      <c r="N129" s="540">
        <v>0.40131037446663065</v>
      </c>
    </row>
    <row r="130" spans="1:14" s="541" customFormat="1" ht="24">
      <c r="A130" s="533">
        <v>445</v>
      </c>
      <c r="B130" s="534"/>
      <c r="C130" s="535" t="s">
        <v>302</v>
      </c>
      <c r="D130" s="552">
        <v>7136.43385</v>
      </c>
      <c r="E130" s="552">
        <v>5517.153809999998</v>
      </c>
      <c r="F130" s="536">
        <v>29.349916565041408</v>
      </c>
      <c r="G130" s="536">
        <v>0.006160587958565842</v>
      </c>
      <c r="H130" s="536">
        <v>0.02398555970163732</v>
      </c>
      <c r="I130" s="536"/>
      <c r="J130" s="552">
        <v>479.25228000000004</v>
      </c>
      <c r="K130" s="552">
        <v>446.67748000000006</v>
      </c>
      <c r="L130" s="536">
        <v>7.29268912325734</v>
      </c>
      <c r="M130" s="536">
        <v>0.0018808548209579533</v>
      </c>
      <c r="N130" s="536">
        <v>0.021933495612710022</v>
      </c>
    </row>
    <row r="131" spans="1:14" s="541" customFormat="1" ht="24">
      <c r="A131" s="564">
        <v>446</v>
      </c>
      <c r="B131" s="434"/>
      <c r="C131" s="581" t="s">
        <v>303</v>
      </c>
      <c r="D131" s="570">
        <v>34830.099660000014</v>
      </c>
      <c r="E131" s="570">
        <v>34839.18801000003</v>
      </c>
      <c r="F131" s="540">
        <v>-0.02608657238912704</v>
      </c>
      <c r="G131" s="540">
        <v>-3.4576835501109604E-05</v>
      </c>
      <c r="H131" s="540">
        <v>0.11706399195571722</v>
      </c>
      <c r="I131" s="540"/>
      <c r="J131" s="570">
        <v>2464.5521300000005</v>
      </c>
      <c r="K131" s="570">
        <v>2126.0187500000006</v>
      </c>
      <c r="L131" s="540">
        <v>15.923348747512211</v>
      </c>
      <c r="M131" s="540">
        <v>0.019546770504444873</v>
      </c>
      <c r="N131" s="540">
        <v>0.11279287670921492</v>
      </c>
    </row>
    <row r="132" spans="1:14" s="541" customFormat="1" ht="12.75">
      <c r="A132" s="533">
        <v>447</v>
      </c>
      <c r="B132" s="534"/>
      <c r="C132" s="535" t="s">
        <v>304</v>
      </c>
      <c r="D132" s="520">
        <v>1555.89099</v>
      </c>
      <c r="E132" s="520">
        <v>1307.6384900000003</v>
      </c>
      <c r="F132" s="536">
        <v>18.98479601957876</v>
      </c>
      <c r="G132" s="536">
        <v>0.0009444823158469015</v>
      </c>
      <c r="H132" s="536">
        <v>0.005229350823434676</v>
      </c>
      <c r="I132" s="536"/>
      <c r="J132" s="520">
        <v>106.92214</v>
      </c>
      <c r="K132" s="520">
        <v>61.48937</v>
      </c>
      <c r="L132" s="536">
        <v>73.88719383529218</v>
      </c>
      <c r="M132" s="536">
        <v>0.0026232684309335412</v>
      </c>
      <c r="N132" s="536">
        <v>0.004893406638757288</v>
      </c>
    </row>
    <row r="133" spans="1:14" s="541" customFormat="1" ht="12.75">
      <c r="A133" s="564">
        <v>448</v>
      </c>
      <c r="B133" s="434"/>
      <c r="C133" s="581" t="s">
        <v>305</v>
      </c>
      <c r="D133" s="524">
        <v>70885.61925000003</v>
      </c>
      <c r="E133" s="524">
        <v>66100.88763000001</v>
      </c>
      <c r="F133" s="518">
        <v>7.238528545611332</v>
      </c>
      <c r="G133" s="518">
        <v>0.01820362091484887</v>
      </c>
      <c r="H133" s="518">
        <v>0.2382466212460454</v>
      </c>
      <c r="I133" s="518"/>
      <c r="J133" s="524">
        <v>5671.818100000002</v>
      </c>
      <c r="K133" s="524">
        <v>5066.846360000001</v>
      </c>
      <c r="L133" s="518">
        <v>11.939808255800372</v>
      </c>
      <c r="M133" s="518">
        <v>0.0349308058291171</v>
      </c>
      <c r="N133" s="518">
        <v>0.259576850448034</v>
      </c>
    </row>
    <row r="134" spans="1:14" s="541" customFormat="1" ht="12.75">
      <c r="A134" s="533">
        <v>449</v>
      </c>
      <c r="B134" s="534"/>
      <c r="C134" s="535" t="s">
        <v>306</v>
      </c>
      <c r="D134" s="520">
        <v>31236.227530000007</v>
      </c>
      <c r="E134" s="520">
        <v>28994.393480000017</v>
      </c>
      <c r="F134" s="536">
        <v>7.731957047304268</v>
      </c>
      <c r="G134" s="536">
        <v>0.008529108932592544</v>
      </c>
      <c r="H134" s="536">
        <v>0.10498498494100697</v>
      </c>
      <c r="I134" s="536"/>
      <c r="J134" s="520">
        <v>2970.0073299999995</v>
      </c>
      <c r="K134" s="520">
        <v>2319.76966</v>
      </c>
      <c r="L134" s="536">
        <v>28.03026874659614</v>
      </c>
      <c r="M134" s="536">
        <v>0.03754444099082623</v>
      </c>
      <c r="N134" s="536">
        <v>0.1359255771141487</v>
      </c>
    </row>
    <row r="135" spans="1:14" s="541" customFormat="1" ht="12.75" customHeight="1">
      <c r="A135" s="627" t="s">
        <v>307</v>
      </c>
      <c r="B135" s="427" t="s">
        <v>308</v>
      </c>
      <c r="C135" s="583"/>
      <c r="D135" s="507">
        <v>30502.800640000023</v>
      </c>
      <c r="E135" s="507">
        <v>31717.29887</v>
      </c>
      <c r="F135" s="508">
        <v>-3.8291351195379257</v>
      </c>
      <c r="G135" s="508">
        <v>-0.004620586301698233</v>
      </c>
      <c r="H135" s="508">
        <v>0.10251993659520316</v>
      </c>
      <c r="I135" s="508"/>
      <c r="J135" s="507">
        <v>2729.1641899999995</v>
      </c>
      <c r="K135" s="507">
        <v>2688.377149999999</v>
      </c>
      <c r="L135" s="508">
        <v>1.5171621288330261</v>
      </c>
      <c r="M135" s="508">
        <v>0.002355025996064629</v>
      </c>
      <c r="N135" s="508">
        <v>0.12490313199496991</v>
      </c>
    </row>
    <row r="136" spans="1:14" s="558" customFormat="1" ht="12.75">
      <c r="A136" s="533">
        <v>451</v>
      </c>
      <c r="B136" s="534"/>
      <c r="C136" s="535" t="s">
        <v>309</v>
      </c>
      <c r="D136" s="520">
        <v>3155.0703700000004</v>
      </c>
      <c r="E136" s="520">
        <v>3161.7793599999995</v>
      </c>
      <c r="F136" s="536">
        <v>-0.2121903281701218</v>
      </c>
      <c r="G136" s="536">
        <v>-2.552450594532957E-05</v>
      </c>
      <c r="H136" s="536">
        <v>0.010604193959214232</v>
      </c>
      <c r="I136" s="536"/>
      <c r="J136" s="520">
        <v>268.42446</v>
      </c>
      <c r="K136" s="520">
        <v>329.1797399999999</v>
      </c>
      <c r="L136" s="536">
        <v>-18.45656722373009</v>
      </c>
      <c r="M136" s="536">
        <v>-0.0035079835113845737</v>
      </c>
      <c r="N136" s="536">
        <v>0.01228473386867154</v>
      </c>
    </row>
    <row r="137" spans="1:14" s="541" customFormat="1" ht="12.75">
      <c r="A137" s="564">
        <v>452</v>
      </c>
      <c r="B137" s="434"/>
      <c r="C137" s="581" t="s">
        <v>310</v>
      </c>
      <c r="D137" s="524">
        <v>27347.730270000022</v>
      </c>
      <c r="E137" s="524">
        <v>28555.51951</v>
      </c>
      <c r="F137" s="518">
        <v>-4.229617463541557</v>
      </c>
      <c r="G137" s="518">
        <v>-0.004595061795752904</v>
      </c>
      <c r="H137" s="518">
        <v>0.09191574263598894</v>
      </c>
      <c r="I137" s="518"/>
      <c r="J137" s="524">
        <v>2460.7397299999993</v>
      </c>
      <c r="K137" s="524">
        <v>2359.197409999999</v>
      </c>
      <c r="L137" s="518">
        <v>4.3041044199858005</v>
      </c>
      <c r="M137" s="518">
        <v>0.0058630095074492</v>
      </c>
      <c r="N137" s="518">
        <v>0.11261839812629837</v>
      </c>
    </row>
    <row r="138" spans="1:14" ht="12.75" customHeight="1">
      <c r="A138" s="628" t="s">
        <v>311</v>
      </c>
      <c r="B138" s="390" t="s">
        <v>312</v>
      </c>
      <c r="C138" s="529"/>
      <c r="D138" s="514">
        <v>155370.21917</v>
      </c>
      <c r="E138" s="514">
        <v>142530.38210000002</v>
      </c>
      <c r="F138" s="531">
        <v>9.008491299063163</v>
      </c>
      <c r="G138" s="531">
        <v>0.04884945388654892</v>
      </c>
      <c r="H138" s="531">
        <v>0.5221994270651735</v>
      </c>
      <c r="I138" s="531"/>
      <c r="J138" s="514">
        <v>11330.598279999998</v>
      </c>
      <c r="K138" s="514">
        <v>12694.75648</v>
      </c>
      <c r="L138" s="531">
        <v>-10.74583984457811</v>
      </c>
      <c r="M138" s="531">
        <v>-0.07876590269224457</v>
      </c>
      <c r="N138" s="531">
        <v>0.5185570064763378</v>
      </c>
    </row>
    <row r="139" spans="1:14" s="558" customFormat="1" ht="14.25" customHeight="1">
      <c r="A139" s="564">
        <v>461</v>
      </c>
      <c r="B139" s="434"/>
      <c r="C139" s="581" t="s">
        <v>313</v>
      </c>
      <c r="D139" s="524">
        <v>41853.931469999996</v>
      </c>
      <c r="E139" s="524">
        <v>37929.21231999998</v>
      </c>
      <c r="F139" s="518">
        <v>10.347483931087398</v>
      </c>
      <c r="G139" s="518">
        <v>0.014931683797104574</v>
      </c>
      <c r="H139" s="518">
        <v>0.14067109611363132</v>
      </c>
      <c r="I139" s="518"/>
      <c r="J139" s="524">
        <v>3015.90731</v>
      </c>
      <c r="K139" s="524">
        <v>3911.3586800000007</v>
      </c>
      <c r="L139" s="518">
        <v>-22.893614297730437</v>
      </c>
      <c r="M139" s="518">
        <v>-0.051702973654417096</v>
      </c>
      <c r="N139" s="518">
        <v>0.13802623902430902</v>
      </c>
    </row>
    <row r="140" spans="1:14" ht="12" customHeight="1">
      <c r="A140" s="533">
        <v>462</v>
      </c>
      <c r="B140" s="534"/>
      <c r="C140" s="535" t="s">
        <v>314</v>
      </c>
      <c r="D140" s="522">
        <v>16353.622040000013</v>
      </c>
      <c r="E140" s="522">
        <v>14327.58733</v>
      </c>
      <c r="F140" s="556">
        <v>14.140794701406383</v>
      </c>
      <c r="G140" s="556">
        <v>0.007708095406439083</v>
      </c>
      <c r="H140" s="556">
        <v>0.05496453635290576</v>
      </c>
      <c r="I140" s="556"/>
      <c r="J140" s="522">
        <v>1323.1032599999996</v>
      </c>
      <c r="K140" s="522">
        <v>1174.5237599999998</v>
      </c>
      <c r="L140" s="556">
        <v>12.650191086811208</v>
      </c>
      <c r="M140" s="556">
        <v>0.008578915875785026</v>
      </c>
      <c r="N140" s="556">
        <v>0.06055324253934132</v>
      </c>
    </row>
    <row r="141" spans="1:14" s="541" customFormat="1" ht="12.75">
      <c r="A141" s="564">
        <v>463</v>
      </c>
      <c r="B141" s="434"/>
      <c r="C141" s="581" t="s">
        <v>315</v>
      </c>
      <c r="D141" s="524">
        <v>36302.042919999985</v>
      </c>
      <c r="E141" s="524">
        <v>34385.20049000002</v>
      </c>
      <c r="F141" s="518">
        <v>5.5746146676022095</v>
      </c>
      <c r="G141" s="518">
        <v>0.007292670879044413</v>
      </c>
      <c r="H141" s="518">
        <v>0.12201119439354995</v>
      </c>
      <c r="I141" s="518"/>
      <c r="J141" s="524">
        <v>2629.1197699999984</v>
      </c>
      <c r="K141" s="524">
        <v>2767.62381</v>
      </c>
      <c r="L141" s="518">
        <v>-5.004438807743948</v>
      </c>
      <c r="M141" s="518">
        <v>-0.007997163186148692</v>
      </c>
      <c r="N141" s="518">
        <v>0.12032449160301155</v>
      </c>
    </row>
    <row r="142" spans="1:14" s="541" customFormat="1" ht="12.75">
      <c r="A142" s="533">
        <v>464</v>
      </c>
      <c r="B142" s="534"/>
      <c r="C142" s="535" t="s">
        <v>316</v>
      </c>
      <c r="D142" s="520">
        <v>23758.42705999998</v>
      </c>
      <c r="E142" s="520">
        <v>18070.92650000001</v>
      </c>
      <c r="F142" s="536">
        <v>31.473209522488894</v>
      </c>
      <c r="G142" s="536">
        <v>0.021638226000903617</v>
      </c>
      <c r="H142" s="536">
        <v>0.07985209176494015</v>
      </c>
      <c r="I142" s="536"/>
      <c r="J142" s="520">
        <v>1897.7700699999996</v>
      </c>
      <c r="K142" s="520">
        <v>2024.0377999999992</v>
      </c>
      <c r="L142" s="536">
        <v>-6.238407701674328</v>
      </c>
      <c r="M142" s="536">
        <v>-0.007290643954895088</v>
      </c>
      <c r="N142" s="536">
        <v>0.0868534866527445</v>
      </c>
    </row>
    <row r="143" spans="1:14" s="541" customFormat="1" ht="24">
      <c r="A143" s="564">
        <v>465</v>
      </c>
      <c r="B143" s="434"/>
      <c r="C143" s="581" t="s">
        <v>317</v>
      </c>
      <c r="D143" s="570">
        <v>21505.072889999996</v>
      </c>
      <c r="E143" s="570">
        <v>22157.78413000002</v>
      </c>
      <c r="F143" s="540">
        <v>-2.9457423908932263</v>
      </c>
      <c r="G143" s="540">
        <v>-0.0024832548455081993</v>
      </c>
      <c r="H143" s="540">
        <v>0.07227856665288884</v>
      </c>
      <c r="I143" s="540"/>
      <c r="J143" s="570">
        <v>1297.9561799999997</v>
      </c>
      <c r="K143" s="570">
        <v>1391.5378000000003</v>
      </c>
      <c r="L143" s="540">
        <v>-6.725050516055014</v>
      </c>
      <c r="M143" s="540">
        <v>-0.005403362142823792</v>
      </c>
      <c r="N143" s="540">
        <v>0.05940235939935403</v>
      </c>
    </row>
    <row r="144" spans="1:14" s="541" customFormat="1" ht="12.75">
      <c r="A144" s="533">
        <v>469</v>
      </c>
      <c r="B144" s="534"/>
      <c r="C144" s="535" t="s">
        <v>318</v>
      </c>
      <c r="D144" s="520">
        <v>15597.122789999998</v>
      </c>
      <c r="E144" s="520">
        <v>15659.671330000008</v>
      </c>
      <c r="F144" s="536">
        <v>-0.39942434730531895</v>
      </c>
      <c r="G144" s="536">
        <v>-0.00023796735143473958</v>
      </c>
      <c r="H144" s="536">
        <v>0.05242194178725737</v>
      </c>
      <c r="I144" s="536"/>
      <c r="J144" s="520">
        <v>1166.7416899999998</v>
      </c>
      <c r="K144" s="520">
        <v>1425.6746300000004</v>
      </c>
      <c r="L144" s="536">
        <v>-18.16213423114645</v>
      </c>
      <c r="M144" s="536">
        <v>-0.01495067562974501</v>
      </c>
      <c r="N144" s="536">
        <v>0.0533971872575773</v>
      </c>
    </row>
    <row r="145" spans="1:14" s="541" customFormat="1" ht="12.75">
      <c r="A145" s="627" t="s">
        <v>319</v>
      </c>
      <c r="B145" s="427" t="s">
        <v>320</v>
      </c>
      <c r="C145" s="583"/>
      <c r="D145" s="507">
        <v>82910.67694</v>
      </c>
      <c r="E145" s="507">
        <v>83965.34879000003</v>
      </c>
      <c r="F145" s="508">
        <v>-1.2560798772333994</v>
      </c>
      <c r="G145" s="508">
        <v>-0.004012523182431448</v>
      </c>
      <c r="H145" s="508">
        <v>0.27866284946332615</v>
      </c>
      <c r="I145" s="508"/>
      <c r="J145" s="507">
        <v>7465.88939</v>
      </c>
      <c r="K145" s="507">
        <v>5971.17355</v>
      </c>
      <c r="L145" s="508">
        <v>25.032195555595592</v>
      </c>
      <c r="M145" s="508">
        <v>0.08630424418956426</v>
      </c>
      <c r="N145" s="508">
        <v>0.34168445099633804</v>
      </c>
    </row>
    <row r="146" spans="1:14" ht="12.75">
      <c r="A146" s="533">
        <v>471</v>
      </c>
      <c r="B146" s="534"/>
      <c r="C146" s="535" t="s">
        <v>321</v>
      </c>
      <c r="D146" s="520">
        <v>1852.9939600000002</v>
      </c>
      <c r="E146" s="520">
        <v>2681.7151500000004</v>
      </c>
      <c r="F146" s="536">
        <v>-30.90265533981117</v>
      </c>
      <c r="G146" s="536">
        <v>-0.0031528887270927818</v>
      </c>
      <c r="H146" s="536">
        <v>0.006227914135903237</v>
      </c>
      <c r="I146" s="536"/>
      <c r="J146" s="520">
        <v>149.09699999999998</v>
      </c>
      <c r="K146" s="520">
        <v>232.83647000000002</v>
      </c>
      <c r="L146" s="536">
        <v>-35.96492851828583</v>
      </c>
      <c r="M146" s="536">
        <v>-0.004835080671376771</v>
      </c>
      <c r="N146" s="536">
        <v>0.006823584428994736</v>
      </c>
    </row>
    <row r="147" spans="1:14" ht="24">
      <c r="A147" s="564">
        <v>472</v>
      </c>
      <c r="B147" s="434"/>
      <c r="C147" s="581" t="s">
        <v>322</v>
      </c>
      <c r="D147" s="570">
        <v>13430.970319999988</v>
      </c>
      <c r="E147" s="570">
        <v>15802.788570000055</v>
      </c>
      <c r="F147" s="540">
        <v>-15.008858971274963</v>
      </c>
      <c r="G147" s="540">
        <v>-0.009023636795311268</v>
      </c>
      <c r="H147" s="540">
        <v>0.04514150165650013</v>
      </c>
      <c r="I147" s="540"/>
      <c r="J147" s="570">
        <v>1633.9028600000004</v>
      </c>
      <c r="K147" s="570">
        <v>1509.074930000001</v>
      </c>
      <c r="L147" s="540">
        <v>8.271817887796956</v>
      </c>
      <c r="M147" s="540">
        <v>0.007207510527484468</v>
      </c>
      <c r="N147" s="540">
        <v>0.07477732022767708</v>
      </c>
    </row>
    <row r="148" spans="1:14" s="541" customFormat="1" ht="36" customHeight="1">
      <c r="A148" s="533">
        <v>473</v>
      </c>
      <c r="B148" s="534"/>
      <c r="C148" s="535" t="s">
        <v>323</v>
      </c>
      <c r="D148" s="552">
        <v>54370.53388000002</v>
      </c>
      <c r="E148" s="552">
        <v>53802.39504999998</v>
      </c>
      <c r="F148" s="536">
        <v>1.0559731206613638</v>
      </c>
      <c r="G148" s="536">
        <v>0.002161497176789709</v>
      </c>
      <c r="H148" s="536">
        <v>0.18273940651585174</v>
      </c>
      <c r="I148" s="536"/>
      <c r="J148" s="552">
        <v>4460.881399999999</v>
      </c>
      <c r="K148" s="552">
        <v>3125.4143799999993</v>
      </c>
      <c r="L148" s="536">
        <v>42.72927866928162</v>
      </c>
      <c r="M148" s="536">
        <v>0.07710928640536098</v>
      </c>
      <c r="N148" s="536">
        <v>0.20415703106455688</v>
      </c>
    </row>
    <row r="149" spans="1:14" ht="12.75">
      <c r="A149" s="564">
        <v>474</v>
      </c>
      <c r="B149" s="434"/>
      <c r="C149" s="581" t="s">
        <v>324</v>
      </c>
      <c r="D149" s="524">
        <v>6771.976050000002</v>
      </c>
      <c r="E149" s="524">
        <v>5697.525430000003</v>
      </c>
      <c r="F149" s="518">
        <v>18.858197882584932</v>
      </c>
      <c r="G149" s="518">
        <v>0.004087771965401108</v>
      </c>
      <c r="H149" s="518">
        <v>0.02276061675332885</v>
      </c>
      <c r="I149" s="518"/>
      <c r="J149" s="524">
        <v>462.40624999999983</v>
      </c>
      <c r="K149" s="524">
        <v>492.02404</v>
      </c>
      <c r="L149" s="518">
        <v>-6.019581888722385</v>
      </c>
      <c r="M149" s="518">
        <v>-0.0017101183463174182</v>
      </c>
      <c r="N149" s="518">
        <v>0.021162518946523715</v>
      </c>
    </row>
    <row r="150" spans="1:14" ht="12.75">
      <c r="A150" s="533">
        <v>475</v>
      </c>
      <c r="B150" s="534"/>
      <c r="C150" s="535" t="s">
        <v>325</v>
      </c>
      <c r="D150" s="520">
        <v>302.92687999999924</v>
      </c>
      <c r="E150" s="520">
        <v>326.0268699999996</v>
      </c>
      <c r="F150" s="536">
        <v>-7.085302508962026</v>
      </c>
      <c r="G150" s="536">
        <v>-8.788444044366358E-05</v>
      </c>
      <c r="H150" s="536">
        <v>0.001018137478492946</v>
      </c>
      <c r="I150" s="536"/>
      <c r="J150" s="520">
        <v>35.5707</v>
      </c>
      <c r="K150" s="520">
        <v>31.06249</v>
      </c>
      <c r="L150" s="536">
        <v>14.51335678498408</v>
      </c>
      <c r="M150" s="536">
        <v>0.00026030208972551973</v>
      </c>
      <c r="N150" s="536">
        <v>0.0016279313108140544</v>
      </c>
    </row>
    <row r="151" spans="1:14" ht="12.75">
      <c r="A151" s="564">
        <v>476</v>
      </c>
      <c r="B151" s="434"/>
      <c r="C151" s="581" t="s">
        <v>326</v>
      </c>
      <c r="D151" s="524">
        <v>6181.27585</v>
      </c>
      <c r="E151" s="524">
        <v>5654.897719999999</v>
      </c>
      <c r="F151" s="518">
        <v>9.308358100595338</v>
      </c>
      <c r="G151" s="518">
        <v>0.0020026176382254464</v>
      </c>
      <c r="H151" s="518">
        <v>0.02077527292324919</v>
      </c>
      <c r="I151" s="518"/>
      <c r="J151" s="524">
        <v>724.0311800000001</v>
      </c>
      <c r="K151" s="524">
        <v>580.76124</v>
      </c>
      <c r="L151" s="518">
        <v>24.669335715310478</v>
      </c>
      <c r="M151" s="518">
        <v>0.008272344184687454</v>
      </c>
      <c r="N151" s="518">
        <v>0.03313606501777156</v>
      </c>
    </row>
    <row r="152" spans="1:14" ht="12.75">
      <c r="A152" s="628" t="s">
        <v>327</v>
      </c>
      <c r="B152" s="390" t="s">
        <v>328</v>
      </c>
      <c r="C152" s="529"/>
      <c r="D152" s="514">
        <v>39983.66429999996</v>
      </c>
      <c r="E152" s="514">
        <v>38525.22323999998</v>
      </c>
      <c r="F152" s="531">
        <v>3.7856784136313903</v>
      </c>
      <c r="G152" s="531">
        <v>0.005548672379432209</v>
      </c>
      <c r="H152" s="531">
        <v>0.13438512670552868</v>
      </c>
      <c r="I152" s="531"/>
      <c r="J152" s="514">
        <v>3396.147730000001</v>
      </c>
      <c r="K152" s="514">
        <v>3250.0358100000003</v>
      </c>
      <c r="L152" s="531">
        <v>4.495701848897497</v>
      </c>
      <c r="M152" s="531">
        <v>0.008436438877028388</v>
      </c>
      <c r="N152" s="531">
        <v>0.15542835046307993</v>
      </c>
    </row>
    <row r="153" spans="1:14" s="588" customFormat="1" ht="14.25" customHeight="1">
      <c r="A153" s="564">
        <v>481</v>
      </c>
      <c r="B153" s="434"/>
      <c r="C153" s="581" t="s">
        <v>329</v>
      </c>
      <c r="D153" s="524">
        <v>14782.773809999953</v>
      </c>
      <c r="E153" s="524">
        <v>13551.696219999973</v>
      </c>
      <c r="F153" s="518">
        <v>9.084306274391851</v>
      </c>
      <c r="G153" s="518">
        <v>0.00468366285612594</v>
      </c>
      <c r="H153" s="518">
        <v>0.04968491423423682</v>
      </c>
      <c r="I153" s="518"/>
      <c r="J153" s="524">
        <v>1330.2349700000007</v>
      </c>
      <c r="K153" s="524">
        <v>1184.7505500000004</v>
      </c>
      <c r="L153" s="518">
        <v>12.279751210075418</v>
      </c>
      <c r="M153" s="518">
        <v>0.008400207299239666</v>
      </c>
      <c r="N153" s="518">
        <v>0.060879632911435416</v>
      </c>
    </row>
    <row r="154" spans="1:14" ht="37.5" customHeight="1">
      <c r="A154" s="480">
        <v>482</v>
      </c>
      <c r="B154" s="422"/>
      <c r="C154" s="582" t="s">
        <v>330</v>
      </c>
      <c r="D154" s="552">
        <v>12422.66306000001</v>
      </c>
      <c r="E154" s="552">
        <v>12472.157610000006</v>
      </c>
      <c r="F154" s="536">
        <v>-0.39684031863349567</v>
      </c>
      <c r="G154" s="536">
        <v>-0.0001883031478264925</v>
      </c>
      <c r="H154" s="536">
        <v>0.04175258017405357</v>
      </c>
      <c r="I154" s="536"/>
      <c r="J154" s="552">
        <v>1008.0705700000001</v>
      </c>
      <c r="K154" s="552">
        <v>1028.79199</v>
      </c>
      <c r="L154" s="536">
        <v>-2.014150596176381</v>
      </c>
      <c r="M154" s="536">
        <v>-0.001196445801788324</v>
      </c>
      <c r="N154" s="536">
        <v>0.046135432938153344</v>
      </c>
    </row>
    <row r="155" spans="1:14" ht="24.75" customHeight="1">
      <c r="A155" s="564">
        <v>483</v>
      </c>
      <c r="B155" s="434"/>
      <c r="C155" s="581" t="s">
        <v>331</v>
      </c>
      <c r="D155" s="570">
        <v>10161.794139999998</v>
      </c>
      <c r="E155" s="570">
        <v>9167.185739999999</v>
      </c>
      <c r="F155" s="540">
        <v>10.84965907977773</v>
      </c>
      <c r="G155" s="540">
        <v>0.0037840104127562914</v>
      </c>
      <c r="H155" s="540">
        <v>0.03415379798142713</v>
      </c>
      <c r="I155" s="540"/>
      <c r="J155" s="570">
        <v>803.95087</v>
      </c>
      <c r="K155" s="570">
        <v>749.32597</v>
      </c>
      <c r="L155" s="540">
        <v>7.289871456076723</v>
      </c>
      <c r="M155" s="540">
        <v>0.0031540180295610777</v>
      </c>
      <c r="N155" s="540">
        <v>0.03679367551465672</v>
      </c>
    </row>
    <row r="156" spans="1:14" ht="15" customHeight="1">
      <c r="A156" s="480">
        <v>484</v>
      </c>
      <c r="B156" s="422"/>
      <c r="C156" s="582" t="s">
        <v>332</v>
      </c>
      <c r="D156" s="520">
        <v>2616.43329</v>
      </c>
      <c r="E156" s="520">
        <v>3334.1836699999985</v>
      </c>
      <c r="F156" s="521">
        <v>-21.527019835712856</v>
      </c>
      <c r="G156" s="521">
        <v>-0.002730697741623519</v>
      </c>
      <c r="H156" s="521">
        <v>0.008793834315811159</v>
      </c>
      <c r="I156" s="521"/>
      <c r="J156" s="520">
        <v>253.89132</v>
      </c>
      <c r="K156" s="520">
        <v>287.16730000000007</v>
      </c>
      <c r="L156" s="521">
        <v>-11.587663358606656</v>
      </c>
      <c r="M156" s="521">
        <v>-0.0019213406499840545</v>
      </c>
      <c r="N156" s="521">
        <v>0.01161960909883445</v>
      </c>
    </row>
    <row r="157" spans="1:14" ht="14.25" customHeight="1">
      <c r="A157" s="627" t="s">
        <v>333</v>
      </c>
      <c r="B157" s="427" t="s">
        <v>585</v>
      </c>
      <c r="C157" s="583"/>
      <c r="D157" s="507">
        <v>958272.1779199989</v>
      </c>
      <c r="E157" s="507">
        <v>924155.9368499997</v>
      </c>
      <c r="F157" s="508">
        <v>-4.674381012663949</v>
      </c>
      <c r="G157" s="508">
        <v>-0.1147408119963638</v>
      </c>
      <c r="H157" s="508">
        <v>2.0671493553922335</v>
      </c>
      <c r="I157" s="508"/>
      <c r="J157" s="507">
        <v>62033.09261</v>
      </c>
      <c r="K157" s="507">
        <v>64625.172860000006</v>
      </c>
      <c r="L157" s="508">
        <v>-19.623999613948104</v>
      </c>
      <c r="M157" s="508">
        <v>-0.5910295914129889</v>
      </c>
      <c r="N157" s="508">
        <v>1.9187493158267312</v>
      </c>
    </row>
    <row r="158" spans="1:14" ht="24" customHeight="1">
      <c r="A158" s="480">
        <v>491</v>
      </c>
      <c r="B158" s="422"/>
      <c r="C158" s="582" t="s">
        <v>334</v>
      </c>
      <c r="D158" s="552">
        <v>615039.8329799991</v>
      </c>
      <c r="E158" s="552">
        <v>645198.8872599996</v>
      </c>
      <c r="F158" s="536">
        <v>-4.674381012663949</v>
      </c>
      <c r="G158" s="536">
        <v>-0.1147408119963638</v>
      </c>
      <c r="H158" s="536">
        <v>2.0671493553922335</v>
      </c>
      <c r="I158" s="536"/>
      <c r="J158" s="552">
        <v>41925.14501999999</v>
      </c>
      <c r="K158" s="552">
        <v>52161.27304000001</v>
      </c>
      <c r="L158" s="536">
        <v>-19.623999613948104</v>
      </c>
      <c r="M158" s="536">
        <v>-0.5910295914129889</v>
      </c>
      <c r="N158" s="536">
        <v>1.9187493158267312</v>
      </c>
    </row>
    <row r="159" spans="1:14" ht="24.75" customHeight="1">
      <c r="A159" s="564">
        <v>492</v>
      </c>
      <c r="B159" s="434"/>
      <c r="C159" s="581" t="s">
        <v>335</v>
      </c>
      <c r="D159" s="620">
        <v>70767.91160000002</v>
      </c>
      <c r="E159" s="620">
        <v>43482.41346</v>
      </c>
      <c r="F159" s="621">
        <v>62.75065243354139</v>
      </c>
      <c r="G159" s="621">
        <v>0.10380830191963247</v>
      </c>
      <c r="H159" s="621">
        <v>0.2378510057431546</v>
      </c>
      <c r="I159" s="621"/>
      <c r="J159" s="620">
        <v>5557.749940000001</v>
      </c>
      <c r="K159" s="620">
        <v>4497.9921699999995</v>
      </c>
      <c r="L159" s="621">
        <v>23.560685077848884</v>
      </c>
      <c r="M159" s="621">
        <v>0.06118995391382765</v>
      </c>
      <c r="N159" s="621">
        <v>0.2543563985246547</v>
      </c>
    </row>
    <row r="160" spans="1:14" ht="15" customHeight="1">
      <c r="A160" s="480">
        <v>493</v>
      </c>
      <c r="B160" s="422"/>
      <c r="C160" s="582" t="s">
        <v>336</v>
      </c>
      <c r="D160" s="520">
        <v>159353.69766</v>
      </c>
      <c r="E160" s="520">
        <v>148518.15281</v>
      </c>
      <c r="F160" s="521">
        <v>7.29577135521068</v>
      </c>
      <c r="G160" s="521">
        <v>0.04122407828074633</v>
      </c>
      <c r="H160" s="521">
        <v>0.5355879013578461</v>
      </c>
      <c r="I160" s="521"/>
      <c r="J160" s="520">
        <v>6410.262050000001</v>
      </c>
      <c r="K160" s="520">
        <v>494.85664999999995</v>
      </c>
      <c r="L160" s="521" t="s">
        <v>936</v>
      </c>
      <c r="M160" s="521">
        <v>0.34155294167610295</v>
      </c>
      <c r="N160" s="521">
        <v>0.2933725313732395</v>
      </c>
    </row>
    <row r="161" spans="1:14" ht="15" customHeight="1">
      <c r="A161" s="564">
        <v>494</v>
      </c>
      <c r="B161" s="434"/>
      <c r="C161" s="581" t="s">
        <v>337</v>
      </c>
      <c r="D161" s="517">
        <v>359.32761000000005</v>
      </c>
      <c r="E161" s="517">
        <v>583.0497100000001</v>
      </c>
      <c r="F161" s="615">
        <v>-38.37101642671257</v>
      </c>
      <c r="G161" s="615">
        <v>-0.000851155847832881</v>
      </c>
      <c r="H161" s="615">
        <v>0.0012077003757418213</v>
      </c>
      <c r="I161" s="615"/>
      <c r="J161" s="517">
        <v>50.25333</v>
      </c>
      <c r="K161" s="517">
        <v>30.078689999999998</v>
      </c>
      <c r="L161" s="615">
        <v>67.07286786758333</v>
      </c>
      <c r="M161" s="615">
        <v>0.001164874961783071</v>
      </c>
      <c r="N161" s="615">
        <v>0.002299897651147468</v>
      </c>
    </row>
    <row r="162" spans="1:14" ht="15" customHeight="1">
      <c r="A162" s="480">
        <v>495</v>
      </c>
      <c r="B162" s="422"/>
      <c r="C162" s="582" t="s">
        <v>338</v>
      </c>
      <c r="D162" s="520">
        <v>17086.489429999994</v>
      </c>
      <c r="E162" s="520">
        <v>3405.2985400000007</v>
      </c>
      <c r="F162" s="521">
        <v>401.7618640273458</v>
      </c>
      <c r="G162" s="521">
        <v>0.05205040374348993</v>
      </c>
      <c r="H162" s="521">
        <v>0.05742770421877586</v>
      </c>
      <c r="I162" s="521"/>
      <c r="J162" s="520">
        <v>1203.30348</v>
      </c>
      <c r="K162" s="520">
        <v>410.31609000000003</v>
      </c>
      <c r="L162" s="521">
        <v>193.2625625283181</v>
      </c>
      <c r="M162" s="521">
        <v>0.04578674789838665</v>
      </c>
      <c r="N162" s="521">
        <v>0.05507047686729565</v>
      </c>
    </row>
    <row r="163" spans="1:14" ht="15" customHeight="1">
      <c r="A163" s="564">
        <v>496</v>
      </c>
      <c r="B163" s="434"/>
      <c r="C163" s="581" t="s">
        <v>339</v>
      </c>
      <c r="D163" s="517">
        <v>3848.586320000002</v>
      </c>
      <c r="E163" s="517">
        <v>4333.5303600000025</v>
      </c>
      <c r="F163" s="615">
        <v>-11.19050750114048</v>
      </c>
      <c r="G163" s="615">
        <v>-0.0018449806948786138</v>
      </c>
      <c r="H163" s="615">
        <v>0.012935101604741244</v>
      </c>
      <c r="I163" s="615"/>
      <c r="J163" s="517">
        <v>156.80603000000002</v>
      </c>
      <c r="K163" s="517">
        <v>483.71025999999995</v>
      </c>
      <c r="L163" s="615">
        <v>-67.58265371505661</v>
      </c>
      <c r="M163" s="615">
        <v>-0.018875308428203636</v>
      </c>
      <c r="N163" s="615">
        <v>0.007176396471293733</v>
      </c>
    </row>
    <row r="164" spans="1:14" ht="15" customHeight="1">
      <c r="A164" s="480">
        <v>499</v>
      </c>
      <c r="B164" s="422"/>
      <c r="C164" s="582" t="s">
        <v>340</v>
      </c>
      <c r="D164" s="520">
        <v>91816.33231999983</v>
      </c>
      <c r="E164" s="520">
        <v>78634.60471000006</v>
      </c>
      <c r="F164" s="521">
        <v>16.763265560516555</v>
      </c>
      <c r="G164" s="521">
        <v>0.05015018426785483</v>
      </c>
      <c r="H164" s="521">
        <v>0.30859476409870007</v>
      </c>
      <c r="I164" s="521"/>
      <c r="J164" s="520">
        <v>6729.572760000004</v>
      </c>
      <c r="K164" s="520">
        <v>6546.945959999999</v>
      </c>
      <c r="L164" s="521">
        <v>2.7894960660406087</v>
      </c>
      <c r="M164" s="521">
        <v>0.010544792207968511</v>
      </c>
      <c r="N164" s="521">
        <v>0.30798612915701296</v>
      </c>
    </row>
    <row r="165" spans="1:14" s="512" customFormat="1" ht="12.75" customHeight="1" thickBot="1">
      <c r="A165" s="629" t="s">
        <v>27</v>
      </c>
      <c r="B165" s="630"/>
      <c r="C165" s="631" t="s">
        <v>589</v>
      </c>
      <c r="D165" s="632">
        <v>7509.1588000000065</v>
      </c>
      <c r="E165" s="632">
        <v>7948.595640000011</v>
      </c>
      <c r="F165" s="633">
        <v>-5.52848402287079</v>
      </c>
      <c r="G165" s="633">
        <v>-0.0016718475113509398</v>
      </c>
      <c r="H165" s="633">
        <v>0.025238288547504074</v>
      </c>
      <c r="I165" s="633"/>
      <c r="J165" s="632">
        <v>652.3643000000002</v>
      </c>
      <c r="K165" s="632">
        <v>650.8161800000001</v>
      </c>
      <c r="L165" s="633">
        <v>0.2378736189379987</v>
      </c>
      <c r="M165" s="633">
        <v>8.938777722108818E-05</v>
      </c>
      <c r="N165" s="633">
        <v>0.029856153239247285</v>
      </c>
    </row>
    <row r="166" spans="1:8" s="512" customFormat="1" ht="12.75" customHeight="1">
      <c r="A166" s="558"/>
      <c r="B166" s="558"/>
      <c r="C166" s="558"/>
      <c r="D166" s="558"/>
      <c r="E166" s="558"/>
      <c r="F166" s="558"/>
      <c r="G166" s="558"/>
      <c r="H166" s="558"/>
    </row>
    <row r="167" spans="1:8" s="512" customFormat="1" ht="15" customHeight="1">
      <c r="A167" s="553" t="s">
        <v>675</v>
      </c>
      <c r="B167" s="425"/>
      <c r="C167" s="422"/>
      <c r="D167" s="554"/>
      <c r="E167" s="478"/>
      <c r="F167" s="555"/>
      <c r="G167" s="556"/>
      <c r="H167" s="557"/>
    </row>
    <row r="168" spans="1:8" s="558" customFormat="1" ht="12.75">
      <c r="A168" s="553" t="s">
        <v>609</v>
      </c>
      <c r="B168" s="425"/>
      <c r="C168" s="422"/>
      <c r="D168" s="554"/>
      <c r="E168" s="478"/>
      <c r="F168" s="555"/>
      <c r="G168" s="556"/>
      <c r="H168" s="557"/>
    </row>
    <row r="169" spans="1:8" ht="14.25" customHeight="1">
      <c r="A169" s="4" t="s">
        <v>608</v>
      </c>
      <c r="B169" s="425"/>
      <c r="C169" s="422"/>
      <c r="D169" s="554"/>
      <c r="E169" s="478"/>
      <c r="F169" s="555"/>
      <c r="G169" s="556"/>
      <c r="H169" s="557"/>
    </row>
    <row r="170" spans="1:8" ht="14.25" customHeight="1">
      <c r="A170" s="553" t="s">
        <v>29</v>
      </c>
      <c r="B170" s="425"/>
      <c r="C170" s="422"/>
      <c r="D170" s="554"/>
      <c r="E170" s="478"/>
      <c r="F170" s="555"/>
      <c r="G170" s="556"/>
      <c r="H170" s="557"/>
    </row>
    <row r="171" spans="1:5" ht="14.25" customHeight="1">
      <c r="A171" s="268" t="s">
        <v>1032</v>
      </c>
      <c r="D171" s="610"/>
      <c r="E171" s="610"/>
    </row>
  </sheetData>
  <sheetProtection/>
  <mergeCells count="17">
    <mergeCell ref="A9:G9"/>
    <mergeCell ref="D12:H12"/>
    <mergeCell ref="J12:N12"/>
    <mergeCell ref="D13:H13"/>
    <mergeCell ref="J13:N13"/>
    <mergeCell ref="H14:H15"/>
    <mergeCell ref="N14:N15"/>
    <mergeCell ref="A11:D11"/>
    <mergeCell ref="B77:C77"/>
    <mergeCell ref="B107:C107"/>
    <mergeCell ref="B109:C109"/>
    <mergeCell ref="B41:C41"/>
    <mergeCell ref="B52:C52"/>
    <mergeCell ref="B65:C65"/>
    <mergeCell ref="B66:C66"/>
    <mergeCell ref="B67:C67"/>
    <mergeCell ref="B69:C69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9:A26 A28:A34 A36:A38 A41:A71 A73:A83 A85:A165" numberStoredAsText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02"/>
  <sheetViews>
    <sheetView zoomScalePageLayoutView="0" workbookViewId="0" topLeftCell="A1">
      <selection activeCell="C6" sqref="C6"/>
    </sheetView>
  </sheetViews>
  <sheetFormatPr defaultColWidth="6.7109375" defaultRowHeight="12.75"/>
  <cols>
    <col min="1" max="1" width="4.28125" style="402" customWidth="1"/>
    <col min="2" max="2" width="2.140625" style="402" customWidth="1"/>
    <col min="3" max="3" width="70.57421875" style="489" customWidth="1"/>
    <col min="4" max="4" width="17.00390625" style="402" customWidth="1"/>
    <col min="5" max="5" width="17.28125" style="402" customWidth="1"/>
    <col min="6" max="6" width="12.28125" style="560" bestFit="1" customWidth="1"/>
    <col min="7" max="7" width="15.140625" style="560" customWidth="1"/>
    <col min="8" max="8" width="15.28125" style="560" customWidth="1"/>
    <col min="9" max="9" width="5.00390625" style="493" customWidth="1"/>
    <col min="10" max="10" width="16.57421875" style="402" customWidth="1"/>
    <col min="11" max="11" width="16.7109375" style="561" customWidth="1"/>
    <col min="12" max="12" width="11.00390625" style="402" customWidth="1"/>
    <col min="13" max="13" width="14.140625" style="402" customWidth="1"/>
    <col min="14" max="14" width="15.140625" style="402" customWidth="1"/>
    <col min="15" max="16384" width="6.7109375" style="402" customWidth="1"/>
  </cols>
  <sheetData>
    <row r="1" ht="3" customHeight="1"/>
    <row r="2" ht="12.75"/>
    <row r="3" ht="12.75"/>
    <row r="4" ht="12.75"/>
    <row r="5" ht="12.75"/>
    <row r="6" ht="12.75">
      <c r="J6" s="492"/>
    </row>
    <row r="7" ht="12.75" customHeight="1" hidden="1"/>
    <row r="8" spans="1:11" s="495" customFormat="1" ht="15">
      <c r="A8" s="332" t="s">
        <v>173</v>
      </c>
      <c r="B8" s="332"/>
      <c r="C8" s="332"/>
      <c r="D8" s="332"/>
      <c r="E8" s="332"/>
      <c r="F8" s="80"/>
      <c r="G8" s="80"/>
      <c r="H8" s="80"/>
      <c r="I8" s="494"/>
      <c r="K8" s="562"/>
    </row>
    <row r="9" spans="1:11" s="495" customFormat="1" ht="15">
      <c r="A9" s="910" t="s">
        <v>36</v>
      </c>
      <c r="B9" s="910"/>
      <c r="C9" s="910"/>
      <c r="D9" s="910"/>
      <c r="E9" s="910"/>
      <c r="F9" s="910"/>
      <c r="G9" s="910"/>
      <c r="H9" s="82"/>
      <c r="I9" s="496"/>
      <c r="K9" s="562"/>
    </row>
    <row r="10" spans="1:11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82"/>
      <c r="K10" s="562"/>
    </row>
    <row r="11" spans="1:11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82"/>
      <c r="I11" s="563"/>
      <c r="K11" s="562"/>
    </row>
    <row r="12" spans="2:14" ht="18.75" customHeight="1" thickBot="1">
      <c r="B12" s="498"/>
      <c r="C12" s="498"/>
      <c r="D12" s="904" t="s">
        <v>1030</v>
      </c>
      <c r="E12" s="904"/>
      <c r="F12" s="904"/>
      <c r="G12" s="904"/>
      <c r="H12" s="904"/>
      <c r="I12" s="413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554</v>
      </c>
      <c r="E13" s="911"/>
      <c r="F13" s="911"/>
      <c r="G13" s="911"/>
      <c r="H13" s="911"/>
      <c r="I13" s="413"/>
      <c r="J13" s="911" t="s">
        <v>554</v>
      </c>
      <c r="K13" s="911"/>
      <c r="L13" s="911"/>
      <c r="M13" s="911"/>
      <c r="N13" s="911"/>
    </row>
    <row r="14" spans="1:14" s="411" customFormat="1" ht="12">
      <c r="A14" s="428" t="s">
        <v>37</v>
      </c>
      <c r="B14" s="428"/>
      <c r="C14" s="414" t="s">
        <v>603</v>
      </c>
      <c r="D14" s="759">
        <v>2012</v>
      </c>
      <c r="E14" s="759">
        <v>2011</v>
      </c>
      <c r="F14" s="84" t="s">
        <v>551</v>
      </c>
      <c r="G14" s="84" t="s">
        <v>610</v>
      </c>
      <c r="H14" s="917" t="s">
        <v>605</v>
      </c>
      <c r="I14" s="500"/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76" t="s">
        <v>552</v>
      </c>
      <c r="G15" s="76" t="s">
        <v>611</v>
      </c>
      <c r="H15" s="918"/>
      <c r="I15" s="502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77"/>
      <c r="G16" s="77"/>
      <c r="H16" s="78"/>
      <c r="I16" s="506"/>
      <c r="J16" s="504"/>
      <c r="K16" s="504"/>
      <c r="L16" s="505"/>
      <c r="M16" s="505"/>
      <c r="N16" s="506"/>
    </row>
    <row r="17" spans="1:15" ht="13.5" customHeight="1">
      <c r="A17" s="426"/>
      <c r="B17" s="427" t="s">
        <v>624</v>
      </c>
      <c r="C17" s="427"/>
      <c r="D17" s="507">
        <v>58632434.08382969</v>
      </c>
      <c r="E17" s="507">
        <v>54674822.16435998</v>
      </c>
      <c r="F17" s="508">
        <v>7.2384541234950746</v>
      </c>
      <c r="G17" s="508">
        <v>7.2384541234950746</v>
      </c>
      <c r="H17" s="508">
        <v>100</v>
      </c>
      <c r="I17" s="508"/>
      <c r="J17" s="507">
        <v>4480304.917499999</v>
      </c>
      <c r="K17" s="507">
        <v>4504628.48145</v>
      </c>
      <c r="L17" s="508">
        <v>-0.5399682582074277</v>
      </c>
      <c r="M17" s="508">
        <v>-0.5399682582074277</v>
      </c>
      <c r="N17" s="508">
        <v>100</v>
      </c>
      <c r="O17" s="514"/>
    </row>
    <row r="18" spans="1:15" ht="12.75">
      <c r="A18" s="414"/>
      <c r="B18" s="424"/>
      <c r="C18" s="424"/>
      <c r="D18" s="509"/>
      <c r="E18" s="509"/>
      <c r="F18" s="510"/>
      <c r="G18" s="510"/>
      <c r="H18" s="510"/>
      <c r="I18" s="510"/>
      <c r="J18" s="509"/>
      <c r="K18" s="509"/>
      <c r="L18" s="510"/>
      <c r="M18" s="510"/>
      <c r="N18" s="510"/>
      <c r="O18" s="509"/>
    </row>
    <row r="19" spans="1:15" s="512" customFormat="1" ht="15" customHeight="1">
      <c r="A19" s="511" t="s">
        <v>38</v>
      </c>
      <c r="B19" s="427" t="s">
        <v>39</v>
      </c>
      <c r="C19" s="427"/>
      <c r="D19" s="507">
        <v>4825274.95725</v>
      </c>
      <c r="E19" s="507">
        <v>4122817.7277400005</v>
      </c>
      <c r="F19" s="508">
        <v>17.03828002833064</v>
      </c>
      <c r="G19" s="508">
        <v>1.2847910641543876</v>
      </c>
      <c r="H19" s="508">
        <v>8.229702608544386</v>
      </c>
      <c r="I19" s="508"/>
      <c r="J19" s="507">
        <v>434720.0040299999</v>
      </c>
      <c r="K19" s="507">
        <v>314822.2015299999</v>
      </c>
      <c r="L19" s="508">
        <v>38.084290725784385</v>
      </c>
      <c r="M19" s="508">
        <v>2.661657959002336</v>
      </c>
      <c r="N19" s="508">
        <v>9.702911119553283</v>
      </c>
      <c r="O19" s="514"/>
    </row>
    <row r="20" spans="1:15" ht="10.5" customHeight="1">
      <c r="A20" s="519" t="s">
        <v>40</v>
      </c>
      <c r="B20" s="422"/>
      <c r="C20" s="422" t="s">
        <v>41</v>
      </c>
      <c r="D20" s="522">
        <v>10611.328739999997</v>
      </c>
      <c r="E20" s="522">
        <v>12576.140479999996</v>
      </c>
      <c r="F20" s="521">
        <v>-15.623328501495873</v>
      </c>
      <c r="G20" s="521">
        <v>-0.00359363169777399</v>
      </c>
      <c r="H20" s="521">
        <v>0.018098052563924695</v>
      </c>
      <c r="I20" s="521"/>
      <c r="J20" s="522">
        <v>774.04304</v>
      </c>
      <c r="K20" s="522">
        <v>766.66177</v>
      </c>
      <c r="L20" s="521">
        <v>0.962780497063258</v>
      </c>
      <c r="M20" s="521">
        <v>0.0001638596841092655</v>
      </c>
      <c r="N20" s="521">
        <v>0.01727657055162921</v>
      </c>
      <c r="O20" s="522"/>
    </row>
    <row r="21" spans="1:15" ht="12.75">
      <c r="A21" s="523" t="s">
        <v>682</v>
      </c>
      <c r="B21" s="434"/>
      <c r="C21" s="434" t="s">
        <v>42</v>
      </c>
      <c r="D21" s="524">
        <v>154666.87193000014</v>
      </c>
      <c r="E21" s="524">
        <v>117097.88535999997</v>
      </c>
      <c r="F21" s="518">
        <v>32.08340309007283</v>
      </c>
      <c r="G21" s="518">
        <v>0.06871350483237544</v>
      </c>
      <c r="H21" s="518">
        <v>0.2637906379749905</v>
      </c>
      <c r="I21" s="518"/>
      <c r="J21" s="524">
        <v>16335.467140000006</v>
      </c>
      <c r="K21" s="524">
        <v>14636.310519999995</v>
      </c>
      <c r="L21" s="518">
        <v>11.60918673922758</v>
      </c>
      <c r="M21" s="518">
        <v>0.03772023879432266</v>
      </c>
      <c r="N21" s="518">
        <v>0.3646061471440021</v>
      </c>
      <c r="O21" s="520"/>
    </row>
    <row r="22" spans="1:15" ht="12.75">
      <c r="A22" s="519" t="s">
        <v>690</v>
      </c>
      <c r="B22" s="422"/>
      <c r="C22" s="422" t="s">
        <v>43</v>
      </c>
      <c r="D22" s="522">
        <v>118803.73041999998</v>
      </c>
      <c r="E22" s="522">
        <v>48694.56557</v>
      </c>
      <c r="F22" s="521">
        <v>143.97739055545284</v>
      </c>
      <c r="G22" s="521">
        <v>0.1282293422724673</v>
      </c>
      <c r="H22" s="521">
        <v>0.20262459213298292</v>
      </c>
      <c r="I22" s="521"/>
      <c r="J22" s="522">
        <v>3793.6075800000003</v>
      </c>
      <c r="K22" s="522">
        <v>8611.21081</v>
      </c>
      <c r="L22" s="521">
        <v>-55.94571235447434</v>
      </c>
      <c r="M22" s="521">
        <v>-0.10694784819300474</v>
      </c>
      <c r="N22" s="521">
        <v>0.08467297761771148</v>
      </c>
      <c r="O22" s="522"/>
    </row>
    <row r="23" spans="1:15" ht="24">
      <c r="A23" s="634" t="s">
        <v>44</v>
      </c>
      <c r="B23" s="434"/>
      <c r="C23" s="635" t="s">
        <v>45</v>
      </c>
      <c r="D23" s="570">
        <v>342965.1002299999</v>
      </c>
      <c r="E23" s="570">
        <v>291898.61272000003</v>
      </c>
      <c r="F23" s="540">
        <v>17.494597536503115</v>
      </c>
      <c r="G23" s="540">
        <v>0.09340037239899393</v>
      </c>
      <c r="H23" s="540">
        <v>0.5849409215036949</v>
      </c>
      <c r="I23" s="540"/>
      <c r="J23" s="570">
        <v>26444.449669999998</v>
      </c>
      <c r="K23" s="570">
        <v>31209.14561999999</v>
      </c>
      <c r="L23" s="540">
        <v>-15.266986184160695</v>
      </c>
      <c r="M23" s="540">
        <v>-0.10577333890288501</v>
      </c>
      <c r="N23" s="540">
        <v>0.5902377216940838</v>
      </c>
      <c r="O23" s="552"/>
    </row>
    <row r="24" spans="1:15" ht="12.75">
      <c r="A24" s="519" t="s">
        <v>46</v>
      </c>
      <c r="B24" s="422"/>
      <c r="C24" s="422" t="s">
        <v>47</v>
      </c>
      <c r="D24" s="552">
        <v>1952447.01006</v>
      </c>
      <c r="E24" s="552">
        <v>1796980.5789100006</v>
      </c>
      <c r="F24" s="521">
        <v>8.651536526026401</v>
      </c>
      <c r="G24" s="521">
        <v>0.28434739244811086</v>
      </c>
      <c r="H24" s="521">
        <v>3.329977751338943</v>
      </c>
      <c r="I24" s="521"/>
      <c r="J24" s="552">
        <v>188334.78465999992</v>
      </c>
      <c r="K24" s="552">
        <v>84363.52533999998</v>
      </c>
      <c r="L24" s="521">
        <v>123.24195664059474</v>
      </c>
      <c r="M24" s="521">
        <v>2.308098431383458</v>
      </c>
      <c r="N24" s="521">
        <v>4.203615337080458</v>
      </c>
      <c r="O24" s="552"/>
    </row>
    <row r="25" spans="1:15" ht="12.75">
      <c r="A25" s="523" t="s">
        <v>694</v>
      </c>
      <c r="B25" s="434"/>
      <c r="C25" s="434" t="s">
        <v>48</v>
      </c>
      <c r="D25" s="570">
        <v>547281.3670399998</v>
      </c>
      <c r="E25" s="570">
        <v>479605.75413</v>
      </c>
      <c r="F25" s="518">
        <v>14.110675763839128</v>
      </c>
      <c r="G25" s="518">
        <v>0.12377838688996126</v>
      </c>
      <c r="H25" s="518">
        <v>0.9334106209159329</v>
      </c>
      <c r="I25" s="518"/>
      <c r="J25" s="570">
        <v>48132.25920000001</v>
      </c>
      <c r="K25" s="570">
        <v>51290.664709999975</v>
      </c>
      <c r="L25" s="518">
        <v>-6.157856459567746</v>
      </c>
      <c r="M25" s="518">
        <v>-0.07011467256414686</v>
      </c>
      <c r="N25" s="518">
        <v>1.0743076662482542</v>
      </c>
      <c r="O25" s="552"/>
    </row>
    <row r="26" spans="1:15" ht="12.75">
      <c r="A26" s="519" t="s">
        <v>49</v>
      </c>
      <c r="B26" s="422"/>
      <c r="C26" s="422" t="s">
        <v>50</v>
      </c>
      <c r="D26" s="552">
        <v>251754.19209999993</v>
      </c>
      <c r="E26" s="552">
        <v>175233.10556000003</v>
      </c>
      <c r="F26" s="521">
        <v>43.668167778832746</v>
      </c>
      <c r="G26" s="521">
        <v>0.13995671775569213</v>
      </c>
      <c r="H26" s="521">
        <v>0.4293770095576358</v>
      </c>
      <c r="I26" s="521"/>
      <c r="J26" s="552">
        <v>16682.82595</v>
      </c>
      <c r="K26" s="552">
        <v>25827.47779999999</v>
      </c>
      <c r="L26" s="521">
        <v>-35.40667780575924</v>
      </c>
      <c r="M26" s="521">
        <v>-0.20300568376854042</v>
      </c>
      <c r="N26" s="521">
        <v>0.3723591643246679</v>
      </c>
      <c r="O26" s="552"/>
    </row>
    <row r="27" spans="1:15" ht="12.75">
      <c r="A27" s="523" t="s">
        <v>51</v>
      </c>
      <c r="B27" s="568"/>
      <c r="C27" s="527" t="s">
        <v>52</v>
      </c>
      <c r="D27" s="570">
        <v>292317.2315300001</v>
      </c>
      <c r="E27" s="570">
        <v>295328.6848100001</v>
      </c>
      <c r="F27" s="540">
        <v>-1.0196954901070432</v>
      </c>
      <c r="G27" s="540">
        <v>-0.005507934293681241</v>
      </c>
      <c r="H27" s="540">
        <v>0.49855892237402205</v>
      </c>
      <c r="I27" s="540"/>
      <c r="J27" s="570">
        <v>20496.235729999997</v>
      </c>
      <c r="K27" s="570">
        <v>33219.09018</v>
      </c>
      <c r="L27" s="540">
        <v>-38.29982814417948</v>
      </c>
      <c r="M27" s="540">
        <v>-0.2824395952383764</v>
      </c>
      <c r="N27" s="540">
        <v>0.4574741252529941</v>
      </c>
      <c r="O27" s="552"/>
    </row>
    <row r="28" spans="1:15" ht="12.75">
      <c r="A28" s="525" t="s">
        <v>53</v>
      </c>
      <c r="B28" s="424"/>
      <c r="C28" s="422" t="s">
        <v>54</v>
      </c>
      <c r="D28" s="552">
        <v>777458.9922599995</v>
      </c>
      <c r="E28" s="552">
        <v>614093.9658199998</v>
      </c>
      <c r="F28" s="521">
        <v>26.602610599154534</v>
      </c>
      <c r="G28" s="521">
        <v>0.29879388715504573</v>
      </c>
      <c r="H28" s="521">
        <v>1.3259879184760228</v>
      </c>
      <c r="I28" s="521"/>
      <c r="J28" s="552">
        <v>77680.17332</v>
      </c>
      <c r="K28" s="552">
        <v>40328.08697</v>
      </c>
      <c r="L28" s="521">
        <v>92.6205261801438</v>
      </c>
      <c r="M28" s="521">
        <v>0.8291934951753601</v>
      </c>
      <c r="N28" s="521">
        <v>1.7338144334012289</v>
      </c>
      <c r="O28" s="552"/>
    </row>
    <row r="29" spans="1:15" ht="12.75">
      <c r="A29" s="526" t="s">
        <v>55</v>
      </c>
      <c r="B29" s="427"/>
      <c r="C29" s="527" t="s">
        <v>56</v>
      </c>
      <c r="D29" s="570">
        <v>376969.13294000016</v>
      </c>
      <c r="E29" s="570">
        <v>291308.4343799999</v>
      </c>
      <c r="F29" s="518">
        <v>29.40549893185016</v>
      </c>
      <c r="G29" s="518">
        <v>0.15667302639319527</v>
      </c>
      <c r="H29" s="518">
        <v>0.6429361817062357</v>
      </c>
      <c r="I29" s="518"/>
      <c r="J29" s="570">
        <v>36046.157739999995</v>
      </c>
      <c r="K29" s="570">
        <v>24570.02781</v>
      </c>
      <c r="L29" s="518">
        <v>46.707842655876895</v>
      </c>
      <c r="M29" s="518">
        <v>0.2547630726320394</v>
      </c>
      <c r="N29" s="518">
        <v>0.804546976238253</v>
      </c>
      <c r="O29" s="552"/>
    </row>
    <row r="30" spans="1:15" ht="12.75">
      <c r="A30" s="513" t="s">
        <v>57</v>
      </c>
      <c r="B30" s="424" t="s">
        <v>649</v>
      </c>
      <c r="C30" s="424"/>
      <c r="D30" s="509">
        <v>243603.16863999993</v>
      </c>
      <c r="E30" s="509">
        <v>159474.71850999995</v>
      </c>
      <c r="F30" s="515">
        <v>52.753471469350586</v>
      </c>
      <c r="G30" s="515">
        <v>0.1538705510135879</v>
      </c>
      <c r="H30" s="515">
        <v>0.41547510767113716</v>
      </c>
      <c r="I30" s="515"/>
      <c r="J30" s="509">
        <v>24126.21078000001</v>
      </c>
      <c r="K30" s="509">
        <v>11686.095389999999</v>
      </c>
      <c r="L30" s="515">
        <v>106.45228346026714</v>
      </c>
      <c r="M30" s="515">
        <v>0.2761629608574434</v>
      </c>
      <c r="N30" s="515">
        <v>0.5384948396204781</v>
      </c>
      <c r="O30" s="509"/>
    </row>
    <row r="31" spans="1:15" s="512" customFormat="1" ht="12.75">
      <c r="A31" s="523" t="s">
        <v>627</v>
      </c>
      <c r="B31" s="427"/>
      <c r="C31" s="434" t="s">
        <v>562</v>
      </c>
      <c r="D31" s="570">
        <v>162515.56021999996</v>
      </c>
      <c r="E31" s="570">
        <v>133085.66714999996</v>
      </c>
      <c r="F31" s="518">
        <v>22.113495540304694</v>
      </c>
      <c r="G31" s="518">
        <v>0.05382713999787638</v>
      </c>
      <c r="H31" s="518">
        <v>0.27717689493778036</v>
      </c>
      <c r="I31" s="518"/>
      <c r="J31" s="570">
        <v>15286.684650000005</v>
      </c>
      <c r="K31" s="570">
        <v>9516.974139999998</v>
      </c>
      <c r="L31" s="518">
        <v>60.625472183956234</v>
      </c>
      <c r="M31" s="518">
        <v>0.1280840480798716</v>
      </c>
      <c r="N31" s="518">
        <v>0.34119741695013794</v>
      </c>
      <c r="O31" s="552"/>
    </row>
    <row r="32" spans="1:15" ht="12.75">
      <c r="A32" s="525" t="s">
        <v>633</v>
      </c>
      <c r="B32" s="424"/>
      <c r="C32" s="422" t="s">
        <v>58</v>
      </c>
      <c r="D32" s="552">
        <v>81087.60841999999</v>
      </c>
      <c r="E32" s="552">
        <v>26389.051359999987</v>
      </c>
      <c r="F32" s="521">
        <v>207.277466377253</v>
      </c>
      <c r="G32" s="521">
        <v>0.10004341101571153</v>
      </c>
      <c r="H32" s="521">
        <v>0.1382982127333568</v>
      </c>
      <c r="I32" s="521"/>
      <c r="J32" s="552">
        <v>8839.526130000006</v>
      </c>
      <c r="K32" s="552">
        <v>2169.1212499999997</v>
      </c>
      <c r="L32" s="521">
        <v>307.51645994893124</v>
      </c>
      <c r="M32" s="521">
        <v>0.14807891277757187</v>
      </c>
      <c r="N32" s="521">
        <v>0.19729742267034014</v>
      </c>
      <c r="O32" s="552"/>
    </row>
    <row r="33" spans="1:15" ht="12.75">
      <c r="A33" s="511" t="s">
        <v>59</v>
      </c>
      <c r="B33" s="923" t="s">
        <v>656</v>
      </c>
      <c r="C33" s="923"/>
      <c r="D33" s="507">
        <v>936071.6326700001</v>
      </c>
      <c r="E33" s="507">
        <v>1009258.7555000003</v>
      </c>
      <c r="F33" s="508">
        <v>-7.251571753146928</v>
      </c>
      <c r="G33" s="508">
        <v>-0.13385891335867497</v>
      </c>
      <c r="H33" s="508">
        <v>1.5965082250067466</v>
      </c>
      <c r="I33" s="508"/>
      <c r="J33" s="507">
        <v>63752.45478</v>
      </c>
      <c r="K33" s="507">
        <v>71857.67118</v>
      </c>
      <c r="L33" s="508">
        <v>-11.279542276978095</v>
      </c>
      <c r="M33" s="508">
        <v>-0.1799308518644141</v>
      </c>
      <c r="N33" s="508">
        <v>1.4229490169515906</v>
      </c>
      <c r="O33" s="514"/>
    </row>
    <row r="34" spans="1:15" s="512" customFormat="1" ht="12.75">
      <c r="A34" s="480" t="s">
        <v>638</v>
      </c>
      <c r="B34" s="422"/>
      <c r="C34" s="422" t="s">
        <v>60</v>
      </c>
      <c r="D34" s="552">
        <v>592.2866899999999</v>
      </c>
      <c r="E34" s="552">
        <v>628.8856999999999</v>
      </c>
      <c r="F34" s="521">
        <v>-5.8196600749548</v>
      </c>
      <c r="G34" s="521">
        <v>-6.693942211641476E-05</v>
      </c>
      <c r="H34" s="521">
        <v>0.0010101690288913782</v>
      </c>
      <c r="I34" s="521"/>
      <c r="J34" s="552">
        <v>71.80767999999999</v>
      </c>
      <c r="K34" s="552">
        <v>2.9999999999999995E-32</v>
      </c>
      <c r="L34" s="521" t="s">
        <v>937</v>
      </c>
      <c r="M34" s="521">
        <v>0.0015940866221421603</v>
      </c>
      <c r="N34" s="521">
        <v>0.0016027409143409047</v>
      </c>
      <c r="O34" s="552"/>
    </row>
    <row r="35" spans="1:15" s="512" customFormat="1" ht="15" customHeight="1">
      <c r="A35" s="564" t="s">
        <v>639</v>
      </c>
      <c r="B35" s="434"/>
      <c r="C35" s="434" t="s">
        <v>61</v>
      </c>
      <c r="D35" s="570">
        <v>200254.52711000005</v>
      </c>
      <c r="E35" s="570">
        <v>176050.4314900001</v>
      </c>
      <c r="F35" s="518">
        <v>13.748387558694949</v>
      </c>
      <c r="G35" s="518">
        <v>0.04426918033174234</v>
      </c>
      <c r="H35" s="518">
        <v>0.3415422372260484</v>
      </c>
      <c r="I35" s="518"/>
      <c r="J35" s="570">
        <v>12785.783790000001</v>
      </c>
      <c r="K35" s="570">
        <v>12315.99907</v>
      </c>
      <c r="L35" s="518">
        <v>3.8144264004073323</v>
      </c>
      <c r="M35" s="518">
        <v>0.010428933749688098</v>
      </c>
      <c r="N35" s="518">
        <v>0.28537753624890433</v>
      </c>
      <c r="O35" s="552"/>
    </row>
    <row r="36" spans="1:15" s="512" customFormat="1" ht="12.75">
      <c r="A36" s="533" t="s">
        <v>62</v>
      </c>
      <c r="B36" s="534"/>
      <c r="C36" s="535" t="s">
        <v>63</v>
      </c>
      <c r="D36" s="552">
        <v>109236.14067000002</v>
      </c>
      <c r="E36" s="552">
        <v>136909.08303999994</v>
      </c>
      <c r="F36" s="536">
        <v>-20.212641671053245</v>
      </c>
      <c r="G36" s="536">
        <v>-0.05061368519281375</v>
      </c>
      <c r="H36" s="536">
        <v>0.18630667884914978</v>
      </c>
      <c r="I36" s="536"/>
      <c r="J36" s="552">
        <v>7051.145560000003</v>
      </c>
      <c r="K36" s="552">
        <v>10959.36917</v>
      </c>
      <c r="L36" s="536">
        <v>-35.66102710271231</v>
      </c>
      <c r="M36" s="536">
        <v>-0.08676017625191534</v>
      </c>
      <c r="N36" s="536">
        <v>0.1573809303125406</v>
      </c>
      <c r="O36" s="552"/>
    </row>
    <row r="37" spans="1:15" s="512" customFormat="1" ht="12.75">
      <c r="A37" s="537" t="s">
        <v>64</v>
      </c>
      <c r="B37" s="538"/>
      <c r="C37" s="539" t="s">
        <v>65</v>
      </c>
      <c r="D37" s="570">
        <v>24191.81986</v>
      </c>
      <c r="E37" s="570">
        <v>14070.94697</v>
      </c>
      <c r="F37" s="540">
        <v>71.9274467566272</v>
      </c>
      <c r="G37" s="540">
        <v>0.018511030286619448</v>
      </c>
      <c r="H37" s="540">
        <v>0.04126013227663678</v>
      </c>
      <c r="I37" s="540"/>
      <c r="J37" s="570">
        <v>2060.171079999999</v>
      </c>
      <c r="K37" s="570">
        <v>1811.6000100000003</v>
      </c>
      <c r="L37" s="540">
        <v>13.721079080806517</v>
      </c>
      <c r="M37" s="540">
        <v>0.005518125879273089</v>
      </c>
      <c r="N37" s="540">
        <v>0.04598283192630493</v>
      </c>
      <c r="O37" s="552"/>
    </row>
    <row r="38" spans="1:15" s="512" customFormat="1" ht="12.75">
      <c r="A38" s="480" t="s">
        <v>66</v>
      </c>
      <c r="B38" s="424"/>
      <c r="C38" s="422" t="s">
        <v>67</v>
      </c>
      <c r="D38" s="552">
        <v>151799.45193000004</v>
      </c>
      <c r="E38" s="552">
        <v>170445.51321000015</v>
      </c>
      <c r="F38" s="521">
        <v>-10.939602298024079</v>
      </c>
      <c r="G38" s="521">
        <v>-0.03410356091135972</v>
      </c>
      <c r="H38" s="521">
        <v>0.2589001365915747</v>
      </c>
      <c r="I38" s="521"/>
      <c r="J38" s="552">
        <v>11855.792359999998</v>
      </c>
      <c r="K38" s="552">
        <v>13596.915939999997</v>
      </c>
      <c r="L38" s="521">
        <v>-12.80528310745738</v>
      </c>
      <c r="M38" s="521">
        <v>-0.03865187966488076</v>
      </c>
      <c r="N38" s="521">
        <v>0.2646202117559335</v>
      </c>
      <c r="O38" s="552"/>
    </row>
    <row r="39" spans="1:15" ht="24">
      <c r="A39" s="634" t="s">
        <v>68</v>
      </c>
      <c r="B39" s="434"/>
      <c r="C39" s="635" t="s">
        <v>69</v>
      </c>
      <c r="D39" s="570">
        <v>132487.22421</v>
      </c>
      <c r="E39" s="570">
        <v>224876.3413800001</v>
      </c>
      <c r="F39" s="540">
        <v>-41.08440959286123</v>
      </c>
      <c r="G39" s="540">
        <v>-0.16897927329743448</v>
      </c>
      <c r="H39" s="540">
        <v>0.2259623470868981</v>
      </c>
      <c r="I39" s="540"/>
      <c r="J39" s="570">
        <v>8974.068220000003</v>
      </c>
      <c r="K39" s="570">
        <v>12119.805330000001</v>
      </c>
      <c r="L39" s="540">
        <v>-25.955343541809167</v>
      </c>
      <c r="M39" s="540">
        <v>-0.06983344182442797</v>
      </c>
      <c r="N39" s="540">
        <v>0.20030038993434215</v>
      </c>
      <c r="O39" s="552"/>
    </row>
    <row r="40" spans="1:15" ht="24">
      <c r="A40" s="636" t="s">
        <v>70</v>
      </c>
      <c r="B40" s="422"/>
      <c r="C40" s="637" t="s">
        <v>71</v>
      </c>
      <c r="D40" s="552">
        <v>158574.19430999996</v>
      </c>
      <c r="E40" s="552">
        <v>150524.9821</v>
      </c>
      <c r="F40" s="536">
        <v>5.3474261200393585</v>
      </c>
      <c r="G40" s="536">
        <v>0.014721972365640143</v>
      </c>
      <c r="H40" s="536">
        <v>0.2704547351441671</v>
      </c>
      <c r="I40" s="536"/>
      <c r="J40" s="552">
        <v>9130.05013</v>
      </c>
      <c r="K40" s="552">
        <v>8477.40884</v>
      </c>
      <c r="L40" s="536">
        <v>7.6985940199151655</v>
      </c>
      <c r="M40" s="536">
        <v>0.014488237879939882</v>
      </c>
      <c r="N40" s="536">
        <v>0.20378189203904784</v>
      </c>
      <c r="O40" s="552"/>
    </row>
    <row r="41" spans="1:15" ht="12.75">
      <c r="A41" s="564" t="s">
        <v>72</v>
      </c>
      <c r="B41" s="434"/>
      <c r="C41" s="434" t="s">
        <v>73</v>
      </c>
      <c r="D41" s="570">
        <v>53806.849120000006</v>
      </c>
      <c r="E41" s="570">
        <v>32910.96124</v>
      </c>
      <c r="F41" s="518">
        <v>63.49218343280456</v>
      </c>
      <c r="G41" s="518">
        <v>0.03821848348620891</v>
      </c>
      <c r="H41" s="518">
        <v>0.09176976866263081</v>
      </c>
      <c r="I41" s="518"/>
      <c r="J41" s="570">
        <v>3156.1201099999994</v>
      </c>
      <c r="K41" s="570">
        <v>2215.54518</v>
      </c>
      <c r="L41" s="518">
        <v>42.4534303561347</v>
      </c>
      <c r="M41" s="518">
        <v>0.020880188763030612</v>
      </c>
      <c r="N41" s="518">
        <v>0.07044431502133361</v>
      </c>
      <c r="O41" s="552"/>
    </row>
    <row r="42" spans="1:15" ht="12.75">
      <c r="A42" s="525" t="s">
        <v>74</v>
      </c>
      <c r="B42" s="424"/>
      <c r="C42" s="422" t="s">
        <v>75</v>
      </c>
      <c r="D42" s="552">
        <v>105129.13877</v>
      </c>
      <c r="E42" s="552">
        <v>102841.61037000004</v>
      </c>
      <c r="F42" s="521">
        <v>2.22432183993422</v>
      </c>
      <c r="G42" s="521">
        <v>0.004183878994838509</v>
      </c>
      <c r="H42" s="521">
        <v>0.17930202014074953</v>
      </c>
      <c r="I42" s="521"/>
      <c r="J42" s="552">
        <v>8667.515850000002</v>
      </c>
      <c r="K42" s="552">
        <v>10361.027639999997</v>
      </c>
      <c r="L42" s="521">
        <v>-16.345017587463897</v>
      </c>
      <c r="M42" s="521">
        <v>-0.03759492701726355</v>
      </c>
      <c r="N42" s="521">
        <v>0.19345816879884278</v>
      </c>
      <c r="O42" s="552"/>
    </row>
    <row r="43" spans="1:15" ht="12" customHeight="1">
      <c r="A43" s="627" t="s">
        <v>76</v>
      </c>
      <c r="B43" s="427" t="s">
        <v>77</v>
      </c>
      <c r="C43" s="434"/>
      <c r="D43" s="507">
        <v>5659974.002400005</v>
      </c>
      <c r="E43" s="507">
        <v>3853231.4699300006</v>
      </c>
      <c r="F43" s="508">
        <v>46.88902150232949</v>
      </c>
      <c r="G43" s="508">
        <v>3.3045238392155896</v>
      </c>
      <c r="H43" s="508">
        <v>9.653315764287834</v>
      </c>
      <c r="I43" s="508"/>
      <c r="J43" s="507">
        <v>251845.18855999995</v>
      </c>
      <c r="K43" s="507">
        <v>121156.63907000005</v>
      </c>
      <c r="L43" s="508">
        <v>107.867427235657</v>
      </c>
      <c r="M43" s="508">
        <v>2.901205949129292</v>
      </c>
      <c r="N43" s="508">
        <v>5.621161800311776</v>
      </c>
      <c r="O43" s="514"/>
    </row>
    <row r="44" spans="1:15" ht="12.75">
      <c r="A44" s="525" t="s">
        <v>643</v>
      </c>
      <c r="B44" s="424"/>
      <c r="C44" s="422" t="s">
        <v>78</v>
      </c>
      <c r="D44" s="552">
        <v>2940.5772899999984</v>
      </c>
      <c r="E44" s="552">
        <v>2424.15753</v>
      </c>
      <c r="F44" s="521">
        <v>21.303061109234037</v>
      </c>
      <c r="G44" s="521">
        <v>0.0009445293821854054</v>
      </c>
      <c r="H44" s="521">
        <v>0.005015274115680938</v>
      </c>
      <c r="I44" s="521"/>
      <c r="J44" s="552">
        <v>351.4276099999999</v>
      </c>
      <c r="K44" s="552">
        <v>191.05504</v>
      </c>
      <c r="L44" s="521">
        <v>83.9405074056146</v>
      </c>
      <c r="M44" s="521">
        <v>0.0035601730677771106</v>
      </c>
      <c r="N44" s="521">
        <v>0.007843832428175353</v>
      </c>
      <c r="O44" s="552"/>
    </row>
    <row r="45" spans="1:15" s="541" customFormat="1" ht="12.75">
      <c r="A45" s="564" t="s">
        <v>79</v>
      </c>
      <c r="B45" s="434"/>
      <c r="C45" s="434" t="s">
        <v>80</v>
      </c>
      <c r="D45" s="570">
        <v>5654895.167490005</v>
      </c>
      <c r="E45" s="570">
        <v>3830869.4730500006</v>
      </c>
      <c r="F45" s="518">
        <v>47.61388262565313</v>
      </c>
      <c r="G45" s="518">
        <v>3.3361346635142843</v>
      </c>
      <c r="H45" s="518">
        <v>9.64465360487153</v>
      </c>
      <c r="I45" s="518"/>
      <c r="J45" s="570">
        <v>251242.91967999993</v>
      </c>
      <c r="K45" s="570">
        <v>117803.54795000004</v>
      </c>
      <c r="L45" s="518">
        <v>113.27279530378512</v>
      </c>
      <c r="M45" s="518">
        <v>2.9622725221292154</v>
      </c>
      <c r="N45" s="518">
        <v>5.6077192134546285</v>
      </c>
      <c r="O45" s="552"/>
    </row>
    <row r="46" spans="1:15" ht="12.75">
      <c r="A46" s="480" t="s">
        <v>81</v>
      </c>
      <c r="B46" s="424"/>
      <c r="C46" s="422" t="s">
        <v>82</v>
      </c>
      <c r="D46" s="552">
        <v>1964.6728400000002</v>
      </c>
      <c r="E46" s="552">
        <v>19758.03641</v>
      </c>
      <c r="F46" s="521">
        <v>-90.05633556275039</v>
      </c>
      <c r="G46" s="521">
        <v>-0.032543980694643544</v>
      </c>
      <c r="H46" s="521">
        <v>0.0033508294013361445</v>
      </c>
      <c r="I46" s="521"/>
      <c r="J46" s="552">
        <v>244.99413</v>
      </c>
      <c r="K46" s="552">
        <v>3162.0360800000008</v>
      </c>
      <c r="L46" s="521">
        <v>-92.25201345583635</v>
      </c>
      <c r="M46" s="521">
        <v>-0.06475654900314955</v>
      </c>
      <c r="N46" s="521">
        <v>0.0054682467937183675</v>
      </c>
      <c r="O46" s="552"/>
    </row>
    <row r="47" spans="1:15" ht="12.75">
      <c r="A47" s="564" t="s">
        <v>83</v>
      </c>
      <c r="B47" s="434"/>
      <c r="C47" s="434" t="s">
        <v>84</v>
      </c>
      <c r="D47" s="570">
        <v>173.58478000000002</v>
      </c>
      <c r="E47" s="570">
        <v>179.80294</v>
      </c>
      <c r="F47" s="518">
        <v>-3.45831942458782</v>
      </c>
      <c r="G47" s="518">
        <v>-1.1372986237261724E-05</v>
      </c>
      <c r="H47" s="518">
        <v>0.0002960558992857388</v>
      </c>
      <c r="I47" s="518"/>
      <c r="J47" s="570">
        <v>5.8471400000000004</v>
      </c>
      <c r="K47" s="570">
        <v>9.999999999999999E-34</v>
      </c>
      <c r="L47" s="518" t="s">
        <v>937</v>
      </c>
      <c r="M47" s="518">
        <v>0.00012980293544913738</v>
      </c>
      <c r="N47" s="518">
        <v>0.00013050763525404636</v>
      </c>
      <c r="O47" s="552"/>
    </row>
    <row r="48" spans="1:15" ht="12.75">
      <c r="A48" s="638" t="s">
        <v>85</v>
      </c>
      <c r="B48" s="512" t="s">
        <v>86</v>
      </c>
      <c r="C48" s="333"/>
      <c r="D48" s="509">
        <v>602641.5922700001</v>
      </c>
      <c r="E48" s="509">
        <v>611455.0944299998</v>
      </c>
      <c r="F48" s="515">
        <v>-1.441398107610119</v>
      </c>
      <c r="G48" s="515">
        <v>-0.01611985519313642</v>
      </c>
      <c r="H48" s="515">
        <v>1.0278297356858384</v>
      </c>
      <c r="I48" s="515"/>
      <c r="J48" s="509">
        <v>44229.91260999999</v>
      </c>
      <c r="K48" s="509">
        <v>50854.385089999996</v>
      </c>
      <c r="L48" s="515">
        <v>-13.026354498783704</v>
      </c>
      <c r="M48" s="515">
        <v>-0.1470592415618623</v>
      </c>
      <c r="N48" s="515">
        <v>0.9872076437752857</v>
      </c>
      <c r="O48" s="509"/>
    </row>
    <row r="49" spans="1:15" ht="12.75">
      <c r="A49" s="565" t="s">
        <v>651</v>
      </c>
      <c r="B49" s="427"/>
      <c r="C49" s="572" t="s">
        <v>87</v>
      </c>
      <c r="D49" s="570">
        <v>28084.306139999997</v>
      </c>
      <c r="E49" s="570">
        <v>32058.06959</v>
      </c>
      <c r="F49" s="518">
        <v>-12.395516950401635</v>
      </c>
      <c r="G49" s="518">
        <v>-0.007267995199059498</v>
      </c>
      <c r="H49" s="518">
        <v>0.04789892587411001</v>
      </c>
      <c r="I49" s="518"/>
      <c r="J49" s="570">
        <v>3766.59983</v>
      </c>
      <c r="K49" s="570">
        <v>1524.9484499999999</v>
      </c>
      <c r="L49" s="518">
        <v>146.99850214608895</v>
      </c>
      <c r="M49" s="518">
        <v>0.049763291006818665</v>
      </c>
      <c r="N49" s="518">
        <v>0.08407016708366705</v>
      </c>
      <c r="O49" s="552"/>
    </row>
    <row r="50" spans="1:15" ht="12.75">
      <c r="A50" s="480" t="s">
        <v>653</v>
      </c>
      <c r="B50" s="425"/>
      <c r="C50" s="422" t="s">
        <v>88</v>
      </c>
      <c r="D50" s="552">
        <v>545974.5894200001</v>
      </c>
      <c r="E50" s="552">
        <v>555187.4480499999</v>
      </c>
      <c r="F50" s="521">
        <v>-1.6594140703934095</v>
      </c>
      <c r="G50" s="521">
        <v>-0.016850276352622946</v>
      </c>
      <c r="H50" s="521">
        <v>0.9311818585586831</v>
      </c>
      <c r="I50" s="521"/>
      <c r="J50" s="552">
        <v>38493.48585999999</v>
      </c>
      <c r="K50" s="552">
        <v>47794.679299999996</v>
      </c>
      <c r="L50" s="521">
        <v>-19.460729889236863</v>
      </c>
      <c r="M50" s="521">
        <v>-0.20648081142101274</v>
      </c>
      <c r="N50" s="521">
        <v>0.8591711182344992</v>
      </c>
      <c r="O50" s="552"/>
    </row>
    <row r="51" spans="1:15" ht="36">
      <c r="A51" s="634" t="s">
        <v>89</v>
      </c>
      <c r="B51" s="527"/>
      <c r="C51" s="635" t="s">
        <v>90</v>
      </c>
      <c r="D51" s="570">
        <v>28582.69671</v>
      </c>
      <c r="E51" s="570">
        <v>24209.576789999992</v>
      </c>
      <c r="F51" s="540">
        <v>18.0635950720393</v>
      </c>
      <c r="G51" s="540">
        <v>0.007998416358545826</v>
      </c>
      <c r="H51" s="540">
        <v>0.04874895125304521</v>
      </c>
      <c r="I51" s="540"/>
      <c r="J51" s="570">
        <v>1969.82692</v>
      </c>
      <c r="K51" s="570">
        <v>1534.7573399999999</v>
      </c>
      <c r="L51" s="540">
        <v>28.347776463476638</v>
      </c>
      <c r="M51" s="540">
        <v>0.009658278852331791</v>
      </c>
      <c r="N51" s="540">
        <v>0.043966358457119464</v>
      </c>
      <c r="O51" s="552"/>
    </row>
    <row r="52" spans="1:15" ht="12.75">
      <c r="A52" s="528" t="s">
        <v>91</v>
      </c>
      <c r="B52" s="424" t="s">
        <v>92</v>
      </c>
      <c r="C52" s="424"/>
      <c r="D52" s="509">
        <v>9835390.773020001</v>
      </c>
      <c r="E52" s="509">
        <v>9204977.970579999</v>
      </c>
      <c r="F52" s="531">
        <v>6.848607399766332</v>
      </c>
      <c r="G52" s="531">
        <v>1.1530221361212583</v>
      </c>
      <c r="H52" s="531">
        <v>16.77465881590018</v>
      </c>
      <c r="I52" s="531"/>
      <c r="J52" s="509">
        <v>769377.06735</v>
      </c>
      <c r="K52" s="509">
        <v>719384.9690999999</v>
      </c>
      <c r="L52" s="531">
        <v>6.9492831234080015</v>
      </c>
      <c r="M52" s="531">
        <v>1.1097940364198058</v>
      </c>
      <c r="N52" s="531">
        <v>17.172426464654798</v>
      </c>
      <c r="O52" s="509"/>
    </row>
    <row r="53" spans="1:15" ht="12.75">
      <c r="A53" s="564" t="s">
        <v>658</v>
      </c>
      <c r="B53" s="434"/>
      <c r="C53" s="434" t="s">
        <v>93</v>
      </c>
      <c r="D53" s="570">
        <v>2161158.37553</v>
      </c>
      <c r="E53" s="570">
        <v>2129193.4749499983</v>
      </c>
      <c r="F53" s="518">
        <v>1.501268013267427</v>
      </c>
      <c r="G53" s="518">
        <v>0.05846365715449549</v>
      </c>
      <c r="H53" s="518">
        <v>3.6859434701961797</v>
      </c>
      <c r="I53" s="518"/>
      <c r="J53" s="570">
        <v>175454.2655099999</v>
      </c>
      <c r="K53" s="570">
        <v>138615.37871999998</v>
      </c>
      <c r="L53" s="518">
        <v>26.576334552613872</v>
      </c>
      <c r="M53" s="518">
        <v>0.8178007785037541</v>
      </c>
      <c r="N53" s="518">
        <v>3.9161233161760576</v>
      </c>
      <c r="O53" s="552"/>
    </row>
    <row r="54" spans="1:15" s="512" customFormat="1" ht="12.75">
      <c r="A54" s="480" t="s">
        <v>660</v>
      </c>
      <c r="B54" s="422"/>
      <c r="C54" s="422" t="s">
        <v>94</v>
      </c>
      <c r="D54" s="552">
        <v>436212.2469399999</v>
      </c>
      <c r="E54" s="552">
        <v>413566.1161099998</v>
      </c>
      <c r="F54" s="521">
        <v>5.475818725917262</v>
      </c>
      <c r="G54" s="521">
        <v>0.04141966984716061</v>
      </c>
      <c r="H54" s="521">
        <v>0.7439777211301268</v>
      </c>
      <c r="I54" s="521"/>
      <c r="J54" s="552">
        <v>33340.024470000004</v>
      </c>
      <c r="K54" s="552">
        <v>32970.64085</v>
      </c>
      <c r="L54" s="521">
        <v>1.1203410381997487</v>
      </c>
      <c r="M54" s="521">
        <v>0.008200090673872826</v>
      </c>
      <c r="N54" s="521">
        <v>0.7441463267326831</v>
      </c>
      <c r="O54" s="552"/>
    </row>
    <row r="55" spans="1:15" ht="12.75" customHeight="1">
      <c r="A55" s="523">
        <v>53</v>
      </c>
      <c r="B55" s="434"/>
      <c r="C55" s="434" t="s">
        <v>95</v>
      </c>
      <c r="D55" s="570">
        <v>381646.73024000006</v>
      </c>
      <c r="E55" s="570">
        <v>373488.39783000003</v>
      </c>
      <c r="F55" s="518">
        <v>2.184360332851208</v>
      </c>
      <c r="G55" s="518">
        <v>0.014921552713011065</v>
      </c>
      <c r="H55" s="518">
        <v>0.6509140140665844</v>
      </c>
      <c r="I55" s="518"/>
      <c r="J55" s="570">
        <v>26691.17234</v>
      </c>
      <c r="K55" s="570">
        <v>29554.63968</v>
      </c>
      <c r="L55" s="518">
        <v>-9.68872356761549</v>
      </c>
      <c r="M55" s="518">
        <v>-0.06356722539476273</v>
      </c>
      <c r="N55" s="518">
        <v>0.5957445493440572</v>
      </c>
      <c r="O55" s="552"/>
    </row>
    <row r="56" spans="1:15" ht="12.75">
      <c r="A56" s="519" t="s">
        <v>96</v>
      </c>
      <c r="B56" s="422"/>
      <c r="C56" s="422" t="s">
        <v>97</v>
      </c>
      <c r="D56" s="522">
        <v>2220187.2848100015</v>
      </c>
      <c r="E56" s="522">
        <v>1825559.081899999</v>
      </c>
      <c r="F56" s="521">
        <v>21.616840935067565</v>
      </c>
      <c r="G56" s="521">
        <v>0.7217731805760543</v>
      </c>
      <c r="H56" s="521">
        <v>3.7866196747617367</v>
      </c>
      <c r="I56" s="521"/>
      <c r="J56" s="522">
        <v>200574.48941000007</v>
      </c>
      <c r="K56" s="522">
        <v>148133.22008</v>
      </c>
      <c r="L56" s="521">
        <v>35.40142400312295</v>
      </c>
      <c r="M56" s="521">
        <v>1.1641641379739198</v>
      </c>
      <c r="N56" s="521">
        <v>4.476804438612188</v>
      </c>
      <c r="O56" s="522"/>
    </row>
    <row r="57" spans="1:15" s="541" customFormat="1" ht="24">
      <c r="A57" s="634" t="s">
        <v>98</v>
      </c>
      <c r="B57" s="434"/>
      <c r="C57" s="635" t="s">
        <v>99</v>
      </c>
      <c r="D57" s="570">
        <v>748468.3108400004</v>
      </c>
      <c r="E57" s="570">
        <v>695133.33751</v>
      </c>
      <c r="F57" s="540">
        <v>7.672624869503278</v>
      </c>
      <c r="G57" s="540">
        <v>0.0975494226019944</v>
      </c>
      <c r="H57" s="540">
        <v>1.2765431327136756</v>
      </c>
      <c r="I57" s="540"/>
      <c r="J57" s="570">
        <v>53410.136150000006</v>
      </c>
      <c r="K57" s="570">
        <v>55905.66452000001</v>
      </c>
      <c r="L57" s="540">
        <v>-4.463820243308695</v>
      </c>
      <c r="M57" s="540">
        <v>-0.05539920506822172</v>
      </c>
      <c r="N57" s="540">
        <v>1.1921094017815814</v>
      </c>
      <c r="O57" s="552"/>
    </row>
    <row r="58" spans="1:15" ht="13.5" customHeight="1">
      <c r="A58" s="519" t="s">
        <v>100</v>
      </c>
      <c r="B58" s="422"/>
      <c r="C58" s="422" t="s">
        <v>101</v>
      </c>
      <c r="D58" s="552">
        <v>856031.9569599999</v>
      </c>
      <c r="E58" s="552">
        <v>893432.1925199998</v>
      </c>
      <c r="F58" s="521">
        <v>-4.186130281975789</v>
      </c>
      <c r="G58" s="521">
        <v>-0.06840486000589033</v>
      </c>
      <c r="H58" s="521">
        <v>1.4599973041134342</v>
      </c>
      <c r="I58" s="521"/>
      <c r="J58" s="552">
        <v>61543.759249999996</v>
      </c>
      <c r="K58" s="552">
        <v>70861.66947999998</v>
      </c>
      <c r="L58" s="521">
        <v>-13.149436498430052</v>
      </c>
      <c r="M58" s="521">
        <v>-0.20685191394520142</v>
      </c>
      <c r="N58" s="521">
        <v>1.3736511327523953</v>
      </c>
      <c r="O58" s="552"/>
    </row>
    <row r="59" spans="1:15" ht="12.75">
      <c r="A59" s="523" t="s">
        <v>102</v>
      </c>
      <c r="B59" s="434"/>
      <c r="C59" s="434" t="s">
        <v>103</v>
      </c>
      <c r="D59" s="570">
        <v>1424179.9200799987</v>
      </c>
      <c r="E59" s="570">
        <v>1402004.9603900006</v>
      </c>
      <c r="F59" s="518">
        <v>1.5816605730003679</v>
      </c>
      <c r="G59" s="518">
        <v>0.04055789998426901</v>
      </c>
      <c r="H59" s="518">
        <v>2.4289967529640304</v>
      </c>
      <c r="I59" s="518"/>
      <c r="J59" s="570">
        <v>101417.01653999998</v>
      </c>
      <c r="K59" s="570">
        <v>121138.50045999994</v>
      </c>
      <c r="L59" s="518">
        <v>-16.280112305428453</v>
      </c>
      <c r="M59" s="518">
        <v>-0.4378048933716235</v>
      </c>
      <c r="N59" s="518">
        <v>2.2636186243455607</v>
      </c>
      <c r="O59" s="552"/>
    </row>
    <row r="60" spans="1:15" s="541" customFormat="1" ht="12.75">
      <c r="A60" s="519" t="s">
        <v>104</v>
      </c>
      <c r="B60" s="422"/>
      <c r="C60" s="422" t="s">
        <v>105</v>
      </c>
      <c r="D60" s="552">
        <v>480228.06706999993</v>
      </c>
      <c r="E60" s="552">
        <v>446982.1478</v>
      </c>
      <c r="F60" s="521">
        <v>7.437862884151625</v>
      </c>
      <c r="G60" s="521">
        <v>0.060806634487183486</v>
      </c>
      <c r="H60" s="521">
        <v>0.8190484918013025</v>
      </c>
      <c r="I60" s="521"/>
      <c r="J60" s="552">
        <v>33576.73989999999</v>
      </c>
      <c r="K60" s="552">
        <v>34594.57818999998</v>
      </c>
      <c r="L60" s="521">
        <v>-2.9421902022040114</v>
      </c>
      <c r="M60" s="521">
        <v>-0.022595388147800197</v>
      </c>
      <c r="N60" s="521">
        <v>0.7494297936921612</v>
      </c>
      <c r="O60" s="552"/>
    </row>
    <row r="61" spans="1:15" ht="12.75">
      <c r="A61" s="523" t="s">
        <v>106</v>
      </c>
      <c r="B61" s="568"/>
      <c r="C61" s="527" t="s">
        <v>107</v>
      </c>
      <c r="D61" s="570">
        <v>1127277.8805500008</v>
      </c>
      <c r="E61" s="570">
        <v>1025618.2615700006</v>
      </c>
      <c r="F61" s="540">
        <v>9.912032847814283</v>
      </c>
      <c r="G61" s="540">
        <v>0.18593497876298082</v>
      </c>
      <c r="H61" s="540">
        <v>1.9226182541531123</v>
      </c>
      <c r="I61" s="540"/>
      <c r="J61" s="570">
        <v>83369.46377999996</v>
      </c>
      <c r="K61" s="570">
        <v>87610.67711999998</v>
      </c>
      <c r="L61" s="540">
        <v>-4.840977697490962</v>
      </c>
      <c r="M61" s="540">
        <v>-0.09415234480413372</v>
      </c>
      <c r="N61" s="540">
        <v>1.8607988812181107</v>
      </c>
      <c r="O61" s="552"/>
    </row>
    <row r="62" spans="1:15" ht="12.75">
      <c r="A62" s="525" t="s">
        <v>108</v>
      </c>
      <c r="B62" s="424" t="s">
        <v>109</v>
      </c>
      <c r="C62" s="422"/>
      <c r="D62" s="574">
        <v>8641448.55714</v>
      </c>
      <c r="E62" s="574">
        <v>8551982.544910002</v>
      </c>
      <c r="F62" s="515">
        <v>1.0461435317503816</v>
      </c>
      <c r="G62" s="515">
        <v>0.16363292771405935</v>
      </c>
      <c r="H62" s="515">
        <v>14.738341827639106</v>
      </c>
      <c r="I62" s="515"/>
      <c r="J62" s="574">
        <v>635377.2885799999</v>
      </c>
      <c r="K62" s="574">
        <v>711830.49934</v>
      </c>
      <c r="L62" s="515">
        <v>-10.74036738112324</v>
      </c>
      <c r="M62" s="515">
        <v>-1.6972145666359244</v>
      </c>
      <c r="N62" s="515">
        <v>14.181563538191932</v>
      </c>
      <c r="O62" s="574"/>
    </row>
    <row r="63" spans="1:15" s="541" customFormat="1" ht="12.75">
      <c r="A63" s="526" t="s">
        <v>667</v>
      </c>
      <c r="B63" s="427"/>
      <c r="C63" s="527" t="s">
        <v>110</v>
      </c>
      <c r="D63" s="570">
        <v>17564.990599999994</v>
      </c>
      <c r="E63" s="570">
        <v>18788.92581</v>
      </c>
      <c r="F63" s="518">
        <v>-6.5141308363067445</v>
      </c>
      <c r="G63" s="518">
        <v>-0.002238571908511546</v>
      </c>
      <c r="H63" s="518">
        <v>0.02995780556353239</v>
      </c>
      <c r="I63" s="518"/>
      <c r="J63" s="570">
        <v>1526.0364500000005</v>
      </c>
      <c r="K63" s="570">
        <v>1084.85268</v>
      </c>
      <c r="L63" s="518">
        <v>40.667620418285786</v>
      </c>
      <c r="M63" s="518">
        <v>0.00979401013461575</v>
      </c>
      <c r="N63" s="518">
        <v>0.03406099535858211</v>
      </c>
      <c r="O63" s="552"/>
    </row>
    <row r="64" spans="1:15" s="558" customFormat="1" ht="12.75">
      <c r="A64" s="525" t="s">
        <v>669</v>
      </c>
      <c r="B64" s="424"/>
      <c r="C64" s="422" t="s">
        <v>111</v>
      </c>
      <c r="D64" s="552">
        <v>1055919.3246800003</v>
      </c>
      <c r="E64" s="552">
        <v>979298.2954699994</v>
      </c>
      <c r="F64" s="521">
        <v>7.824074601623582</v>
      </c>
      <c r="G64" s="521">
        <v>0.140139512442615</v>
      </c>
      <c r="H64" s="521">
        <v>1.8009133360731708</v>
      </c>
      <c r="I64" s="521"/>
      <c r="J64" s="552">
        <v>70040.22261</v>
      </c>
      <c r="K64" s="552">
        <v>79241.58365999996</v>
      </c>
      <c r="L64" s="521">
        <v>-11.611783390751038</v>
      </c>
      <c r="M64" s="521">
        <v>-0.2042645933597198</v>
      </c>
      <c r="N64" s="521">
        <v>1.5632914254657986</v>
      </c>
      <c r="O64" s="552"/>
    </row>
    <row r="65" spans="1:15" s="558" customFormat="1" ht="12.75">
      <c r="A65" s="564" t="s">
        <v>671</v>
      </c>
      <c r="B65" s="434"/>
      <c r="C65" s="434" t="s">
        <v>112</v>
      </c>
      <c r="D65" s="570">
        <v>191126.34888000012</v>
      </c>
      <c r="E65" s="570">
        <v>168674.03749</v>
      </c>
      <c r="F65" s="518">
        <v>13.311065368510693</v>
      </c>
      <c r="G65" s="518">
        <v>0.04106517497671125</v>
      </c>
      <c r="H65" s="518">
        <v>0.32597375815361396</v>
      </c>
      <c r="I65" s="518"/>
      <c r="J65" s="570">
        <v>16139.21203</v>
      </c>
      <c r="K65" s="570">
        <v>16167.967459999996</v>
      </c>
      <c r="L65" s="518">
        <v>-0.1778543287592417</v>
      </c>
      <c r="M65" s="518">
        <v>-0.0006383529766863147</v>
      </c>
      <c r="N65" s="518">
        <v>0.3602257508626366</v>
      </c>
      <c r="O65" s="552"/>
    </row>
    <row r="66" spans="1:15" ht="12.75">
      <c r="A66" s="480" t="s">
        <v>16</v>
      </c>
      <c r="B66" s="422"/>
      <c r="C66" s="422" t="s">
        <v>113</v>
      </c>
      <c r="D66" s="552">
        <v>701234.1215000002</v>
      </c>
      <c r="E66" s="552">
        <v>713238.6751399997</v>
      </c>
      <c r="F66" s="521">
        <v>-1.6831046967052274</v>
      </c>
      <c r="G66" s="521">
        <v>-0.02195627377426514</v>
      </c>
      <c r="H66" s="521">
        <v>1.1959833025137778</v>
      </c>
      <c r="I66" s="521"/>
      <c r="J66" s="552">
        <v>58939.98221999999</v>
      </c>
      <c r="K66" s="552">
        <v>60330.94657999999</v>
      </c>
      <c r="L66" s="521">
        <v>-2.3055569966162435</v>
      </c>
      <c r="M66" s="521">
        <v>-0.03087855892506942</v>
      </c>
      <c r="N66" s="521">
        <v>1.315535065253737</v>
      </c>
      <c r="O66" s="552"/>
    </row>
    <row r="67" spans="1:15" s="558" customFormat="1" ht="12.75">
      <c r="A67" s="523" t="s">
        <v>114</v>
      </c>
      <c r="B67" s="434"/>
      <c r="C67" s="434" t="s">
        <v>115</v>
      </c>
      <c r="D67" s="524">
        <v>1526917.3982599992</v>
      </c>
      <c r="E67" s="524">
        <v>1529952.1607599999</v>
      </c>
      <c r="F67" s="518">
        <v>-0.1983566923094603</v>
      </c>
      <c r="G67" s="518">
        <v>-0.005550566750592699</v>
      </c>
      <c r="H67" s="518">
        <v>2.6042196987368627</v>
      </c>
      <c r="I67" s="518"/>
      <c r="J67" s="524">
        <v>91449.63679999996</v>
      </c>
      <c r="K67" s="524">
        <v>97743.61339000004</v>
      </c>
      <c r="L67" s="518">
        <v>-6.439271448751252</v>
      </c>
      <c r="M67" s="518">
        <v>-0.13972243473393178</v>
      </c>
      <c r="N67" s="518">
        <v>2.0411476112440283</v>
      </c>
      <c r="O67" s="520"/>
    </row>
    <row r="68" spans="1:15" s="541" customFormat="1" ht="12.75">
      <c r="A68" s="519" t="s">
        <v>116</v>
      </c>
      <c r="B68" s="422"/>
      <c r="C68" s="422" t="s">
        <v>117</v>
      </c>
      <c r="D68" s="522">
        <v>651018.1211699996</v>
      </c>
      <c r="E68" s="522">
        <v>582551.7748699997</v>
      </c>
      <c r="F68" s="521">
        <v>11.752834555397</v>
      </c>
      <c r="G68" s="521">
        <v>0.12522463464843228</v>
      </c>
      <c r="H68" s="521">
        <v>1.1103378724465145</v>
      </c>
      <c r="I68" s="521"/>
      <c r="J68" s="522">
        <v>56985.236610000014</v>
      </c>
      <c r="K68" s="522">
        <v>45079.49285</v>
      </c>
      <c r="L68" s="521">
        <v>26.410553906664042</v>
      </c>
      <c r="M68" s="521">
        <v>0.2643002371677866</v>
      </c>
      <c r="N68" s="521">
        <v>1.27190532026998</v>
      </c>
      <c r="O68" s="522"/>
    </row>
    <row r="69" spans="1:15" ht="12.75">
      <c r="A69" s="634" t="s">
        <v>118</v>
      </c>
      <c r="B69" s="434"/>
      <c r="C69" s="635" t="s">
        <v>119</v>
      </c>
      <c r="D69" s="570">
        <v>2651684.0150600015</v>
      </c>
      <c r="E69" s="570">
        <v>2759553.9391700025</v>
      </c>
      <c r="F69" s="540">
        <v>-3.9089623355014127</v>
      </c>
      <c r="G69" s="540">
        <v>-0.1972935984788926</v>
      </c>
      <c r="H69" s="540">
        <v>4.5225548904702775</v>
      </c>
      <c r="I69" s="540"/>
      <c r="J69" s="570">
        <v>200202.41473000002</v>
      </c>
      <c r="K69" s="570">
        <v>266182.40559999994</v>
      </c>
      <c r="L69" s="540">
        <v>-24.78751017418859</v>
      </c>
      <c r="M69" s="540">
        <v>-1.4647154841227117</v>
      </c>
      <c r="N69" s="540">
        <v>4.468499765451512</v>
      </c>
      <c r="O69" s="552"/>
    </row>
    <row r="70" spans="1:15" s="541" customFormat="1" ht="12.75">
      <c r="A70" s="519" t="s">
        <v>120</v>
      </c>
      <c r="B70" s="422"/>
      <c r="C70" s="422" t="s">
        <v>121</v>
      </c>
      <c r="D70" s="552">
        <v>735660.5109800001</v>
      </c>
      <c r="E70" s="552">
        <v>781488.8948199997</v>
      </c>
      <c r="F70" s="521">
        <v>-5.864239932744689</v>
      </c>
      <c r="G70" s="521">
        <v>-0.08381990471269057</v>
      </c>
      <c r="H70" s="521">
        <v>1.2546989093582401</v>
      </c>
      <c r="I70" s="521"/>
      <c r="J70" s="552">
        <v>57875.719680000024</v>
      </c>
      <c r="K70" s="552">
        <v>50257.70703999997</v>
      </c>
      <c r="L70" s="521">
        <v>15.157899332607627</v>
      </c>
      <c r="M70" s="521">
        <v>0.16911522606960658</v>
      </c>
      <c r="N70" s="521">
        <v>1.2917808217458235</v>
      </c>
      <c r="O70" s="552"/>
    </row>
    <row r="71" spans="1:15" s="512" customFormat="1" ht="12.75">
      <c r="A71" s="523" t="s">
        <v>122</v>
      </c>
      <c r="B71" s="434"/>
      <c r="C71" s="434" t="s">
        <v>123</v>
      </c>
      <c r="D71" s="570">
        <v>1110323.7260099992</v>
      </c>
      <c r="E71" s="570">
        <v>1018435.8413800001</v>
      </c>
      <c r="F71" s="518">
        <v>9.022451969629152</v>
      </c>
      <c r="G71" s="518">
        <v>0.16806252127125632</v>
      </c>
      <c r="H71" s="518">
        <v>1.893702254323118</v>
      </c>
      <c r="I71" s="518"/>
      <c r="J71" s="570">
        <v>82218.82744999997</v>
      </c>
      <c r="K71" s="570">
        <v>95741.93007999993</v>
      </c>
      <c r="L71" s="518">
        <v>-14.12453521534436</v>
      </c>
      <c r="M71" s="518">
        <v>-0.3002046158898103</v>
      </c>
      <c r="N71" s="518">
        <v>1.8351167825398345</v>
      </c>
      <c r="O71" s="552"/>
    </row>
    <row r="72" spans="1:15" ht="12.75">
      <c r="A72" s="639" t="s">
        <v>124</v>
      </c>
      <c r="B72" s="424" t="s">
        <v>125</v>
      </c>
      <c r="C72" s="424"/>
      <c r="D72" s="574">
        <v>22975510.416139998</v>
      </c>
      <c r="E72" s="574">
        <v>22780017.371959988</v>
      </c>
      <c r="F72" s="515">
        <v>0.8581777660127804</v>
      </c>
      <c r="G72" s="515">
        <v>0.35755588485012485</v>
      </c>
      <c r="H72" s="515">
        <v>39.18566707172821</v>
      </c>
      <c r="I72" s="515"/>
      <c r="J72" s="574">
        <v>1816664.9824100004</v>
      </c>
      <c r="K72" s="574">
        <v>2094389.1203099997</v>
      </c>
      <c r="L72" s="515">
        <v>-13.260388683593435</v>
      </c>
      <c r="M72" s="515">
        <v>-6.16530617438627</v>
      </c>
      <c r="N72" s="515">
        <v>40.54779788121421</v>
      </c>
      <c r="O72" s="574"/>
    </row>
    <row r="73" spans="1:15" s="558" customFormat="1" ht="15.75" customHeight="1">
      <c r="A73" s="523" t="s">
        <v>126</v>
      </c>
      <c r="B73" s="568"/>
      <c r="C73" s="527" t="s">
        <v>127</v>
      </c>
      <c r="D73" s="570">
        <v>1104377.1749599997</v>
      </c>
      <c r="E73" s="570">
        <v>966357.9943800004</v>
      </c>
      <c r="F73" s="540">
        <v>14.282406870194125</v>
      </c>
      <c r="G73" s="540">
        <v>0.25243645084952415</v>
      </c>
      <c r="H73" s="540">
        <v>1.8835601697535138</v>
      </c>
      <c r="I73" s="540"/>
      <c r="J73" s="570">
        <v>91616.39530000002</v>
      </c>
      <c r="K73" s="570">
        <v>108576.81054999998</v>
      </c>
      <c r="L73" s="540">
        <v>-15.620660769170074</v>
      </c>
      <c r="M73" s="540">
        <v>-0.37651085588617855</v>
      </c>
      <c r="N73" s="540">
        <v>2.044869645861554</v>
      </c>
      <c r="O73" s="552"/>
    </row>
    <row r="74" spans="1:15" ht="12.75">
      <c r="A74" s="525" t="s">
        <v>128</v>
      </c>
      <c r="B74" s="424"/>
      <c r="C74" s="422" t="s">
        <v>129</v>
      </c>
      <c r="D74" s="552">
        <v>2496912.532650001</v>
      </c>
      <c r="E74" s="552">
        <v>2483832.769489999</v>
      </c>
      <c r="F74" s="521">
        <v>0.5265959657456165</v>
      </c>
      <c r="G74" s="521">
        <v>0.023922827075106706</v>
      </c>
      <c r="H74" s="521">
        <v>4.258585835068763</v>
      </c>
      <c r="I74" s="521"/>
      <c r="J74" s="552">
        <v>174729.19424000004</v>
      </c>
      <c r="K74" s="552">
        <v>190456.50257000004</v>
      </c>
      <c r="L74" s="521">
        <v>-8.25769040057827</v>
      </c>
      <c r="M74" s="521">
        <v>-0.34913663567960923</v>
      </c>
      <c r="N74" s="521">
        <v>3.899939791095705</v>
      </c>
      <c r="O74" s="552"/>
    </row>
    <row r="75" spans="1:15" ht="12.75">
      <c r="A75" s="564" t="s">
        <v>130</v>
      </c>
      <c r="B75" s="434"/>
      <c r="C75" s="434" t="s">
        <v>131</v>
      </c>
      <c r="D75" s="570">
        <v>197795.42382999999</v>
      </c>
      <c r="E75" s="570">
        <v>163525.13188</v>
      </c>
      <c r="F75" s="518">
        <v>20.95720184170139</v>
      </c>
      <c r="G75" s="518">
        <v>0.06268020743986842</v>
      </c>
      <c r="H75" s="518">
        <v>0.3373481366084889</v>
      </c>
      <c r="I75" s="518"/>
      <c r="J75" s="570">
        <v>18024.36426</v>
      </c>
      <c r="K75" s="570">
        <v>12511.46074</v>
      </c>
      <c r="L75" s="518">
        <v>44.062828750082446</v>
      </c>
      <c r="M75" s="518">
        <v>0.12238308980867259</v>
      </c>
      <c r="N75" s="518">
        <v>0.4023021779075152</v>
      </c>
      <c r="O75" s="552"/>
    </row>
    <row r="76" spans="1:15" s="558" customFormat="1" ht="12.75">
      <c r="A76" s="480" t="s">
        <v>132</v>
      </c>
      <c r="B76" s="422"/>
      <c r="C76" s="422" t="s">
        <v>133</v>
      </c>
      <c r="D76" s="552">
        <v>2787811.6167699997</v>
      </c>
      <c r="E76" s="552">
        <v>2526852.640800001</v>
      </c>
      <c r="F76" s="521">
        <v>10.327431515253659</v>
      </c>
      <c r="G76" s="521">
        <v>0.4772927750647645</v>
      </c>
      <c r="H76" s="521">
        <v>4.754726049381009</v>
      </c>
      <c r="I76" s="521"/>
      <c r="J76" s="552">
        <v>228679.19598</v>
      </c>
      <c r="K76" s="552">
        <v>215315.33265999993</v>
      </c>
      <c r="L76" s="521">
        <v>6.206647318100038</v>
      </c>
      <c r="M76" s="521">
        <v>0.29666960050162344</v>
      </c>
      <c r="N76" s="521">
        <v>5.104098943953184</v>
      </c>
      <c r="O76" s="552"/>
    </row>
    <row r="77" spans="1:15" s="558" customFormat="1" ht="12.75">
      <c r="A77" s="523" t="s">
        <v>134</v>
      </c>
      <c r="B77" s="434"/>
      <c r="C77" s="434" t="s">
        <v>135</v>
      </c>
      <c r="D77" s="524">
        <v>1882548.7792599997</v>
      </c>
      <c r="E77" s="524">
        <v>1629461.980969997</v>
      </c>
      <c r="F77" s="518">
        <v>15.531924110272502</v>
      </c>
      <c r="G77" s="518">
        <v>0.46289459804586</v>
      </c>
      <c r="H77" s="518">
        <v>3.2107634770346163</v>
      </c>
      <c r="I77" s="518"/>
      <c r="J77" s="524">
        <v>207328.58728</v>
      </c>
      <c r="K77" s="524">
        <v>133151.18323999995</v>
      </c>
      <c r="L77" s="518">
        <v>55.70915874348491</v>
      </c>
      <c r="M77" s="518">
        <v>1.646693047949717</v>
      </c>
      <c r="N77" s="518">
        <v>4.627555291386037</v>
      </c>
      <c r="O77" s="520"/>
    </row>
    <row r="78" spans="1:15" ht="12.75">
      <c r="A78" s="519" t="s">
        <v>136</v>
      </c>
      <c r="B78" s="422"/>
      <c r="C78" s="422" t="s">
        <v>137</v>
      </c>
      <c r="D78" s="522">
        <v>3309095.836219997</v>
      </c>
      <c r="E78" s="522">
        <v>2995973.2743100007</v>
      </c>
      <c r="F78" s="521">
        <v>10.451447100512315</v>
      </c>
      <c r="G78" s="521">
        <v>0.5726997354809994</v>
      </c>
      <c r="H78" s="521">
        <v>5.64379747818216</v>
      </c>
      <c r="I78" s="521"/>
      <c r="J78" s="522">
        <v>344769.4839800002</v>
      </c>
      <c r="K78" s="522">
        <v>298343.3053399999</v>
      </c>
      <c r="L78" s="521">
        <v>15.56132744024264</v>
      </c>
      <c r="M78" s="521">
        <v>1.0306327998231746</v>
      </c>
      <c r="N78" s="521">
        <v>7.695223658401823</v>
      </c>
      <c r="O78" s="522"/>
    </row>
    <row r="79" spans="1:15" s="512" customFormat="1" ht="24">
      <c r="A79" s="634" t="s">
        <v>138</v>
      </c>
      <c r="B79" s="434"/>
      <c r="C79" s="635" t="s">
        <v>139</v>
      </c>
      <c r="D79" s="570">
        <v>1991857.2455900004</v>
      </c>
      <c r="E79" s="570">
        <v>1834980.1017799997</v>
      </c>
      <c r="F79" s="540">
        <v>8.549255856116588</v>
      </c>
      <c r="G79" s="540">
        <v>0.2869275794595301</v>
      </c>
      <c r="H79" s="540">
        <v>3.397193510237258</v>
      </c>
      <c r="I79" s="540"/>
      <c r="J79" s="570">
        <v>165852.88228</v>
      </c>
      <c r="K79" s="570">
        <v>158194.2183400002</v>
      </c>
      <c r="L79" s="540">
        <v>4.841304581397122</v>
      </c>
      <c r="M79" s="540">
        <v>0.17001766009201583</v>
      </c>
      <c r="N79" s="540">
        <v>3.7018213120312704</v>
      </c>
      <c r="O79" s="552"/>
    </row>
    <row r="80" spans="1:15" ht="12.75">
      <c r="A80" s="519" t="s">
        <v>140</v>
      </c>
      <c r="B80" s="422"/>
      <c r="C80" s="422" t="s">
        <v>141</v>
      </c>
      <c r="D80" s="552">
        <v>6908493.268709999</v>
      </c>
      <c r="E80" s="552">
        <v>6925195.48046999</v>
      </c>
      <c r="F80" s="521">
        <v>-0.24118036533544163</v>
      </c>
      <c r="G80" s="521">
        <v>-0.030548269018199792</v>
      </c>
      <c r="H80" s="521">
        <v>11.782716130857853</v>
      </c>
      <c r="I80" s="521"/>
      <c r="J80" s="552">
        <v>489438.9716100001</v>
      </c>
      <c r="K80" s="552">
        <v>631601.5665399998</v>
      </c>
      <c r="L80" s="521">
        <v>-22.508271426365503</v>
      </c>
      <c r="M80" s="521">
        <v>-3.1559227473569322</v>
      </c>
      <c r="N80" s="521">
        <v>10.924233520318213</v>
      </c>
      <c r="O80" s="552"/>
    </row>
    <row r="81" spans="1:15" s="512" customFormat="1" ht="12" customHeight="1">
      <c r="A81" s="523" t="s">
        <v>142</v>
      </c>
      <c r="B81" s="434"/>
      <c r="C81" s="434" t="s">
        <v>143</v>
      </c>
      <c r="D81" s="570">
        <v>2296618.5381500004</v>
      </c>
      <c r="E81" s="570">
        <v>3253837.9978799997</v>
      </c>
      <c r="F81" s="518">
        <v>-29.418165881450292</v>
      </c>
      <c r="G81" s="518">
        <v>-1.7507500195473285</v>
      </c>
      <c r="H81" s="518">
        <v>3.916976284604544</v>
      </c>
      <c r="I81" s="518"/>
      <c r="J81" s="570">
        <v>96225.90748</v>
      </c>
      <c r="K81" s="570">
        <v>346238.74033000006</v>
      </c>
      <c r="L81" s="518">
        <v>-72.2082204353311</v>
      </c>
      <c r="M81" s="518">
        <v>-5.550132133638759</v>
      </c>
      <c r="N81" s="518">
        <v>2.147753540258904</v>
      </c>
      <c r="O81" s="552"/>
    </row>
    <row r="82" spans="1:15" ht="12.75">
      <c r="A82" s="513" t="s">
        <v>144</v>
      </c>
      <c r="B82" s="424" t="s">
        <v>145</v>
      </c>
      <c r="C82" s="424"/>
      <c r="D82" s="574">
        <v>4894419.86197</v>
      </c>
      <c r="E82" s="574">
        <v>4363569.174830001</v>
      </c>
      <c r="F82" s="515">
        <v>12.165515564690924</v>
      </c>
      <c r="G82" s="515">
        <v>0.9709234820082074</v>
      </c>
      <c r="H82" s="515">
        <v>8.347632054593205</v>
      </c>
      <c r="I82" s="515"/>
      <c r="J82" s="574">
        <v>438373.01396</v>
      </c>
      <c r="K82" s="574">
        <v>407121.64944000007</v>
      </c>
      <c r="L82" s="515">
        <v>7.676173586687544</v>
      </c>
      <c r="M82" s="515">
        <v>0.6937611980364785</v>
      </c>
      <c r="N82" s="515">
        <v>9.784445970356217</v>
      </c>
      <c r="O82" s="574"/>
    </row>
    <row r="83" spans="1:15" ht="24">
      <c r="A83" s="564" t="s">
        <v>146</v>
      </c>
      <c r="B83" s="434"/>
      <c r="C83" s="635" t="s">
        <v>147</v>
      </c>
      <c r="D83" s="570">
        <v>137549.59235000002</v>
      </c>
      <c r="E83" s="570">
        <v>125846.32282999999</v>
      </c>
      <c r="F83" s="518">
        <v>9.299651556612774</v>
      </c>
      <c r="G83" s="518">
        <v>0.021405226494963996</v>
      </c>
      <c r="H83" s="518">
        <v>0.2345964217575183</v>
      </c>
      <c r="I83" s="518"/>
      <c r="J83" s="570">
        <v>10310.822440000002</v>
      </c>
      <c r="K83" s="570">
        <v>10192.277130000002</v>
      </c>
      <c r="L83" s="518">
        <v>1.1630895479781709</v>
      </c>
      <c r="M83" s="518">
        <v>0.0026316334518632894</v>
      </c>
      <c r="N83" s="518">
        <v>0.2301366230616603</v>
      </c>
      <c r="O83" s="552"/>
    </row>
    <row r="84" spans="1:15" ht="12.75">
      <c r="A84" s="480" t="s">
        <v>148</v>
      </c>
      <c r="B84" s="422"/>
      <c r="C84" s="422" t="s">
        <v>149</v>
      </c>
      <c r="D84" s="552">
        <v>267395.5915599998</v>
      </c>
      <c r="E84" s="552">
        <v>230676.0695100001</v>
      </c>
      <c r="F84" s="521">
        <v>15.918219054104298</v>
      </c>
      <c r="G84" s="521">
        <v>0.06715983810540035</v>
      </c>
      <c r="H84" s="521">
        <v>0.4560540522293362</v>
      </c>
      <c r="I84" s="521"/>
      <c r="J84" s="552">
        <v>24451.566400000003</v>
      </c>
      <c r="K84" s="552">
        <v>20931.719680000006</v>
      </c>
      <c r="L84" s="521">
        <v>16.81585065064275</v>
      </c>
      <c r="M84" s="521">
        <v>0.07813844658876265</v>
      </c>
      <c r="N84" s="521">
        <v>0.5457567475930618</v>
      </c>
      <c r="O84" s="552"/>
    </row>
    <row r="85" spans="1:15" s="512" customFormat="1" ht="12.75">
      <c r="A85" s="523" t="s">
        <v>150</v>
      </c>
      <c r="B85" s="434"/>
      <c r="C85" s="434" t="s">
        <v>151</v>
      </c>
      <c r="D85" s="524">
        <v>144399.57557</v>
      </c>
      <c r="E85" s="524">
        <v>118078.20448999987</v>
      </c>
      <c r="F85" s="518">
        <v>22.291473006120523</v>
      </c>
      <c r="G85" s="518">
        <v>0.0481416674769869</v>
      </c>
      <c r="H85" s="518">
        <v>0.24627934662160667</v>
      </c>
      <c r="I85" s="518"/>
      <c r="J85" s="524">
        <v>16890.729429999992</v>
      </c>
      <c r="K85" s="524">
        <v>18076.565510000004</v>
      </c>
      <c r="L85" s="518">
        <v>-6.560074032558918</v>
      </c>
      <c r="M85" s="518">
        <v>-0.026324836440635872</v>
      </c>
      <c r="N85" s="518">
        <v>0.3769995511694991</v>
      </c>
      <c r="O85" s="520"/>
    </row>
    <row r="86" spans="1:15" ht="12.75">
      <c r="A86" s="519" t="s">
        <v>152</v>
      </c>
      <c r="B86" s="422"/>
      <c r="C86" s="422" t="s">
        <v>153</v>
      </c>
      <c r="D86" s="522">
        <v>812538.9879099997</v>
      </c>
      <c r="E86" s="522">
        <v>643963.8995899999</v>
      </c>
      <c r="F86" s="521">
        <v>26.1777233828369</v>
      </c>
      <c r="G86" s="521">
        <v>0.30832306653552527</v>
      </c>
      <c r="H86" s="521">
        <v>1.3858182772154273</v>
      </c>
      <c r="I86" s="521"/>
      <c r="J86" s="522">
        <v>74245.07384000001</v>
      </c>
      <c r="K86" s="522">
        <v>65593.47409999998</v>
      </c>
      <c r="L86" s="521">
        <v>13.189726354195406</v>
      </c>
      <c r="M86" s="521">
        <v>0.19206022817702298</v>
      </c>
      <c r="N86" s="521">
        <v>1.6571433241072488</v>
      </c>
      <c r="O86" s="522"/>
    </row>
    <row r="87" spans="1:15" ht="12.75" customHeight="1">
      <c r="A87" s="634" t="s">
        <v>154</v>
      </c>
      <c r="B87" s="434"/>
      <c r="C87" s="635" t="s">
        <v>155</v>
      </c>
      <c r="D87" s="570">
        <v>549398.3289600008</v>
      </c>
      <c r="E87" s="570">
        <v>490885.53410000034</v>
      </c>
      <c r="F87" s="540">
        <v>11.91984501382364</v>
      </c>
      <c r="G87" s="540">
        <v>0.10701963452958838</v>
      </c>
      <c r="H87" s="540">
        <v>0.9370211855344411</v>
      </c>
      <c r="I87" s="540"/>
      <c r="J87" s="570">
        <v>50067.912980000045</v>
      </c>
      <c r="K87" s="570">
        <v>51748.7436</v>
      </c>
      <c r="L87" s="540">
        <v>-3.2480607316618157</v>
      </c>
      <c r="M87" s="540">
        <v>-0.03731341279134551</v>
      </c>
      <c r="N87" s="540">
        <v>1.1175112833154632</v>
      </c>
      <c r="O87" s="552"/>
    </row>
    <row r="88" spans="1:15" s="512" customFormat="1" ht="12.75">
      <c r="A88" s="519" t="s">
        <v>156</v>
      </c>
      <c r="B88" s="422"/>
      <c r="C88" s="422" t="s">
        <v>157</v>
      </c>
      <c r="D88" s="552">
        <v>1106838.4597299998</v>
      </c>
      <c r="E88" s="552">
        <v>1014187.77535</v>
      </c>
      <c r="F88" s="521">
        <v>9.13545663159129</v>
      </c>
      <c r="G88" s="521">
        <v>0.1694576785297612</v>
      </c>
      <c r="H88" s="521">
        <v>1.8877579909909556</v>
      </c>
      <c r="I88" s="521"/>
      <c r="J88" s="552">
        <v>101263.78983999992</v>
      </c>
      <c r="K88" s="552">
        <v>85343.93028000006</v>
      </c>
      <c r="L88" s="521">
        <v>18.653768941469302</v>
      </c>
      <c r="M88" s="521">
        <v>0.35341115533850653</v>
      </c>
      <c r="N88" s="521">
        <v>2.2601986182785283</v>
      </c>
      <c r="O88" s="552"/>
    </row>
    <row r="89" spans="1:15" ht="12.75">
      <c r="A89" s="523" t="s">
        <v>158</v>
      </c>
      <c r="B89" s="434"/>
      <c r="C89" s="434" t="s">
        <v>159</v>
      </c>
      <c r="D89" s="570">
        <v>249737.59933000003</v>
      </c>
      <c r="E89" s="570">
        <v>225911.45872999998</v>
      </c>
      <c r="F89" s="518">
        <v>10.546672016524871</v>
      </c>
      <c r="G89" s="518">
        <v>0.04357790232655062</v>
      </c>
      <c r="H89" s="518">
        <v>0.42593762860490797</v>
      </c>
      <c r="I89" s="518"/>
      <c r="J89" s="570">
        <v>25231.713730000007</v>
      </c>
      <c r="K89" s="570">
        <v>23798.76205</v>
      </c>
      <c r="L89" s="518">
        <v>6.021118564862517</v>
      </c>
      <c r="M89" s="518">
        <v>0.03181065177518815</v>
      </c>
      <c r="N89" s="518">
        <v>0.5631695653446563</v>
      </c>
      <c r="O89" s="552"/>
    </row>
    <row r="90" spans="1:15" ht="12.75">
      <c r="A90" s="525" t="s">
        <v>160</v>
      </c>
      <c r="B90" s="422"/>
      <c r="C90" s="422" t="s">
        <v>161</v>
      </c>
      <c r="D90" s="552">
        <v>1626561.72656</v>
      </c>
      <c r="E90" s="552">
        <v>1514019.9102300005</v>
      </c>
      <c r="F90" s="521">
        <v>7.433311515229872</v>
      </c>
      <c r="G90" s="521">
        <v>0.20583846800943134</v>
      </c>
      <c r="H90" s="521">
        <v>2.774167151639013</v>
      </c>
      <c r="I90" s="521"/>
      <c r="J90" s="552">
        <v>135911.4053</v>
      </c>
      <c r="K90" s="552">
        <v>131436.17708999998</v>
      </c>
      <c r="L90" s="521">
        <v>3.404867905535361</v>
      </c>
      <c r="M90" s="521">
        <v>0.09934733193711669</v>
      </c>
      <c r="N90" s="521">
        <v>3.033530257486098</v>
      </c>
      <c r="O90" s="552"/>
    </row>
    <row r="91" spans="1:15" ht="12.75">
      <c r="A91" s="627" t="s">
        <v>162</v>
      </c>
      <c r="B91" s="427" t="s">
        <v>163</v>
      </c>
      <c r="C91" s="427"/>
      <c r="D91" s="579">
        <v>18099.122330000002</v>
      </c>
      <c r="E91" s="579">
        <v>18037.335970000015</v>
      </c>
      <c r="F91" s="508">
        <v>0.34254703744916315</v>
      </c>
      <c r="G91" s="508">
        <v>0.00011300697021793522</v>
      </c>
      <c r="H91" s="508">
        <v>0.030868788943885207</v>
      </c>
      <c r="I91" s="508"/>
      <c r="J91" s="579">
        <v>1838.7944399999994</v>
      </c>
      <c r="K91" s="579">
        <v>1525.251</v>
      </c>
      <c r="L91" s="508">
        <v>20.55684211975599</v>
      </c>
      <c r="M91" s="508">
        <v>0.0069604727957292625</v>
      </c>
      <c r="N91" s="508">
        <v>0.041041725370469725</v>
      </c>
      <c r="O91" s="574"/>
    </row>
    <row r="92" spans="1:15" ht="6.75" customHeight="1">
      <c r="A92" s="480"/>
      <c r="B92" s="422"/>
      <c r="C92" s="422"/>
      <c r="D92" s="552"/>
      <c r="E92" s="552"/>
      <c r="F92" s="521"/>
      <c r="G92" s="521"/>
      <c r="H92" s="521"/>
      <c r="I92" s="521"/>
      <c r="J92" s="552"/>
      <c r="K92" s="552"/>
      <c r="L92" s="521"/>
      <c r="M92" s="521"/>
      <c r="N92" s="521"/>
      <c r="O92" s="552"/>
    </row>
    <row r="93" spans="1:15" ht="12.75">
      <c r="A93" s="523" t="s">
        <v>166</v>
      </c>
      <c r="B93" s="434"/>
      <c r="C93" s="434" t="s">
        <v>167</v>
      </c>
      <c r="D93" s="524">
        <v>17962.39656</v>
      </c>
      <c r="E93" s="524">
        <v>18017.954390000017</v>
      </c>
      <c r="F93" s="518">
        <v>-0.3083470453829696</v>
      </c>
      <c r="G93" s="518">
        <v>-0.00010161501729809325</v>
      </c>
      <c r="H93" s="518">
        <v>0.030635597584637665</v>
      </c>
      <c r="I93" s="518"/>
      <c r="J93" s="524">
        <v>1838.7944399999994</v>
      </c>
      <c r="K93" s="524">
        <v>1524.89903</v>
      </c>
      <c r="L93" s="518">
        <v>20.584668481296063</v>
      </c>
      <c r="M93" s="518">
        <v>0.006968286314678703</v>
      </c>
      <c r="N93" s="518">
        <v>0.041041725370469725</v>
      </c>
      <c r="O93" s="520"/>
    </row>
    <row r="94" spans="1:15" ht="12.75">
      <c r="A94" s="519" t="s">
        <v>168</v>
      </c>
      <c r="B94" s="422"/>
      <c r="C94" s="422" t="s">
        <v>169</v>
      </c>
      <c r="D94" s="522">
        <v>16.43301</v>
      </c>
      <c r="E94" s="522">
        <v>13.07768</v>
      </c>
      <c r="F94" s="521">
        <v>25.656920799407835</v>
      </c>
      <c r="G94" s="521">
        <v>6.136883243832817E-06</v>
      </c>
      <c r="H94" s="521">
        <v>2.8027166630170787E-05</v>
      </c>
      <c r="I94" s="521"/>
      <c r="J94" s="522">
        <v>9.999999999999999E-34</v>
      </c>
      <c r="K94" s="522">
        <v>0.35197</v>
      </c>
      <c r="L94" s="521">
        <v>-100</v>
      </c>
      <c r="M94" s="521">
        <v>-7.813518949440731E-06</v>
      </c>
      <c r="N94" s="521">
        <v>2.231990943504796E-38</v>
      </c>
      <c r="O94" s="522"/>
    </row>
    <row r="95" spans="1:15" s="558" customFormat="1" ht="12.75">
      <c r="A95" s="640" t="s">
        <v>170</v>
      </c>
      <c r="B95" s="434"/>
      <c r="C95" s="635" t="s">
        <v>171</v>
      </c>
      <c r="D95" s="570">
        <v>120.29276</v>
      </c>
      <c r="E95" s="570">
        <v>6.3039</v>
      </c>
      <c r="F95" s="540" t="s">
        <v>936</v>
      </c>
      <c r="G95" s="540">
        <v>0.00020848510427218933</v>
      </c>
      <c r="H95" s="540">
        <v>0.00020516419261736856</v>
      </c>
      <c r="I95" s="540"/>
      <c r="J95" s="570">
        <v>9E-33</v>
      </c>
      <c r="K95" s="570">
        <v>9E-33</v>
      </c>
      <c r="L95" s="540">
        <v>0</v>
      </c>
      <c r="M95" s="540">
        <v>0</v>
      </c>
      <c r="N95" s="540">
        <v>2.0087918491543166E-37</v>
      </c>
      <c r="O95" s="552"/>
    </row>
    <row r="96" spans="1:15" s="541" customFormat="1" ht="3" customHeight="1" thickBot="1">
      <c r="A96" s="641"/>
      <c r="B96" s="503"/>
      <c r="C96" s="503"/>
      <c r="D96" s="642"/>
      <c r="E96" s="642"/>
      <c r="F96" s="550"/>
      <c r="G96" s="550"/>
      <c r="H96" s="550"/>
      <c r="I96" s="550"/>
      <c r="J96" s="642"/>
      <c r="K96" s="642"/>
      <c r="L96" s="550"/>
      <c r="M96" s="550"/>
      <c r="N96" s="550"/>
      <c r="O96" s="574"/>
    </row>
    <row r="97" spans="1:15" ht="14.25" customHeight="1">
      <c r="A97" s="602"/>
      <c r="B97" s="602"/>
      <c r="C97" s="602"/>
      <c r="D97" s="514"/>
      <c r="E97" s="514"/>
      <c r="F97" s="603"/>
      <c r="G97" s="603"/>
      <c r="H97" s="603"/>
      <c r="I97" s="531"/>
      <c r="J97" s="514"/>
      <c r="K97" s="514"/>
      <c r="L97" s="603"/>
      <c r="M97" s="603"/>
      <c r="N97" s="603"/>
      <c r="O97" s="531"/>
    </row>
    <row r="98" spans="1:15" ht="14.25" customHeight="1">
      <c r="A98" s="604" t="s">
        <v>28</v>
      </c>
      <c r="B98" s="602"/>
      <c r="C98" s="602"/>
      <c r="D98" s="514"/>
      <c r="E98" s="514"/>
      <c r="F98" s="603"/>
      <c r="G98" s="603"/>
      <c r="H98" s="603"/>
      <c r="I98" s="531"/>
      <c r="J98" s="514"/>
      <c r="K98" s="514"/>
      <c r="L98" s="603"/>
      <c r="M98" s="603"/>
      <c r="N98" s="603"/>
      <c r="O98" s="531"/>
    </row>
    <row r="99" spans="1:14" ht="14.25" customHeight="1">
      <c r="A99" s="553" t="s">
        <v>609</v>
      </c>
      <c r="B99" s="425"/>
      <c r="C99" s="422"/>
      <c r="D99" s="554"/>
      <c r="E99" s="478"/>
      <c r="F99" s="59"/>
      <c r="G99" s="88"/>
      <c r="H99" s="17"/>
      <c r="I99" s="557"/>
      <c r="K99" s="605"/>
      <c r="L99" s="512"/>
      <c r="M99" s="512"/>
      <c r="N99" s="512"/>
    </row>
    <row r="100" spans="1:14" ht="14.25" customHeight="1">
      <c r="A100" s="4" t="s">
        <v>608</v>
      </c>
      <c r="B100" s="425"/>
      <c r="C100" s="422"/>
      <c r="D100" s="554"/>
      <c r="E100" s="478"/>
      <c r="F100" s="59"/>
      <c r="G100" s="88"/>
      <c r="H100" s="582"/>
      <c r="I100" s="557"/>
      <c r="K100" s="605"/>
      <c r="L100" s="512"/>
      <c r="M100" s="512"/>
      <c r="N100" s="512"/>
    </row>
    <row r="101" spans="1:14" ht="14.25" customHeight="1">
      <c r="A101" s="553" t="s">
        <v>172</v>
      </c>
      <c r="B101" s="425"/>
      <c r="C101" s="422"/>
      <c r="D101" s="554"/>
      <c r="E101" s="478"/>
      <c r="F101" s="59"/>
      <c r="G101" s="88"/>
      <c r="H101" s="17"/>
      <c r="I101" s="557"/>
      <c r="K101" s="605"/>
      <c r="L101" s="512"/>
      <c r="M101" s="512"/>
      <c r="N101" s="512"/>
    </row>
    <row r="102" ht="12.75">
      <c r="A102" s="268" t="s">
        <v>1032</v>
      </c>
    </row>
  </sheetData>
  <sheetProtection/>
  <mergeCells count="9">
    <mergeCell ref="B33:C33"/>
    <mergeCell ref="A9:G9"/>
    <mergeCell ref="D12:H12"/>
    <mergeCell ref="J12:N12"/>
    <mergeCell ref="D13:H13"/>
    <mergeCell ref="J13:N13"/>
    <mergeCell ref="H14:H15"/>
    <mergeCell ref="N14:N15"/>
    <mergeCell ref="A11:D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9:A91 A93:A9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2"/>
  <sheetViews>
    <sheetView zoomScalePageLayoutView="0" workbookViewId="0" topLeftCell="A1">
      <selection activeCell="C6" sqref="C6"/>
    </sheetView>
  </sheetViews>
  <sheetFormatPr defaultColWidth="6.7109375" defaultRowHeight="12.75"/>
  <cols>
    <col min="1" max="1" width="4.28125" style="402" customWidth="1"/>
    <col min="2" max="2" width="2.140625" style="402" customWidth="1"/>
    <col min="3" max="3" width="63.28125" style="489" customWidth="1"/>
    <col min="4" max="4" width="17.00390625" style="402" customWidth="1"/>
    <col min="5" max="5" width="17.28125" style="402" customWidth="1"/>
    <col min="6" max="6" width="12.28125" style="560" bestFit="1" customWidth="1"/>
    <col min="7" max="7" width="15.140625" style="560" customWidth="1"/>
    <col min="8" max="8" width="15.28125" style="560" customWidth="1"/>
    <col min="9" max="9" width="5.00390625" style="493" customWidth="1"/>
    <col min="10" max="10" width="16.57421875" style="402" customWidth="1"/>
    <col min="11" max="11" width="16.7109375" style="561" customWidth="1"/>
    <col min="12" max="12" width="11.00390625" style="402" customWidth="1"/>
    <col min="13" max="13" width="14.140625" style="402" customWidth="1"/>
    <col min="14" max="14" width="15.140625" style="402" customWidth="1"/>
    <col min="15" max="16384" width="6.7109375" style="402" customWidth="1"/>
  </cols>
  <sheetData>
    <row r="1" ht="3" customHeight="1"/>
    <row r="2" ht="12.75"/>
    <row r="3" spans="7:8" ht="14.25">
      <c r="G3" s="495"/>
      <c r="H3" s="495"/>
    </row>
    <row r="4" spans="7:8" ht="14.25">
      <c r="G4" s="495"/>
      <c r="H4" s="495"/>
    </row>
    <row r="5" spans="7:8" ht="14.25">
      <c r="G5" s="495"/>
      <c r="H5" s="495"/>
    </row>
    <row r="6" ht="12.75">
      <c r="J6" s="492"/>
    </row>
    <row r="7" ht="12.75" customHeight="1" hidden="1"/>
    <row r="8" spans="1:9" s="495" customFormat="1" ht="15">
      <c r="A8" s="332" t="s">
        <v>342</v>
      </c>
      <c r="B8" s="332"/>
      <c r="C8" s="332"/>
      <c r="D8" s="332"/>
      <c r="E8" s="332"/>
      <c r="F8" s="80"/>
      <c r="G8" s="80"/>
      <c r="H8" s="80"/>
      <c r="I8" s="494"/>
    </row>
    <row r="9" spans="1:11" s="495" customFormat="1" ht="15">
      <c r="A9" s="332" t="s">
        <v>36</v>
      </c>
      <c r="B9" s="332"/>
      <c r="C9" s="332"/>
      <c r="D9" s="332"/>
      <c r="E9" s="332"/>
      <c r="F9" s="332"/>
      <c r="G9" s="332"/>
      <c r="H9" s="82"/>
      <c r="I9" s="496"/>
      <c r="K9" s="562"/>
    </row>
    <row r="10" spans="1:11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82"/>
      <c r="K10" s="562"/>
    </row>
    <row r="11" spans="1:11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82"/>
      <c r="I11" s="563"/>
      <c r="K11" s="562"/>
    </row>
    <row r="12" spans="2:14" ht="20.25" customHeight="1" thickBot="1">
      <c r="B12" s="498"/>
      <c r="C12" s="498"/>
      <c r="D12" s="904" t="s">
        <v>1030</v>
      </c>
      <c r="E12" s="904"/>
      <c r="F12" s="904"/>
      <c r="G12" s="904"/>
      <c r="H12" s="904"/>
      <c r="I12" s="413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615</v>
      </c>
      <c r="E13" s="911"/>
      <c r="F13" s="911"/>
      <c r="G13" s="911"/>
      <c r="H13" s="911"/>
      <c r="I13" s="413"/>
      <c r="J13" s="911" t="s">
        <v>615</v>
      </c>
      <c r="K13" s="911"/>
      <c r="L13" s="911"/>
      <c r="M13" s="911"/>
      <c r="N13" s="911"/>
    </row>
    <row r="14" spans="1:14" s="411" customFormat="1" ht="12">
      <c r="A14" s="428" t="s">
        <v>37</v>
      </c>
      <c r="B14" s="428"/>
      <c r="C14" s="414" t="s">
        <v>603</v>
      </c>
      <c r="D14" s="759">
        <v>2012</v>
      </c>
      <c r="E14" s="759">
        <v>2011</v>
      </c>
      <c r="F14" s="84" t="s">
        <v>551</v>
      </c>
      <c r="G14" s="84" t="s">
        <v>610</v>
      </c>
      <c r="H14" s="917" t="s">
        <v>605</v>
      </c>
      <c r="I14" s="500"/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76" t="s">
        <v>552</v>
      </c>
      <c r="G15" s="76" t="s">
        <v>611</v>
      </c>
      <c r="H15" s="918"/>
      <c r="I15" s="502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77"/>
      <c r="G16" s="77"/>
      <c r="H16" s="78"/>
      <c r="I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29753042.825650163</v>
      </c>
      <c r="E17" s="507">
        <v>26284504.83769989</v>
      </c>
      <c r="F17" s="508">
        <v>13.19613212943371</v>
      </c>
      <c r="G17" s="508">
        <v>13.19613212943371</v>
      </c>
      <c r="H17" s="508">
        <v>100</v>
      </c>
      <c r="I17" s="508"/>
      <c r="J17" s="507">
        <v>2185024.6238100035</v>
      </c>
      <c r="K17" s="507">
        <v>1731914.6399299994</v>
      </c>
      <c r="L17" s="508">
        <v>26.162373908815624</v>
      </c>
      <c r="M17" s="508">
        <v>26.162373908815624</v>
      </c>
      <c r="N17" s="508">
        <v>100</v>
      </c>
    </row>
    <row r="18" spans="1:14" ht="12.75">
      <c r="A18" s="414"/>
      <c r="B18" s="424"/>
      <c r="C18" s="424"/>
      <c r="D18" s="509"/>
      <c r="E18" s="509"/>
      <c r="F18" s="510"/>
      <c r="G18" s="510"/>
      <c r="H18" s="510"/>
      <c r="I18" s="510"/>
      <c r="J18" s="509"/>
      <c r="K18" s="509"/>
      <c r="L18" s="510"/>
      <c r="M18" s="510"/>
      <c r="N18" s="510"/>
    </row>
    <row r="19" spans="1:14" s="512" customFormat="1" ht="15" customHeight="1">
      <c r="A19" s="511" t="s">
        <v>38</v>
      </c>
      <c r="B19" s="427" t="s">
        <v>39</v>
      </c>
      <c r="C19" s="427"/>
      <c r="D19" s="507">
        <v>8564170.74317</v>
      </c>
      <c r="E19" s="507">
        <v>7708438.29902</v>
      </c>
      <c r="F19" s="508">
        <v>11.101242702543173</v>
      </c>
      <c r="G19" s="508">
        <v>3.255653661478237</v>
      </c>
      <c r="H19" s="508">
        <v>28.784184506287907</v>
      </c>
      <c r="I19" s="508"/>
      <c r="J19" s="507">
        <v>677628.2130900001</v>
      </c>
      <c r="K19" s="507">
        <v>463105.72666999995</v>
      </c>
      <c r="L19" s="508">
        <v>46.322572593204974</v>
      </c>
      <c r="M19" s="508">
        <v>12.386435305418443</v>
      </c>
      <c r="N19" s="508">
        <v>31.012383371150626</v>
      </c>
    </row>
    <row r="20" spans="1:14" ht="10.5" customHeight="1">
      <c r="A20" s="519" t="s">
        <v>40</v>
      </c>
      <c r="B20" s="422"/>
      <c r="C20" s="422" t="s">
        <v>41</v>
      </c>
      <c r="D20" s="522">
        <v>236.39219000000003</v>
      </c>
      <c r="E20" s="522">
        <v>520.3385299999999</v>
      </c>
      <c r="F20" s="521">
        <v>-54.56953956494437</v>
      </c>
      <c r="G20" s="521">
        <v>-0.0010802803467415349</v>
      </c>
      <c r="H20" s="521">
        <v>0.0007945143338287598</v>
      </c>
      <c r="I20" s="521"/>
      <c r="J20" s="522">
        <v>17.736669999999997</v>
      </c>
      <c r="K20" s="522">
        <v>32.946580000000004</v>
      </c>
      <c r="L20" s="521">
        <v>-46.165368302263865</v>
      </c>
      <c r="M20" s="521">
        <v>-0.0008782136052972428</v>
      </c>
      <c r="N20" s="521">
        <v>0.0008117377628940748</v>
      </c>
    </row>
    <row r="21" spans="1:14" ht="12.75">
      <c r="A21" s="523" t="s">
        <v>682</v>
      </c>
      <c r="B21" s="434"/>
      <c r="C21" s="434" t="s">
        <v>42</v>
      </c>
      <c r="D21" s="524">
        <v>78784.87396999988</v>
      </c>
      <c r="E21" s="524">
        <v>67729.87430999987</v>
      </c>
      <c r="F21" s="518">
        <v>16.322191311623058</v>
      </c>
      <c r="G21" s="518">
        <v>0.04205899912614606</v>
      </c>
      <c r="H21" s="518">
        <v>0.2647960224830493</v>
      </c>
      <c r="I21" s="518"/>
      <c r="J21" s="524">
        <v>7844.07352</v>
      </c>
      <c r="K21" s="524">
        <v>7449.961360000005</v>
      </c>
      <c r="L21" s="518">
        <v>5.290123545016546</v>
      </c>
      <c r="M21" s="518">
        <v>0.022755865151409795</v>
      </c>
      <c r="N21" s="518">
        <v>0.35899245411350905</v>
      </c>
    </row>
    <row r="22" spans="1:14" ht="12.75">
      <c r="A22" s="519" t="s">
        <v>690</v>
      </c>
      <c r="B22" s="422"/>
      <c r="C22" s="422" t="s">
        <v>43</v>
      </c>
      <c r="D22" s="522">
        <v>33938.2616</v>
      </c>
      <c r="E22" s="522">
        <v>15445.3202</v>
      </c>
      <c r="F22" s="521">
        <v>119.7316802794415</v>
      </c>
      <c r="G22" s="521">
        <v>0.0703568186434905</v>
      </c>
      <c r="H22" s="521">
        <v>0.11406652354475069</v>
      </c>
      <c r="I22" s="521"/>
      <c r="J22" s="522">
        <v>1246.9601499999994</v>
      </c>
      <c r="K22" s="522">
        <v>2316.3669399999994</v>
      </c>
      <c r="L22" s="521">
        <v>-46.167417240033664</v>
      </c>
      <c r="M22" s="521">
        <v>-0.06174708414285495</v>
      </c>
      <c r="N22" s="521">
        <v>0.057068471284579335</v>
      </c>
    </row>
    <row r="23" spans="1:14" ht="24">
      <c r="A23" s="634" t="s">
        <v>44</v>
      </c>
      <c r="B23" s="434"/>
      <c r="C23" s="635" t="s">
        <v>45</v>
      </c>
      <c r="D23" s="570">
        <v>119931.20975999995</v>
      </c>
      <c r="E23" s="570">
        <v>114076.65731999998</v>
      </c>
      <c r="F23" s="540">
        <v>5.132121309951415</v>
      </c>
      <c r="G23" s="540">
        <v>0.0222737787002279</v>
      </c>
      <c r="H23" s="540">
        <v>0.4030888889677092</v>
      </c>
      <c r="I23" s="540"/>
      <c r="J23" s="570">
        <v>9093.013570000001</v>
      </c>
      <c r="K23" s="570">
        <v>11789.5424</v>
      </c>
      <c r="L23" s="540">
        <v>-22.872209442157818</v>
      </c>
      <c r="M23" s="540">
        <v>-0.15569640488222836</v>
      </c>
      <c r="N23" s="540">
        <v>0.41615153764924684</v>
      </c>
    </row>
    <row r="24" spans="1:14" ht="12.75">
      <c r="A24" s="519" t="s">
        <v>46</v>
      </c>
      <c r="B24" s="422"/>
      <c r="C24" s="422" t="s">
        <v>47</v>
      </c>
      <c r="D24" s="552">
        <v>5780998.87241</v>
      </c>
      <c r="E24" s="552">
        <v>5200186.56292</v>
      </c>
      <c r="F24" s="521">
        <v>11.169066772171018</v>
      </c>
      <c r="G24" s="521">
        <v>2.209713719457025</v>
      </c>
      <c r="H24" s="521">
        <v>19.429941691295483</v>
      </c>
      <c r="I24" s="521"/>
      <c r="J24" s="552">
        <v>444484.57116000005</v>
      </c>
      <c r="K24" s="552">
        <v>240416.85905999996</v>
      </c>
      <c r="L24" s="521">
        <v>84.88078286101877</v>
      </c>
      <c r="M24" s="521">
        <v>11.782781171492847</v>
      </c>
      <c r="N24" s="521">
        <v>20.34231405525111</v>
      </c>
    </row>
    <row r="25" spans="1:14" ht="12.75">
      <c r="A25" s="523" t="s">
        <v>694</v>
      </c>
      <c r="B25" s="434"/>
      <c r="C25" s="434" t="s">
        <v>48</v>
      </c>
      <c r="D25" s="570">
        <v>605540.5843999997</v>
      </c>
      <c r="E25" s="570">
        <v>626296.3866199995</v>
      </c>
      <c r="F25" s="518">
        <v>-3.314054282192955</v>
      </c>
      <c r="G25" s="518">
        <v>-0.07896592440360442</v>
      </c>
      <c r="H25" s="518">
        <v>2.0352223735515276</v>
      </c>
      <c r="I25" s="518"/>
      <c r="J25" s="570">
        <v>52798.22852</v>
      </c>
      <c r="K25" s="570">
        <v>61385.75472999999</v>
      </c>
      <c r="L25" s="518">
        <v>-13.989444697343053</v>
      </c>
      <c r="M25" s="518">
        <v>-0.49584003807180055</v>
      </c>
      <c r="N25" s="518">
        <v>2.416367666737609</v>
      </c>
    </row>
    <row r="26" spans="1:14" ht="12.75">
      <c r="A26" s="519" t="s">
        <v>49</v>
      </c>
      <c r="B26" s="422"/>
      <c r="C26" s="422" t="s">
        <v>50</v>
      </c>
      <c r="D26" s="552">
        <v>343298.73279000004</v>
      </c>
      <c r="E26" s="552">
        <v>210020.73034</v>
      </c>
      <c r="F26" s="521">
        <v>63.45945099526027</v>
      </c>
      <c r="G26" s="521">
        <v>0.5070592094960802</v>
      </c>
      <c r="H26" s="521">
        <v>1.1538273070142644</v>
      </c>
      <c r="I26" s="521"/>
      <c r="J26" s="552">
        <v>23992.85818</v>
      </c>
      <c r="K26" s="552">
        <v>32865.6031</v>
      </c>
      <c r="L26" s="521">
        <v>-26.997054923967</v>
      </c>
      <c r="M26" s="521">
        <v>-0.5123084426585031</v>
      </c>
      <c r="N26" s="521">
        <v>1.0980589380344792</v>
      </c>
    </row>
    <row r="27" spans="1:14" ht="12.75">
      <c r="A27" s="523" t="s">
        <v>51</v>
      </c>
      <c r="B27" s="568"/>
      <c r="C27" s="527" t="s">
        <v>52</v>
      </c>
      <c r="D27" s="570">
        <v>83935.37101999999</v>
      </c>
      <c r="E27" s="570">
        <v>85316.69309000002</v>
      </c>
      <c r="F27" s="540">
        <v>-1.6190525206396318</v>
      </c>
      <c r="G27" s="540">
        <v>-0.005255271417625461</v>
      </c>
      <c r="H27" s="540">
        <v>0.2821068470604933</v>
      </c>
      <c r="I27" s="540"/>
      <c r="J27" s="570">
        <v>5463.114969999999</v>
      </c>
      <c r="K27" s="570">
        <v>9302.807299999997</v>
      </c>
      <c r="L27" s="540">
        <v>-41.27455515497993</v>
      </c>
      <c r="M27" s="540">
        <v>-0.22170216946461002</v>
      </c>
      <c r="N27" s="540">
        <v>0.250025327425099</v>
      </c>
    </row>
    <row r="28" spans="1:14" ht="12.75">
      <c r="A28" s="525" t="s">
        <v>53</v>
      </c>
      <c r="B28" s="424"/>
      <c r="C28" s="422" t="s">
        <v>54</v>
      </c>
      <c r="D28" s="552">
        <v>1424496.7994000001</v>
      </c>
      <c r="E28" s="552">
        <v>1321765.6963699998</v>
      </c>
      <c r="F28" s="521">
        <v>7.772262762767523</v>
      </c>
      <c r="G28" s="521">
        <v>0.3908428317913489</v>
      </c>
      <c r="H28" s="521">
        <v>4.7877348469782</v>
      </c>
      <c r="I28" s="521"/>
      <c r="J28" s="552">
        <v>123478.68186</v>
      </c>
      <c r="K28" s="552">
        <v>91605.29782</v>
      </c>
      <c r="L28" s="521">
        <v>34.794258409191194</v>
      </c>
      <c r="M28" s="521">
        <v>1.8403553677038178</v>
      </c>
      <c r="N28" s="521">
        <v>5.651134569124058</v>
      </c>
    </row>
    <row r="29" spans="1:14" ht="12.75">
      <c r="A29" s="526" t="s">
        <v>55</v>
      </c>
      <c r="B29" s="427"/>
      <c r="C29" s="527" t="s">
        <v>56</v>
      </c>
      <c r="D29" s="570">
        <v>93009.64562999998</v>
      </c>
      <c r="E29" s="570">
        <v>67080.03932</v>
      </c>
      <c r="F29" s="518">
        <v>38.65472735682945</v>
      </c>
      <c r="G29" s="518">
        <v>0.09864978043188825</v>
      </c>
      <c r="H29" s="518">
        <v>0.31260549105860247</v>
      </c>
      <c r="I29" s="518"/>
      <c r="J29" s="570">
        <v>9208.97449</v>
      </c>
      <c r="K29" s="570">
        <v>5940.587380000001</v>
      </c>
      <c r="L29" s="518">
        <v>55.0179115453058</v>
      </c>
      <c r="M29" s="518">
        <v>0.18871525389565974</v>
      </c>
      <c r="N29" s="518">
        <v>0.42145861376804133</v>
      </c>
    </row>
    <row r="30" spans="1:14" ht="12.75">
      <c r="A30" s="513" t="s">
        <v>57</v>
      </c>
      <c r="B30" s="424" t="s">
        <v>649</v>
      </c>
      <c r="C30" s="424"/>
      <c r="D30" s="509">
        <v>73679.82677999997</v>
      </c>
      <c r="E30" s="509">
        <v>54670.19781</v>
      </c>
      <c r="F30" s="515">
        <v>34.771465499476996</v>
      </c>
      <c r="G30" s="515">
        <v>0.07232256832449227</v>
      </c>
      <c r="H30" s="515">
        <v>0.24763795492029622</v>
      </c>
      <c r="I30" s="515"/>
      <c r="J30" s="509">
        <v>6720.3917</v>
      </c>
      <c r="K30" s="509">
        <v>3793.770959999999</v>
      </c>
      <c r="L30" s="515">
        <v>77.14278934751512</v>
      </c>
      <c r="M30" s="515">
        <v>0.16898181195109535</v>
      </c>
      <c r="N30" s="515">
        <v>0.30756594807987686</v>
      </c>
    </row>
    <row r="31" spans="1:14" s="512" customFormat="1" ht="12.75">
      <c r="A31" s="523" t="s">
        <v>627</v>
      </c>
      <c r="B31" s="427"/>
      <c r="C31" s="434" t="s">
        <v>562</v>
      </c>
      <c r="D31" s="570">
        <v>64454.326479999974</v>
      </c>
      <c r="E31" s="570">
        <v>51580.6029</v>
      </c>
      <c r="F31" s="518">
        <v>24.958458909366442</v>
      </c>
      <c r="G31" s="518">
        <v>0.04897837588911008</v>
      </c>
      <c r="H31" s="518">
        <v>0.21663104126087487</v>
      </c>
      <c r="I31" s="518"/>
      <c r="J31" s="570">
        <v>5590.82302</v>
      </c>
      <c r="K31" s="570">
        <v>3593.104639999999</v>
      </c>
      <c r="L31" s="518">
        <v>55.598669678598654</v>
      </c>
      <c r="M31" s="518">
        <v>0.11534739264521401</v>
      </c>
      <c r="N31" s="518">
        <v>0.2558700235721528</v>
      </c>
    </row>
    <row r="32" spans="1:14" ht="12.75">
      <c r="A32" s="525" t="s">
        <v>633</v>
      </c>
      <c r="B32" s="424"/>
      <c r="C32" s="422" t="s">
        <v>58</v>
      </c>
      <c r="D32" s="552">
        <v>9225.500300000002</v>
      </c>
      <c r="E32" s="552">
        <v>3089.59491</v>
      </c>
      <c r="F32" s="521">
        <v>198.59902572146592</v>
      </c>
      <c r="G32" s="521">
        <v>0.02334419243538218</v>
      </c>
      <c r="H32" s="521">
        <v>0.03100691365942134</v>
      </c>
      <c r="I32" s="521"/>
      <c r="J32" s="552">
        <v>1129.5686799999999</v>
      </c>
      <c r="K32" s="552">
        <v>200.66632</v>
      </c>
      <c r="L32" s="521">
        <v>462.90895253373844</v>
      </c>
      <c r="M32" s="521">
        <v>0.053634419305881274</v>
      </c>
      <c r="N32" s="521">
        <v>0.051695924507724006</v>
      </c>
    </row>
    <row r="33" spans="1:14" ht="12.75">
      <c r="A33" s="511" t="s">
        <v>59</v>
      </c>
      <c r="B33" s="427" t="s">
        <v>656</v>
      </c>
      <c r="C33" s="569"/>
      <c r="D33" s="507">
        <v>1649243.8565999998</v>
      </c>
      <c r="E33" s="507">
        <v>1534299.8167599998</v>
      </c>
      <c r="F33" s="508">
        <v>7.4916283365482474</v>
      </c>
      <c r="G33" s="508">
        <v>0.4373072292963101</v>
      </c>
      <c r="H33" s="508">
        <v>5.543109880439466</v>
      </c>
      <c r="I33" s="508"/>
      <c r="J33" s="507">
        <v>96511.25109</v>
      </c>
      <c r="K33" s="507">
        <v>90306.96554000002</v>
      </c>
      <c r="L33" s="508">
        <v>6.870218164125887</v>
      </c>
      <c r="M33" s="508">
        <v>0.35823275622006123</v>
      </c>
      <c r="N33" s="508">
        <v>4.416941119945568</v>
      </c>
    </row>
    <row r="34" spans="1:14" s="512" customFormat="1" ht="12.75">
      <c r="A34" s="480" t="s">
        <v>638</v>
      </c>
      <c r="B34" s="422"/>
      <c r="C34" s="422" t="s">
        <v>60</v>
      </c>
      <c r="D34" s="552">
        <v>292.13073</v>
      </c>
      <c r="E34" s="552">
        <v>595.191</v>
      </c>
      <c r="F34" s="521">
        <v>-50.91815400434482</v>
      </c>
      <c r="G34" s="521">
        <v>-0.0011529997307208936</v>
      </c>
      <c r="H34" s="521">
        <v>0.0009818516099743368</v>
      </c>
      <c r="I34" s="521"/>
      <c r="J34" s="552">
        <v>21.0645</v>
      </c>
      <c r="K34" s="552">
        <v>2.9999999999999995E-32</v>
      </c>
      <c r="L34" s="521" t="s">
        <v>937</v>
      </c>
      <c r="M34" s="521">
        <v>0.0012162550921592408</v>
      </c>
      <c r="N34" s="521">
        <v>0.0009640394790274749</v>
      </c>
    </row>
    <row r="35" spans="1:14" s="512" customFormat="1" ht="15" customHeight="1">
      <c r="A35" s="564" t="s">
        <v>639</v>
      </c>
      <c r="B35" s="434"/>
      <c r="C35" s="434" t="s">
        <v>61</v>
      </c>
      <c r="D35" s="570">
        <v>293056.80247000005</v>
      </c>
      <c r="E35" s="570">
        <v>290586.90961000003</v>
      </c>
      <c r="F35" s="518">
        <v>0.8499670075692304</v>
      </c>
      <c r="G35" s="518">
        <v>0.009396763892837166</v>
      </c>
      <c r="H35" s="518">
        <v>0.9849641402638495</v>
      </c>
      <c r="I35" s="518"/>
      <c r="J35" s="570">
        <v>19552.75243</v>
      </c>
      <c r="K35" s="570">
        <v>23206.8726</v>
      </c>
      <c r="L35" s="518">
        <v>-15.745853536507967</v>
      </c>
      <c r="M35" s="518">
        <v>-0.21098731344794747</v>
      </c>
      <c r="N35" s="518">
        <v>0.8948527269182934</v>
      </c>
    </row>
    <row r="36" spans="1:14" s="512" customFormat="1" ht="12.75">
      <c r="A36" s="533" t="s">
        <v>62</v>
      </c>
      <c r="B36" s="534"/>
      <c r="C36" s="535" t="s">
        <v>63</v>
      </c>
      <c r="D36" s="552">
        <v>33979.16565999999</v>
      </c>
      <c r="E36" s="552">
        <v>38474.71711</v>
      </c>
      <c r="F36" s="536">
        <v>-11.684430160063643</v>
      </c>
      <c r="G36" s="536">
        <v>-0.01710342834213119</v>
      </c>
      <c r="H36" s="536">
        <v>0.11420400212211733</v>
      </c>
      <c r="I36" s="536"/>
      <c r="J36" s="552">
        <v>2372.47038</v>
      </c>
      <c r="K36" s="552">
        <v>3241.8650599999996</v>
      </c>
      <c r="L36" s="536">
        <v>-26.81773188918602</v>
      </c>
      <c r="M36" s="536">
        <v>-0.0501984716772842</v>
      </c>
      <c r="N36" s="536">
        <v>0.10857865646672438</v>
      </c>
    </row>
    <row r="37" spans="1:14" s="512" customFormat="1" ht="12.75">
      <c r="A37" s="537" t="s">
        <v>64</v>
      </c>
      <c r="B37" s="538"/>
      <c r="C37" s="539" t="s">
        <v>65</v>
      </c>
      <c r="D37" s="570">
        <v>31103.438069999997</v>
      </c>
      <c r="E37" s="570">
        <v>19649.729549999996</v>
      </c>
      <c r="F37" s="540">
        <v>58.28939523495885</v>
      </c>
      <c r="G37" s="540">
        <v>0.0435758961057997</v>
      </c>
      <c r="H37" s="540">
        <v>0.10453867946301498</v>
      </c>
      <c r="I37" s="540"/>
      <c r="J37" s="570">
        <v>2774.3522199999993</v>
      </c>
      <c r="K37" s="570">
        <v>2208.4477800000004</v>
      </c>
      <c r="L37" s="540">
        <v>25.624533444933835</v>
      </c>
      <c r="M37" s="540">
        <v>0.032675076874624245</v>
      </c>
      <c r="N37" s="540">
        <v>0.12697121074829773</v>
      </c>
    </row>
    <row r="38" spans="1:14" s="512" customFormat="1" ht="12.75">
      <c r="A38" s="480" t="s">
        <v>66</v>
      </c>
      <c r="B38" s="424"/>
      <c r="C38" s="422" t="s">
        <v>67</v>
      </c>
      <c r="D38" s="552">
        <v>252042.15097999995</v>
      </c>
      <c r="E38" s="552">
        <v>259796.77888000006</v>
      </c>
      <c r="F38" s="521">
        <v>-2.9848822350418613</v>
      </c>
      <c r="G38" s="521">
        <v>-0.0295026592583081</v>
      </c>
      <c r="H38" s="521">
        <v>0.847113864813564</v>
      </c>
      <c r="I38" s="521"/>
      <c r="J38" s="552">
        <v>20737.48089</v>
      </c>
      <c r="K38" s="552">
        <v>20838.09557</v>
      </c>
      <c r="L38" s="521">
        <v>-0.48284009285788304</v>
      </c>
      <c r="M38" s="521">
        <v>-0.0058094479762622175</v>
      </c>
      <c r="N38" s="521">
        <v>0.9490730980340294</v>
      </c>
    </row>
    <row r="39" spans="1:14" ht="24">
      <c r="A39" s="634" t="s">
        <v>68</v>
      </c>
      <c r="B39" s="434"/>
      <c r="C39" s="635" t="s">
        <v>69</v>
      </c>
      <c r="D39" s="570">
        <v>54569.10341000001</v>
      </c>
      <c r="E39" s="570">
        <v>75735.73817</v>
      </c>
      <c r="F39" s="540">
        <v>-27.948014070303724</v>
      </c>
      <c r="G39" s="540">
        <v>-0.08052894620118795</v>
      </c>
      <c r="H39" s="540">
        <v>0.18340679886010136</v>
      </c>
      <c r="I39" s="540"/>
      <c r="J39" s="570">
        <v>3945.8662000000004</v>
      </c>
      <c r="K39" s="570">
        <v>4108.96253</v>
      </c>
      <c r="L39" s="540">
        <v>-3.9692824845496806</v>
      </c>
      <c r="M39" s="540">
        <v>-0.009417111342542346</v>
      </c>
      <c r="N39" s="540">
        <v>0.18058680698616736</v>
      </c>
    </row>
    <row r="40" spans="1:14" ht="24">
      <c r="A40" s="636" t="s">
        <v>70</v>
      </c>
      <c r="B40" s="422"/>
      <c r="C40" s="637" t="s">
        <v>71</v>
      </c>
      <c r="D40" s="552">
        <v>836603.47922</v>
      </c>
      <c r="E40" s="552">
        <v>776990.50748</v>
      </c>
      <c r="F40" s="536">
        <v>7.672290866633838</v>
      </c>
      <c r="G40" s="536">
        <v>0.2267989148286979</v>
      </c>
      <c r="H40" s="536">
        <v>2.8118249421493196</v>
      </c>
      <c r="I40" s="536"/>
      <c r="J40" s="552">
        <v>35643.496060000005</v>
      </c>
      <c r="K40" s="552">
        <v>33038.834820000004</v>
      </c>
      <c r="L40" s="536">
        <v>7.883635286142942</v>
      </c>
      <c r="M40" s="536">
        <v>0.15039201008805356</v>
      </c>
      <c r="N40" s="536">
        <v>1.6312629007287263</v>
      </c>
    </row>
    <row r="41" spans="1:14" ht="12.75">
      <c r="A41" s="564" t="s">
        <v>72</v>
      </c>
      <c r="B41" s="434"/>
      <c r="C41" s="434" t="s">
        <v>73</v>
      </c>
      <c r="D41" s="570">
        <v>128590.89418999999</v>
      </c>
      <c r="E41" s="570">
        <v>55270.47252999999</v>
      </c>
      <c r="F41" s="518">
        <v>132.65749016385334</v>
      </c>
      <c r="G41" s="518">
        <v>0.2789492216525854</v>
      </c>
      <c r="H41" s="518">
        <v>0.43219409504947004</v>
      </c>
      <c r="I41" s="518"/>
      <c r="J41" s="570">
        <v>9883.50647</v>
      </c>
      <c r="K41" s="570">
        <v>2173.8892800000003</v>
      </c>
      <c r="L41" s="518">
        <v>354.6462674492787</v>
      </c>
      <c r="M41" s="518">
        <v>0.44514995209646174</v>
      </c>
      <c r="N41" s="518">
        <v>0.4523292947045255</v>
      </c>
    </row>
    <row r="42" spans="1:14" ht="12.75">
      <c r="A42" s="525" t="s">
        <v>74</v>
      </c>
      <c r="B42" s="424"/>
      <c r="C42" s="422" t="s">
        <v>75</v>
      </c>
      <c r="D42" s="552">
        <v>19006.69187</v>
      </c>
      <c r="E42" s="552">
        <v>17199.772430000008</v>
      </c>
      <c r="F42" s="521">
        <v>10.505484577507225</v>
      </c>
      <c r="G42" s="521">
        <v>0.006874466348737619</v>
      </c>
      <c r="H42" s="521">
        <v>0.06388150610805524</v>
      </c>
      <c r="I42" s="521"/>
      <c r="J42" s="552">
        <v>1580.2619399999999</v>
      </c>
      <c r="K42" s="552">
        <v>1489.9978999999998</v>
      </c>
      <c r="L42" s="521">
        <v>6.057997799862673</v>
      </c>
      <c r="M42" s="521">
        <v>0.005211806512799518</v>
      </c>
      <c r="N42" s="521">
        <v>0.07232238587977624</v>
      </c>
    </row>
    <row r="43" spans="1:14" ht="12" customHeight="1">
      <c r="A43" s="627" t="s">
        <v>76</v>
      </c>
      <c r="B43" s="427" t="s">
        <v>77</v>
      </c>
      <c r="C43" s="434"/>
      <c r="D43" s="507">
        <v>5818476.187810005</v>
      </c>
      <c r="E43" s="507">
        <v>4046063.59067</v>
      </c>
      <c r="F43" s="508">
        <v>43.80585122851482</v>
      </c>
      <c r="G43" s="508">
        <v>6.74318427561866</v>
      </c>
      <c r="H43" s="508">
        <v>19.555902977405335</v>
      </c>
      <c r="I43" s="508"/>
      <c r="J43" s="507">
        <v>262652.43703999993</v>
      </c>
      <c r="K43" s="507">
        <v>109787.45001</v>
      </c>
      <c r="L43" s="508">
        <v>139.23721428640178</v>
      </c>
      <c r="M43" s="508">
        <v>8.82635803784062</v>
      </c>
      <c r="N43" s="508">
        <v>12.020571035122513</v>
      </c>
    </row>
    <row r="44" spans="1:14" ht="12.75">
      <c r="A44" s="525" t="s">
        <v>643</v>
      </c>
      <c r="B44" s="424"/>
      <c r="C44" s="422" t="s">
        <v>78</v>
      </c>
      <c r="D44" s="552">
        <v>6042.249869999999</v>
      </c>
      <c r="E44" s="552">
        <v>5275.953060000002</v>
      </c>
      <c r="F44" s="521">
        <v>14.524329562552948</v>
      </c>
      <c r="G44" s="521">
        <v>0.0029153937452186538</v>
      </c>
      <c r="H44" s="521">
        <v>0.020308006496703463</v>
      </c>
      <c r="I44" s="521"/>
      <c r="J44" s="552">
        <v>842.9792</v>
      </c>
      <c r="K44" s="552">
        <v>494.57656</v>
      </c>
      <c r="L44" s="521">
        <v>70.44463247510153</v>
      </c>
      <c r="M44" s="521">
        <v>0.02011661729553148</v>
      </c>
      <c r="N44" s="521">
        <v>0.03857984897809098</v>
      </c>
    </row>
    <row r="45" spans="1:14" s="541" customFormat="1" ht="12.75">
      <c r="A45" s="564" t="s">
        <v>79</v>
      </c>
      <c r="B45" s="434"/>
      <c r="C45" s="434" t="s">
        <v>80</v>
      </c>
      <c r="D45" s="570">
        <v>5811411.382240004</v>
      </c>
      <c r="E45" s="570">
        <v>4021784.4609999997</v>
      </c>
      <c r="F45" s="518">
        <v>44.498329997401726</v>
      </c>
      <c r="G45" s="518">
        <v>6.808676565491699</v>
      </c>
      <c r="H45" s="518">
        <v>19.532158160408297</v>
      </c>
      <c r="I45" s="518"/>
      <c r="J45" s="570">
        <v>261672.15170999995</v>
      </c>
      <c r="K45" s="570">
        <v>106218.32866</v>
      </c>
      <c r="L45" s="518">
        <v>146.35310591978953</v>
      </c>
      <c r="M45" s="518">
        <v>8.975836306590901</v>
      </c>
      <c r="N45" s="518">
        <v>11.975707223551792</v>
      </c>
    </row>
    <row r="46" spans="1:14" ht="12.75">
      <c r="A46" s="480" t="s">
        <v>81</v>
      </c>
      <c r="B46" s="424"/>
      <c r="C46" s="422" t="s">
        <v>82</v>
      </c>
      <c r="D46" s="552">
        <v>1022.5557</v>
      </c>
      <c r="E46" s="552">
        <v>19003.176610000002</v>
      </c>
      <c r="F46" s="521">
        <v>-94.6190275395225</v>
      </c>
      <c r="G46" s="521">
        <v>-0.06840768361826007</v>
      </c>
      <c r="H46" s="521">
        <v>0.003436810500331255</v>
      </c>
      <c r="I46" s="521"/>
      <c r="J46" s="552">
        <v>137.30613</v>
      </c>
      <c r="K46" s="552">
        <v>3074.54479</v>
      </c>
      <c r="L46" s="521">
        <v>-95.53409888687945</v>
      </c>
      <c r="M46" s="521">
        <v>-0.16959488604581097</v>
      </c>
      <c r="N46" s="521">
        <v>0.006283962592631144</v>
      </c>
    </row>
    <row r="47" spans="1:14" ht="3.75" customHeight="1">
      <c r="A47" s="564"/>
      <c r="B47" s="434"/>
      <c r="C47" s="434"/>
      <c r="D47" s="570"/>
      <c r="E47" s="570"/>
      <c r="F47" s="518"/>
      <c r="G47" s="518"/>
      <c r="H47" s="518"/>
      <c r="I47" s="518"/>
      <c r="J47" s="570"/>
      <c r="K47" s="570"/>
      <c r="L47" s="518"/>
      <c r="M47" s="518"/>
      <c r="N47" s="518"/>
    </row>
    <row r="48" spans="1:14" ht="12.75">
      <c r="A48" s="638" t="s">
        <v>85</v>
      </c>
      <c r="B48" s="512" t="s">
        <v>86</v>
      </c>
      <c r="C48" s="333"/>
      <c r="D48" s="509">
        <v>465756.19645999983</v>
      </c>
      <c r="E48" s="509">
        <v>443882.1426</v>
      </c>
      <c r="F48" s="515">
        <v>4.927896790772995</v>
      </c>
      <c r="G48" s="515">
        <v>0.08322033835168861</v>
      </c>
      <c r="H48" s="515">
        <v>1.5654069373317017</v>
      </c>
      <c r="I48" s="515"/>
      <c r="J48" s="509">
        <v>38715.89075000001</v>
      </c>
      <c r="K48" s="509">
        <v>39980.678929999995</v>
      </c>
      <c r="L48" s="515">
        <v>-3.1634985044011645</v>
      </c>
      <c r="M48" s="515">
        <v>-0.07302832084444426</v>
      </c>
      <c r="N48" s="515">
        <v>1.7718743454017254</v>
      </c>
    </row>
    <row r="49" spans="1:14" ht="12.75">
      <c r="A49" s="565" t="s">
        <v>651</v>
      </c>
      <c r="B49" s="427"/>
      <c r="C49" s="572" t="s">
        <v>87</v>
      </c>
      <c r="D49" s="570">
        <v>18875.771269999997</v>
      </c>
      <c r="E49" s="570">
        <v>22711.83749</v>
      </c>
      <c r="F49" s="518">
        <v>-16.89016232917755</v>
      </c>
      <c r="G49" s="518">
        <v>-0.014594401696690632</v>
      </c>
      <c r="H49" s="518">
        <v>0.06344148186997249</v>
      </c>
      <c r="I49" s="518"/>
      <c r="J49" s="570">
        <v>3208.44412</v>
      </c>
      <c r="K49" s="570">
        <v>928.9386600000001</v>
      </c>
      <c r="L49" s="518">
        <v>245.38815727617575</v>
      </c>
      <c r="M49" s="518">
        <v>0.1316176564043672</v>
      </c>
      <c r="N49" s="518">
        <v>0.14683789303964323</v>
      </c>
    </row>
    <row r="50" spans="1:14" ht="12.75">
      <c r="A50" s="480" t="s">
        <v>653</v>
      </c>
      <c r="B50" s="425"/>
      <c r="C50" s="422" t="s">
        <v>88</v>
      </c>
      <c r="D50" s="552">
        <v>426151.5321699998</v>
      </c>
      <c r="E50" s="552">
        <v>409011.83561</v>
      </c>
      <c r="F50" s="521">
        <v>4.190513590991235</v>
      </c>
      <c r="G50" s="521">
        <v>0.06520836768975878</v>
      </c>
      <c r="H50" s="521">
        <v>1.4322956299535643</v>
      </c>
      <c r="I50" s="521"/>
      <c r="J50" s="552">
        <v>32365.087160000006</v>
      </c>
      <c r="K50" s="552">
        <v>38322.7046</v>
      </c>
      <c r="L50" s="521">
        <v>-15.545921150878247</v>
      </c>
      <c r="M50" s="521">
        <v>-0.3439902465539979</v>
      </c>
      <c r="N50" s="521">
        <v>1.4812229943461854</v>
      </c>
    </row>
    <row r="51" spans="1:14" ht="36">
      <c r="A51" s="634" t="s">
        <v>89</v>
      </c>
      <c r="B51" s="527"/>
      <c r="C51" s="635" t="s">
        <v>90</v>
      </c>
      <c r="D51" s="570">
        <v>20728.893019999992</v>
      </c>
      <c r="E51" s="570">
        <v>12158.4695</v>
      </c>
      <c r="F51" s="540">
        <v>70.48932861163154</v>
      </c>
      <c r="G51" s="540">
        <v>0.0326063723586203</v>
      </c>
      <c r="H51" s="540">
        <v>0.06966982550816472</v>
      </c>
      <c r="I51" s="540"/>
      <c r="J51" s="570">
        <v>3142.3594700000003</v>
      </c>
      <c r="K51" s="570">
        <v>729.03567</v>
      </c>
      <c r="L51" s="540">
        <v>331.02959146018196</v>
      </c>
      <c r="M51" s="540">
        <v>0.13934426930518598</v>
      </c>
      <c r="N51" s="540">
        <v>0.1438134580158965</v>
      </c>
    </row>
    <row r="52" spans="1:14" ht="12.75">
      <c r="A52" s="528" t="s">
        <v>91</v>
      </c>
      <c r="B52" s="424" t="s">
        <v>92</v>
      </c>
      <c r="C52" s="424"/>
      <c r="D52" s="509">
        <v>5308235.764869997</v>
      </c>
      <c r="E52" s="509">
        <v>5143765.762569999</v>
      </c>
      <c r="F52" s="531">
        <v>3.1974629073665906</v>
      </c>
      <c r="G52" s="531">
        <v>0.6257298865455456</v>
      </c>
      <c r="H52" s="531">
        <v>17.840984520392503</v>
      </c>
      <c r="I52" s="531"/>
      <c r="J52" s="509">
        <v>425582.2912399998</v>
      </c>
      <c r="K52" s="509">
        <v>411550.4360700001</v>
      </c>
      <c r="L52" s="531">
        <v>3.4095104609761715</v>
      </c>
      <c r="M52" s="531">
        <v>0.810193230456603</v>
      </c>
      <c r="N52" s="531">
        <v>19.477230901769733</v>
      </c>
    </row>
    <row r="53" spans="1:14" ht="12.75">
      <c r="A53" s="564" t="s">
        <v>658</v>
      </c>
      <c r="B53" s="434"/>
      <c r="C53" s="434" t="s">
        <v>93</v>
      </c>
      <c r="D53" s="570">
        <v>1358508.415109999</v>
      </c>
      <c r="E53" s="570">
        <v>1246742.9141199992</v>
      </c>
      <c r="F53" s="518">
        <v>8.964598853877458</v>
      </c>
      <c r="G53" s="518">
        <v>0.4252144055218971</v>
      </c>
      <c r="H53" s="518">
        <v>4.565947836228791</v>
      </c>
      <c r="I53" s="518"/>
      <c r="J53" s="570">
        <v>115823.35621999984</v>
      </c>
      <c r="K53" s="570">
        <v>87250.27922000004</v>
      </c>
      <c r="L53" s="518">
        <v>32.74840751850581</v>
      </c>
      <c r="M53" s="518">
        <v>1.6497970708969045</v>
      </c>
      <c r="N53" s="518">
        <v>5.300780364572731</v>
      </c>
    </row>
    <row r="54" spans="1:14" s="512" customFormat="1" ht="12.75">
      <c r="A54" s="480" t="s">
        <v>660</v>
      </c>
      <c r="B54" s="422"/>
      <c r="C54" s="422" t="s">
        <v>94</v>
      </c>
      <c r="D54" s="552">
        <v>792673.4700599997</v>
      </c>
      <c r="E54" s="552">
        <v>757508.1860400006</v>
      </c>
      <c r="F54" s="521">
        <v>4.642231551824071</v>
      </c>
      <c r="G54" s="521">
        <v>0.13378712757624975</v>
      </c>
      <c r="H54" s="521">
        <v>2.6641761473103323</v>
      </c>
      <c r="I54" s="521"/>
      <c r="J54" s="552">
        <v>73982.82576999998</v>
      </c>
      <c r="K54" s="552">
        <v>75482.44037000005</v>
      </c>
      <c r="L54" s="521">
        <v>-1.986706567314541</v>
      </c>
      <c r="M54" s="521">
        <v>-0.08658709646687235</v>
      </c>
      <c r="N54" s="521">
        <v>3.385903525471349</v>
      </c>
    </row>
    <row r="55" spans="1:14" ht="12.75" customHeight="1">
      <c r="A55" s="523">
        <v>53</v>
      </c>
      <c r="B55" s="434"/>
      <c r="C55" s="434" t="s">
        <v>95</v>
      </c>
      <c r="D55" s="570">
        <v>96613.83993999995</v>
      </c>
      <c r="E55" s="570">
        <v>92238.82105000004</v>
      </c>
      <c r="F55" s="518">
        <v>4.743142681353583</v>
      </c>
      <c r="G55" s="518">
        <v>0.016644859460029894</v>
      </c>
      <c r="H55" s="518">
        <v>0.3247191909282937</v>
      </c>
      <c r="I55" s="518"/>
      <c r="J55" s="570">
        <v>6744.8373500000025</v>
      </c>
      <c r="K55" s="570">
        <v>6725.1075999999985</v>
      </c>
      <c r="L55" s="518">
        <v>0.2933744881643836</v>
      </c>
      <c r="M55" s="518">
        <v>0.0011391872061778689</v>
      </c>
      <c r="N55" s="518">
        <v>0.30868472952213705</v>
      </c>
    </row>
    <row r="56" spans="1:14" ht="12.75">
      <c r="A56" s="519" t="s">
        <v>96</v>
      </c>
      <c r="B56" s="422"/>
      <c r="C56" s="422" t="s">
        <v>97</v>
      </c>
      <c r="D56" s="522">
        <v>41132.34996000007</v>
      </c>
      <c r="E56" s="522">
        <v>38598.409369999994</v>
      </c>
      <c r="F56" s="521">
        <v>6.56488345338278</v>
      </c>
      <c r="G56" s="521">
        <v>0.009640434946926011</v>
      </c>
      <c r="H56" s="521">
        <v>0.13824586009918888</v>
      </c>
      <c r="I56" s="521"/>
      <c r="J56" s="522">
        <v>3409.0101400000012</v>
      </c>
      <c r="K56" s="522">
        <v>4043.6819899999996</v>
      </c>
      <c r="L56" s="521">
        <v>-15.695394731077714</v>
      </c>
      <c r="M56" s="521">
        <v>-0.036645677296523724</v>
      </c>
      <c r="N56" s="521">
        <v>0.1560170124790515</v>
      </c>
    </row>
    <row r="57" spans="1:14" s="541" customFormat="1" ht="24">
      <c r="A57" s="634" t="s">
        <v>98</v>
      </c>
      <c r="B57" s="434"/>
      <c r="C57" s="635" t="s">
        <v>99</v>
      </c>
      <c r="D57" s="570">
        <v>139714.12137</v>
      </c>
      <c r="E57" s="570">
        <v>128229.15218</v>
      </c>
      <c r="F57" s="540">
        <v>8.956597618206292</v>
      </c>
      <c r="G57" s="540">
        <v>0.043694828040005906</v>
      </c>
      <c r="H57" s="540">
        <v>0.46957927022358925</v>
      </c>
      <c r="I57" s="540"/>
      <c r="J57" s="570">
        <v>11545.496529999999</v>
      </c>
      <c r="K57" s="570">
        <v>10138.461900000002</v>
      </c>
      <c r="L57" s="540">
        <v>13.87818629569438</v>
      </c>
      <c r="M57" s="540">
        <v>0.08124156916052548</v>
      </c>
      <c r="N57" s="540">
        <v>0.5283920558235286</v>
      </c>
    </row>
    <row r="58" spans="1:14" ht="13.5" customHeight="1">
      <c r="A58" s="519" t="s">
        <v>100</v>
      </c>
      <c r="B58" s="422"/>
      <c r="C58" s="422" t="s">
        <v>101</v>
      </c>
      <c r="D58" s="552">
        <v>1697232.1321800002</v>
      </c>
      <c r="E58" s="552">
        <v>1783590.3193800005</v>
      </c>
      <c r="F58" s="521">
        <v>-4.8418174432579075</v>
      </c>
      <c r="G58" s="521">
        <v>-0.328551698931519</v>
      </c>
      <c r="H58" s="521">
        <v>5.704398511861828</v>
      </c>
      <c r="I58" s="521"/>
      <c r="J58" s="552">
        <v>124216.06378</v>
      </c>
      <c r="K58" s="552">
        <v>131216.4013</v>
      </c>
      <c r="L58" s="521">
        <v>-5.334956187371068</v>
      </c>
      <c r="M58" s="521">
        <v>-0.4041964516382251</v>
      </c>
      <c r="N58" s="521">
        <v>5.684881645105024</v>
      </c>
    </row>
    <row r="59" spans="1:14" ht="12.75">
      <c r="A59" s="523" t="s">
        <v>102</v>
      </c>
      <c r="B59" s="434"/>
      <c r="C59" s="434" t="s">
        <v>103</v>
      </c>
      <c r="D59" s="570">
        <v>749506.2538699994</v>
      </c>
      <c r="E59" s="570">
        <v>707996.1297399994</v>
      </c>
      <c r="F59" s="518">
        <v>5.863043932915843</v>
      </c>
      <c r="G59" s="518">
        <v>0.1579262169339481</v>
      </c>
      <c r="H59" s="518">
        <v>2.5190911002347915</v>
      </c>
      <c r="I59" s="518"/>
      <c r="J59" s="570">
        <v>53584.62607999999</v>
      </c>
      <c r="K59" s="570">
        <v>63338.162619999996</v>
      </c>
      <c r="L59" s="518">
        <v>-15.399146638523076</v>
      </c>
      <c r="M59" s="518">
        <v>-0.5631649687073624</v>
      </c>
      <c r="N59" s="518">
        <v>2.4523579961568154</v>
      </c>
    </row>
    <row r="60" spans="1:14" s="541" customFormat="1" ht="12.75">
      <c r="A60" s="519" t="s">
        <v>104</v>
      </c>
      <c r="B60" s="422"/>
      <c r="C60" s="422" t="s">
        <v>105</v>
      </c>
      <c r="D60" s="552">
        <v>116401.65348999988</v>
      </c>
      <c r="E60" s="552">
        <v>110922.03737999995</v>
      </c>
      <c r="F60" s="521">
        <v>4.940060820581308</v>
      </c>
      <c r="G60" s="521">
        <v>0.02084732485483429</v>
      </c>
      <c r="H60" s="521">
        <v>0.39122604760831303</v>
      </c>
      <c r="I60" s="521"/>
      <c r="J60" s="552">
        <v>8399.346579999998</v>
      </c>
      <c r="K60" s="552">
        <v>8353.388510000002</v>
      </c>
      <c r="L60" s="521">
        <v>0.5501727825178709</v>
      </c>
      <c r="M60" s="521">
        <v>0.0026535990250566082</v>
      </c>
      <c r="N60" s="521">
        <v>0.38440512241707137</v>
      </c>
    </row>
    <row r="61" spans="1:14" ht="12.75">
      <c r="A61" s="523" t="s">
        <v>106</v>
      </c>
      <c r="B61" s="568"/>
      <c r="C61" s="527" t="s">
        <v>107</v>
      </c>
      <c r="D61" s="570">
        <v>316453.52888999967</v>
      </c>
      <c r="E61" s="570">
        <v>277939.79331</v>
      </c>
      <c r="F61" s="540">
        <v>13.85686271164612</v>
      </c>
      <c r="G61" s="540">
        <v>0.14652638814317473</v>
      </c>
      <c r="H61" s="540">
        <v>1.0636005558973767</v>
      </c>
      <c r="I61" s="540"/>
      <c r="J61" s="570">
        <v>27876.72878999999</v>
      </c>
      <c r="K61" s="570">
        <v>25002.512559999996</v>
      </c>
      <c r="L61" s="540">
        <v>11.49570957359813</v>
      </c>
      <c r="M61" s="540">
        <v>0.16595599827692228</v>
      </c>
      <c r="N61" s="540">
        <v>1.2758084502220228</v>
      </c>
    </row>
    <row r="62" spans="1:14" ht="12.75">
      <c r="A62" s="525" t="s">
        <v>108</v>
      </c>
      <c r="B62" s="424" t="s">
        <v>174</v>
      </c>
      <c r="C62" s="422"/>
      <c r="D62" s="574">
        <v>5588391.776939996</v>
      </c>
      <c r="E62" s="574">
        <v>5162063.1675200015</v>
      </c>
      <c r="F62" s="515">
        <v>8.258880133479927</v>
      </c>
      <c r="G62" s="515">
        <v>1.6219769482151725</v>
      </c>
      <c r="H62" s="515">
        <v>18.78258909412193</v>
      </c>
      <c r="I62" s="515"/>
      <c r="J62" s="574">
        <v>510950.21505</v>
      </c>
      <c r="K62" s="574">
        <v>443749.97260000004</v>
      </c>
      <c r="L62" s="515">
        <v>15.143717543521928</v>
      </c>
      <c r="M62" s="515">
        <v>3.8801128474043076</v>
      </c>
      <c r="N62" s="515">
        <v>23.38418567380086</v>
      </c>
    </row>
    <row r="63" spans="1:14" s="541" customFormat="1" ht="12.75">
      <c r="A63" s="526" t="s">
        <v>667</v>
      </c>
      <c r="B63" s="427"/>
      <c r="C63" s="527" t="s">
        <v>110</v>
      </c>
      <c r="D63" s="570">
        <v>1458.8116699999998</v>
      </c>
      <c r="E63" s="570">
        <v>2268.9258999999993</v>
      </c>
      <c r="F63" s="518">
        <v>-35.70474602101372</v>
      </c>
      <c r="G63" s="518">
        <v>-0.003082098122077049</v>
      </c>
      <c r="H63" s="518">
        <v>0.004903067153663877</v>
      </c>
      <c r="I63" s="518"/>
      <c r="J63" s="570">
        <v>102.38455</v>
      </c>
      <c r="K63" s="570">
        <v>85.55638000000002</v>
      </c>
      <c r="L63" s="518">
        <v>19.669100071788897</v>
      </c>
      <c r="M63" s="518">
        <v>0.0009716512356913934</v>
      </c>
      <c r="N63" s="518">
        <v>0.00468573895618042</v>
      </c>
    </row>
    <row r="64" spans="1:14" s="558" customFormat="1" ht="17.25" customHeight="1">
      <c r="A64" s="525" t="s">
        <v>669</v>
      </c>
      <c r="B64" s="424"/>
      <c r="C64" s="422" t="s">
        <v>111</v>
      </c>
      <c r="D64" s="552">
        <v>188467.90509000001</v>
      </c>
      <c r="E64" s="552">
        <v>185610.54477000024</v>
      </c>
      <c r="F64" s="521">
        <v>1.5394385720598358</v>
      </c>
      <c r="G64" s="521">
        <v>0.010870892709005724</v>
      </c>
      <c r="H64" s="521">
        <v>0.6334407750978714</v>
      </c>
      <c r="I64" s="521"/>
      <c r="J64" s="552">
        <v>12447.182529999998</v>
      </c>
      <c r="K64" s="552">
        <v>13637.873109999999</v>
      </c>
      <c r="L64" s="521">
        <v>-8.730764470355162</v>
      </c>
      <c r="M64" s="521">
        <v>-0.0687499575641976</v>
      </c>
      <c r="N64" s="521">
        <v>0.5696586845916629</v>
      </c>
    </row>
    <row r="65" spans="1:14" s="558" customFormat="1" ht="16.5" customHeight="1">
      <c r="A65" s="564" t="s">
        <v>671</v>
      </c>
      <c r="B65" s="434"/>
      <c r="C65" s="434" t="s">
        <v>112</v>
      </c>
      <c r="D65" s="570">
        <v>241579.79086999997</v>
      </c>
      <c r="E65" s="570">
        <v>227471.56212</v>
      </c>
      <c r="F65" s="518">
        <v>6.202194515443362</v>
      </c>
      <c r="G65" s="518">
        <v>0.053675079051763365</v>
      </c>
      <c r="H65" s="518">
        <v>0.8119498643739844</v>
      </c>
      <c r="I65" s="518"/>
      <c r="J65" s="570">
        <v>20422.857379999994</v>
      </c>
      <c r="K65" s="570">
        <v>20391.005400000002</v>
      </c>
      <c r="L65" s="518">
        <v>0.15620602993902488</v>
      </c>
      <c r="M65" s="518">
        <v>0.001839119507718901</v>
      </c>
      <c r="N65" s="518">
        <v>0.934674014995258</v>
      </c>
    </row>
    <row r="66" spans="1:14" ht="12.75">
      <c r="A66" s="480" t="s">
        <v>16</v>
      </c>
      <c r="B66" s="422"/>
      <c r="C66" s="422" t="s">
        <v>113</v>
      </c>
      <c r="D66" s="552">
        <v>603781.1315799999</v>
      </c>
      <c r="E66" s="552">
        <v>608681.6647500007</v>
      </c>
      <c r="F66" s="521">
        <v>-0.8051060930204832</v>
      </c>
      <c r="G66" s="521">
        <v>-0.018644190561170195</v>
      </c>
      <c r="H66" s="521">
        <v>2.0293088512596733</v>
      </c>
      <c r="I66" s="521"/>
      <c r="J66" s="552">
        <v>47691.06768000001</v>
      </c>
      <c r="K66" s="552">
        <v>51941.32431999999</v>
      </c>
      <c r="L66" s="521">
        <v>-8.182803761057407</v>
      </c>
      <c r="M66" s="521">
        <v>-0.24540797462002933</v>
      </c>
      <c r="N66" s="521">
        <v>2.1826329625906737</v>
      </c>
    </row>
    <row r="67" spans="1:14" s="558" customFormat="1" ht="12.75">
      <c r="A67" s="523" t="s">
        <v>114</v>
      </c>
      <c r="B67" s="434"/>
      <c r="C67" s="434" t="s">
        <v>115</v>
      </c>
      <c r="D67" s="524">
        <v>303910.52850999986</v>
      </c>
      <c r="E67" s="524">
        <v>288099.73158000025</v>
      </c>
      <c r="F67" s="518">
        <v>5.487959618459145</v>
      </c>
      <c r="G67" s="518">
        <v>0.060152538644449416</v>
      </c>
      <c r="H67" s="518">
        <v>1.0214435218975249</v>
      </c>
      <c r="I67" s="518"/>
      <c r="J67" s="524">
        <v>19935.683619999993</v>
      </c>
      <c r="K67" s="524">
        <v>19039.255379999984</v>
      </c>
      <c r="L67" s="518">
        <v>4.708315646323396</v>
      </c>
      <c r="M67" s="518">
        <v>0.051759377704448536</v>
      </c>
      <c r="N67" s="518">
        <v>0.9123779843376941</v>
      </c>
    </row>
    <row r="68" spans="1:14" s="541" customFormat="1" ht="12.75">
      <c r="A68" s="519" t="s">
        <v>116</v>
      </c>
      <c r="B68" s="422"/>
      <c r="C68" s="422" t="s">
        <v>117</v>
      </c>
      <c r="D68" s="522">
        <v>1224021.5400799997</v>
      </c>
      <c r="E68" s="522">
        <v>1003962.94823</v>
      </c>
      <c r="F68" s="521">
        <v>21.91899534120915</v>
      </c>
      <c r="G68" s="521">
        <v>0.8372179472613442</v>
      </c>
      <c r="H68" s="521">
        <v>4.113937345005829</v>
      </c>
      <c r="I68" s="521"/>
      <c r="J68" s="522">
        <v>135333.08799999996</v>
      </c>
      <c r="K68" s="522">
        <v>79344.82409999998</v>
      </c>
      <c r="L68" s="521">
        <v>70.56322140110458</v>
      </c>
      <c r="M68" s="521">
        <v>3.2327380697158903</v>
      </c>
      <c r="N68" s="521">
        <v>6.1936642052125315</v>
      </c>
    </row>
    <row r="69" spans="1:14" ht="12.75">
      <c r="A69" s="634" t="s">
        <v>118</v>
      </c>
      <c r="B69" s="434"/>
      <c r="C69" s="635" t="s">
        <v>119</v>
      </c>
      <c r="D69" s="570">
        <v>2629193.005589996</v>
      </c>
      <c r="E69" s="570">
        <v>2462176.191590001</v>
      </c>
      <c r="F69" s="540">
        <v>6.783300665909721</v>
      </c>
      <c r="G69" s="540">
        <v>0.6354192899249247</v>
      </c>
      <c r="H69" s="540">
        <v>8.836719729799746</v>
      </c>
      <c r="I69" s="540"/>
      <c r="J69" s="570">
        <v>244612.52036000002</v>
      </c>
      <c r="K69" s="570">
        <v>225304.12479000012</v>
      </c>
      <c r="L69" s="540">
        <v>8.56992546763036</v>
      </c>
      <c r="M69" s="540">
        <v>1.1148583841741946</v>
      </c>
      <c r="N69" s="540">
        <v>11.194954862040495</v>
      </c>
    </row>
    <row r="70" spans="1:14" s="541" customFormat="1" ht="12.75">
      <c r="A70" s="519" t="s">
        <v>120</v>
      </c>
      <c r="B70" s="422"/>
      <c r="C70" s="422" t="s">
        <v>121</v>
      </c>
      <c r="D70" s="552">
        <v>164519.15681999997</v>
      </c>
      <c r="E70" s="552">
        <v>156850.1959</v>
      </c>
      <c r="F70" s="521">
        <v>4.889353740360859</v>
      </c>
      <c r="G70" s="521">
        <v>0.029176737272982166</v>
      </c>
      <c r="H70" s="521">
        <v>0.5529490135985945</v>
      </c>
      <c r="I70" s="521"/>
      <c r="J70" s="552">
        <v>13239.73262</v>
      </c>
      <c r="K70" s="552">
        <v>12026.46385</v>
      </c>
      <c r="L70" s="521">
        <v>10.088325089839275</v>
      </c>
      <c r="M70" s="521">
        <v>0.07005361246031377</v>
      </c>
      <c r="N70" s="521">
        <v>0.6059305911580082</v>
      </c>
    </row>
    <row r="71" spans="1:14" s="512" customFormat="1" ht="12.75">
      <c r="A71" s="523" t="s">
        <v>122</v>
      </c>
      <c r="B71" s="434"/>
      <c r="C71" s="434" t="s">
        <v>123</v>
      </c>
      <c r="D71" s="570">
        <v>231459.90672999973</v>
      </c>
      <c r="E71" s="570">
        <v>226941.40267999945</v>
      </c>
      <c r="F71" s="518">
        <v>1.991044382664556</v>
      </c>
      <c r="G71" s="518">
        <v>0.017190752033948858</v>
      </c>
      <c r="H71" s="518">
        <v>0.7779369259350429</v>
      </c>
      <c r="I71" s="518"/>
      <c r="J71" s="570">
        <v>17165.698309999996</v>
      </c>
      <c r="K71" s="570">
        <v>21979.54527000001</v>
      </c>
      <c r="L71" s="518">
        <v>-21.90148568073634</v>
      </c>
      <c r="M71" s="518">
        <v>-0.27794943520972715</v>
      </c>
      <c r="N71" s="518">
        <v>0.7856066299183556</v>
      </c>
    </row>
    <row r="72" spans="1:14" ht="12.75">
      <c r="A72" s="639" t="s">
        <v>124</v>
      </c>
      <c r="B72" s="424" t="s">
        <v>125</v>
      </c>
      <c r="C72" s="424"/>
      <c r="D72" s="574">
        <v>1821935.3075499989</v>
      </c>
      <c r="E72" s="574">
        <v>1770412.5101099994</v>
      </c>
      <c r="F72" s="515">
        <v>2.910214266210658</v>
      </c>
      <c r="G72" s="515">
        <v>0.19601966161485457</v>
      </c>
      <c r="H72" s="515">
        <v>6.123525980943718</v>
      </c>
      <c r="I72" s="515"/>
      <c r="J72" s="574">
        <v>125887.36471999998</v>
      </c>
      <c r="K72" s="574">
        <v>131176.12110000005</v>
      </c>
      <c r="L72" s="515">
        <v>-4.031798116646752</v>
      </c>
      <c r="M72" s="515">
        <v>-0.30537049910345615</v>
      </c>
      <c r="N72" s="515">
        <v>5.761370528652971</v>
      </c>
    </row>
    <row r="73" spans="1:14" s="558" customFormat="1" ht="15.75" customHeight="1">
      <c r="A73" s="523" t="s">
        <v>126</v>
      </c>
      <c r="B73" s="568"/>
      <c r="C73" s="527" t="s">
        <v>127</v>
      </c>
      <c r="D73" s="570">
        <v>47531.74952999998</v>
      </c>
      <c r="E73" s="570">
        <v>45103.66515999998</v>
      </c>
      <c r="F73" s="540">
        <v>5.383341600702851</v>
      </c>
      <c r="G73" s="540">
        <v>0.009237702536124603</v>
      </c>
      <c r="H73" s="540">
        <v>0.15975424701443564</v>
      </c>
      <c r="I73" s="540"/>
      <c r="J73" s="570">
        <v>3476.988450000001</v>
      </c>
      <c r="K73" s="570">
        <v>4525.45871</v>
      </c>
      <c r="L73" s="540">
        <v>-23.168264858613608</v>
      </c>
      <c r="M73" s="540">
        <v>-0.060538217982981875</v>
      </c>
      <c r="N73" s="540">
        <v>0.15912811288768064</v>
      </c>
    </row>
    <row r="74" spans="1:14" ht="12.75">
      <c r="A74" s="525" t="s">
        <v>128</v>
      </c>
      <c r="B74" s="424"/>
      <c r="C74" s="422" t="s">
        <v>129</v>
      </c>
      <c r="D74" s="552">
        <v>254792.6618700001</v>
      </c>
      <c r="E74" s="552">
        <v>270586.3705700001</v>
      </c>
      <c r="F74" s="521">
        <v>-5.836845613003332</v>
      </c>
      <c r="G74" s="521">
        <v>-0.06008752608246611</v>
      </c>
      <c r="H74" s="521">
        <v>0.8563583340469055</v>
      </c>
      <c r="I74" s="521"/>
      <c r="J74" s="552">
        <v>16460.95842</v>
      </c>
      <c r="K74" s="552">
        <v>20153.564870000002</v>
      </c>
      <c r="L74" s="521">
        <v>-18.322348794464187</v>
      </c>
      <c r="M74" s="521">
        <v>-0.21320949455968866</v>
      </c>
      <c r="N74" s="521">
        <v>0.7533534515184184</v>
      </c>
    </row>
    <row r="75" spans="1:14" ht="12.75">
      <c r="A75" s="564" t="s">
        <v>130</v>
      </c>
      <c r="B75" s="434"/>
      <c r="C75" s="434" t="s">
        <v>131</v>
      </c>
      <c r="D75" s="570">
        <v>18777.227850000007</v>
      </c>
      <c r="E75" s="570">
        <v>16126.048369999999</v>
      </c>
      <c r="F75" s="518">
        <v>16.440354258964735</v>
      </c>
      <c r="G75" s="518">
        <v>0.01008647298615806</v>
      </c>
      <c r="H75" s="518">
        <v>0.06311027735896685</v>
      </c>
      <c r="I75" s="518"/>
      <c r="J75" s="570">
        <v>1366.4154800000001</v>
      </c>
      <c r="K75" s="570">
        <v>1429.996190000001</v>
      </c>
      <c r="L75" s="518">
        <v>-4.446215342713663</v>
      </c>
      <c r="M75" s="518">
        <v>-0.00367112261390496</v>
      </c>
      <c r="N75" s="518">
        <v>0.062535472832219</v>
      </c>
    </row>
    <row r="76" spans="1:14" s="558" customFormat="1" ht="17.25" customHeight="1">
      <c r="A76" s="480" t="s">
        <v>132</v>
      </c>
      <c r="B76" s="422"/>
      <c r="C76" s="422" t="s">
        <v>133</v>
      </c>
      <c r="D76" s="552">
        <v>241246.72041</v>
      </c>
      <c r="E76" s="552">
        <v>212161.49588000003</v>
      </c>
      <c r="F76" s="521">
        <v>13.709002384886453</v>
      </c>
      <c r="G76" s="521">
        <v>0.11065540214508061</v>
      </c>
      <c r="H76" s="521">
        <v>0.8108304142997458</v>
      </c>
      <c r="I76" s="521"/>
      <c r="J76" s="552">
        <v>19094.553580000003</v>
      </c>
      <c r="K76" s="552">
        <v>16480.88150000001</v>
      </c>
      <c r="L76" s="521">
        <v>15.85881240636304</v>
      </c>
      <c r="M76" s="521">
        <v>0.15091229208072474</v>
      </c>
      <c r="N76" s="521">
        <v>0.8738827641541649</v>
      </c>
    </row>
    <row r="77" spans="1:14" s="558" customFormat="1" ht="16.5" customHeight="1">
      <c r="A77" s="523" t="s">
        <v>134</v>
      </c>
      <c r="B77" s="434"/>
      <c r="C77" s="434" t="s">
        <v>135</v>
      </c>
      <c r="D77" s="524">
        <v>32348.43736000002</v>
      </c>
      <c r="E77" s="524">
        <v>33349.34417</v>
      </c>
      <c r="F77" s="518">
        <v>-3.0012788404407624</v>
      </c>
      <c r="G77" s="518">
        <v>-0.0038079728576981726</v>
      </c>
      <c r="H77" s="518">
        <v>0.10872312304176285</v>
      </c>
      <c r="I77" s="518"/>
      <c r="J77" s="524">
        <v>2859.15384</v>
      </c>
      <c r="K77" s="524">
        <v>2784.801899999999</v>
      </c>
      <c r="L77" s="518">
        <v>2.6699184599091574</v>
      </c>
      <c r="M77" s="518">
        <v>0.004293048761514371</v>
      </c>
      <c r="N77" s="518">
        <v>0.1308522480178976</v>
      </c>
    </row>
    <row r="78" spans="1:14" ht="12.75">
      <c r="A78" s="519" t="s">
        <v>136</v>
      </c>
      <c r="B78" s="422"/>
      <c r="C78" s="422" t="s">
        <v>137</v>
      </c>
      <c r="D78" s="522">
        <v>74839.10061000001</v>
      </c>
      <c r="E78" s="522">
        <v>75519.16638000002</v>
      </c>
      <c r="F78" s="521">
        <v>-0.9005207586350152</v>
      </c>
      <c r="G78" s="521">
        <v>-0.002587325780718519</v>
      </c>
      <c r="H78" s="521">
        <v>0.25153427516153426</v>
      </c>
      <c r="I78" s="521"/>
      <c r="J78" s="522">
        <v>6590.290530000002</v>
      </c>
      <c r="K78" s="522">
        <v>5149.5999</v>
      </c>
      <c r="L78" s="521">
        <v>27.97674883440948</v>
      </c>
      <c r="M78" s="521">
        <v>0.08318485200045608</v>
      </c>
      <c r="N78" s="521">
        <v>0.30161172822430643</v>
      </c>
    </row>
    <row r="79" spans="1:14" s="512" customFormat="1" ht="36">
      <c r="A79" s="634" t="s">
        <v>138</v>
      </c>
      <c r="B79" s="434"/>
      <c r="C79" s="635" t="s">
        <v>139</v>
      </c>
      <c r="D79" s="570">
        <v>179440.6124700002</v>
      </c>
      <c r="E79" s="570">
        <v>168748.44725999984</v>
      </c>
      <c r="F79" s="540">
        <v>6.336156203870937</v>
      </c>
      <c r="G79" s="540">
        <v>0.04067858716008442</v>
      </c>
      <c r="H79" s="540">
        <v>0.6031000376045709</v>
      </c>
      <c r="I79" s="540"/>
      <c r="J79" s="570">
        <v>13642.077849999994</v>
      </c>
      <c r="K79" s="570">
        <v>13789.390330000015</v>
      </c>
      <c r="L79" s="540">
        <v>-1.0683030683345691</v>
      </c>
      <c r="M79" s="540">
        <v>-0.008505758690623148</v>
      </c>
      <c r="N79" s="540">
        <v>0.6243443529809038</v>
      </c>
    </row>
    <row r="80" spans="1:14" ht="12.75">
      <c r="A80" s="519" t="s">
        <v>140</v>
      </c>
      <c r="B80" s="422"/>
      <c r="C80" s="422" t="s">
        <v>141</v>
      </c>
      <c r="D80" s="552">
        <v>792229.2403199989</v>
      </c>
      <c r="E80" s="552">
        <v>791963.6037199994</v>
      </c>
      <c r="F80" s="521">
        <v>0.03354151614439843</v>
      </c>
      <c r="G80" s="521">
        <v>0.0010106205220137927</v>
      </c>
      <c r="H80" s="521">
        <v>2.662683090809846</v>
      </c>
      <c r="I80" s="521"/>
      <c r="J80" s="552">
        <v>54575.25168</v>
      </c>
      <c r="K80" s="552">
        <v>65443.46601000002</v>
      </c>
      <c r="L80" s="521">
        <v>-16.607027397264247</v>
      </c>
      <c r="M80" s="521">
        <v>-0.6275259807515277</v>
      </c>
      <c r="N80" s="521">
        <v>2.497695041296044</v>
      </c>
    </row>
    <row r="81" spans="1:14" s="512" customFormat="1" ht="12" customHeight="1">
      <c r="A81" s="523" t="s">
        <v>142</v>
      </c>
      <c r="B81" s="434"/>
      <c r="C81" s="434" t="s">
        <v>143</v>
      </c>
      <c r="D81" s="570">
        <v>180729.55712999994</v>
      </c>
      <c r="E81" s="570">
        <v>156854.3686</v>
      </c>
      <c r="F81" s="518">
        <v>15.22124550504866</v>
      </c>
      <c r="G81" s="518">
        <v>0.09083370098627748</v>
      </c>
      <c r="H81" s="518">
        <v>0.6074321816059519</v>
      </c>
      <c r="I81" s="518"/>
      <c r="J81" s="570">
        <v>7821.67489</v>
      </c>
      <c r="K81" s="570">
        <v>1418.9616899999999</v>
      </c>
      <c r="L81" s="518">
        <v>451.22523357202124</v>
      </c>
      <c r="M81" s="518">
        <v>0.369689882652576</v>
      </c>
      <c r="N81" s="518">
        <v>0.3579673567413365</v>
      </c>
    </row>
    <row r="82" spans="1:14" ht="12.75">
      <c r="A82" s="513" t="s">
        <v>144</v>
      </c>
      <c r="B82" s="424" t="s">
        <v>145</v>
      </c>
      <c r="C82" s="424"/>
      <c r="D82" s="574">
        <v>455636.2319999997</v>
      </c>
      <c r="E82" s="574">
        <v>413186.6120299997</v>
      </c>
      <c r="F82" s="515">
        <v>10.273716217823125</v>
      </c>
      <c r="G82" s="515">
        <v>0.16150055035130229</v>
      </c>
      <c r="H82" s="515">
        <v>1.5313937289371786</v>
      </c>
      <c r="I82" s="515"/>
      <c r="J82" s="574">
        <v>39724.06982999999</v>
      </c>
      <c r="K82" s="574">
        <v>37812.56237</v>
      </c>
      <c r="L82" s="515">
        <v>5.055218002143539</v>
      </c>
      <c r="M82" s="515">
        <v>0.11036961152295895</v>
      </c>
      <c r="N82" s="515">
        <v>1.8180147444166357</v>
      </c>
    </row>
    <row r="83" spans="1:14" ht="12.75">
      <c r="A83" s="564" t="s">
        <v>146</v>
      </c>
      <c r="B83" s="434"/>
      <c r="C83" s="434" t="s">
        <v>147</v>
      </c>
      <c r="D83" s="570">
        <v>32971.251809999994</v>
      </c>
      <c r="E83" s="570">
        <v>30831.16025000002</v>
      </c>
      <c r="F83" s="518">
        <v>6.941326705341795</v>
      </c>
      <c r="G83" s="518">
        <v>0.008142027301691604</v>
      </c>
      <c r="H83" s="518">
        <v>0.11081640289098567</v>
      </c>
      <c r="I83" s="518"/>
      <c r="J83" s="570">
        <v>1982.8933299999997</v>
      </c>
      <c r="K83" s="570">
        <v>2856.2809500000003</v>
      </c>
      <c r="L83" s="518">
        <v>-30.577791025774285</v>
      </c>
      <c r="M83" s="518">
        <v>-0.050429022300735406</v>
      </c>
      <c r="N83" s="518">
        <v>0.09074924412258797</v>
      </c>
    </row>
    <row r="84" spans="1:14" ht="12.75">
      <c r="A84" s="480" t="s">
        <v>148</v>
      </c>
      <c r="B84" s="422"/>
      <c r="C84" s="422" t="s">
        <v>149</v>
      </c>
      <c r="D84" s="552">
        <v>65788.12494999998</v>
      </c>
      <c r="E84" s="552">
        <v>56761.906979999985</v>
      </c>
      <c r="F84" s="521">
        <v>15.901893453263257</v>
      </c>
      <c r="G84" s="521">
        <v>0.034340452771450675</v>
      </c>
      <c r="H84" s="521">
        <v>0.22111393895243517</v>
      </c>
      <c r="I84" s="521"/>
      <c r="J84" s="552">
        <v>6121.90377</v>
      </c>
      <c r="K84" s="552">
        <v>5322.6751799999965</v>
      </c>
      <c r="L84" s="521">
        <v>15.01554318029987</v>
      </c>
      <c r="M84" s="521">
        <v>0.04614711207893633</v>
      </c>
      <c r="N84" s="521">
        <v>0.2801755048108018</v>
      </c>
    </row>
    <row r="85" spans="1:14" s="512" customFormat="1" ht="12.75">
      <c r="A85" s="523" t="s">
        <v>150</v>
      </c>
      <c r="B85" s="434"/>
      <c r="C85" s="434" t="s">
        <v>151</v>
      </c>
      <c r="D85" s="524">
        <v>16825.91073</v>
      </c>
      <c r="E85" s="524">
        <v>13841.252939999993</v>
      </c>
      <c r="F85" s="518">
        <v>21.563494308919175</v>
      </c>
      <c r="G85" s="518">
        <v>0.011355198845972208</v>
      </c>
      <c r="H85" s="518">
        <v>0.0565518990060887</v>
      </c>
      <c r="I85" s="518"/>
      <c r="J85" s="524">
        <v>2159.5178699999997</v>
      </c>
      <c r="K85" s="524">
        <v>2127.44941</v>
      </c>
      <c r="L85" s="518">
        <v>1.5073665135942997</v>
      </c>
      <c r="M85" s="518">
        <v>0.0018516189690096763</v>
      </c>
      <c r="N85" s="518">
        <v>0.09883265600158189</v>
      </c>
    </row>
    <row r="86" spans="1:14" ht="12.75">
      <c r="A86" s="519" t="s">
        <v>152</v>
      </c>
      <c r="B86" s="422"/>
      <c r="C86" s="422" t="s">
        <v>153</v>
      </c>
      <c r="D86" s="522">
        <v>61573.235449999964</v>
      </c>
      <c r="E86" s="522">
        <v>43912.559320000015</v>
      </c>
      <c r="F86" s="521">
        <v>40.21782470318549</v>
      </c>
      <c r="G86" s="521">
        <v>0.06719044638295497</v>
      </c>
      <c r="H86" s="521">
        <v>0.20694769207577499</v>
      </c>
      <c r="I86" s="521"/>
      <c r="J86" s="522">
        <v>5885.34866</v>
      </c>
      <c r="K86" s="522">
        <v>4659.427900000002</v>
      </c>
      <c r="L86" s="521">
        <v>26.31054254536263</v>
      </c>
      <c r="M86" s="521">
        <v>0.07078413287444389</v>
      </c>
      <c r="N86" s="521">
        <v>0.26934930599261536</v>
      </c>
    </row>
    <row r="87" spans="1:14" ht="12.75" customHeight="1">
      <c r="A87" s="634" t="s">
        <v>154</v>
      </c>
      <c r="B87" s="434"/>
      <c r="C87" s="635" t="s">
        <v>155</v>
      </c>
      <c r="D87" s="570">
        <v>42238.00211000001</v>
      </c>
      <c r="E87" s="570">
        <v>41258.393599999945</v>
      </c>
      <c r="F87" s="540">
        <v>2.374325378485082</v>
      </c>
      <c r="G87" s="540">
        <v>0.003726942988079464</v>
      </c>
      <c r="H87" s="540">
        <v>0.14196195783238189</v>
      </c>
      <c r="I87" s="540"/>
      <c r="J87" s="570">
        <v>3849.5383299999967</v>
      </c>
      <c r="K87" s="570">
        <v>3861.9558299999985</v>
      </c>
      <c r="L87" s="540">
        <v>-0.3215339725934111</v>
      </c>
      <c r="M87" s="540">
        <v>-0.0007169810632528476</v>
      </c>
      <c r="N87" s="540">
        <v>0.17617825849887214</v>
      </c>
    </row>
    <row r="88" spans="1:14" s="512" customFormat="1" ht="12.75">
      <c r="A88" s="519" t="s">
        <v>156</v>
      </c>
      <c r="B88" s="422"/>
      <c r="C88" s="422" t="s">
        <v>157</v>
      </c>
      <c r="D88" s="552">
        <v>25546.778909999965</v>
      </c>
      <c r="E88" s="552">
        <v>24549.02393999997</v>
      </c>
      <c r="F88" s="521">
        <v>4.064336620627353</v>
      </c>
      <c r="G88" s="521">
        <v>0.0037959816103094847</v>
      </c>
      <c r="H88" s="521">
        <v>0.08586274371902572</v>
      </c>
      <c r="I88" s="521"/>
      <c r="J88" s="552">
        <v>2195.783570000001</v>
      </c>
      <c r="K88" s="552">
        <v>2102.5681899999986</v>
      </c>
      <c r="L88" s="521">
        <v>4.433405795985262</v>
      </c>
      <c r="M88" s="521">
        <v>0.005382215604099861</v>
      </c>
      <c r="N88" s="521">
        <v>0.10049239473426332</v>
      </c>
    </row>
    <row r="89" spans="1:14" ht="12.75">
      <c r="A89" s="523" t="s">
        <v>158</v>
      </c>
      <c r="B89" s="434"/>
      <c r="C89" s="434" t="s">
        <v>159</v>
      </c>
      <c r="D89" s="570">
        <v>12745.961839999996</v>
      </c>
      <c r="E89" s="570">
        <v>12477.531469999998</v>
      </c>
      <c r="F89" s="518">
        <v>2.1513099016852113</v>
      </c>
      <c r="G89" s="518">
        <v>0.0010212494838974038</v>
      </c>
      <c r="H89" s="518">
        <v>0.04283918762423746</v>
      </c>
      <c r="I89" s="518"/>
      <c r="J89" s="570">
        <v>1029.3567500000001</v>
      </c>
      <c r="K89" s="570">
        <v>1030.0905500000003</v>
      </c>
      <c r="L89" s="518">
        <v>-0.07123645586305019</v>
      </c>
      <c r="M89" s="518">
        <v>-4.2369293675458504E-05</v>
      </c>
      <c r="N89" s="518">
        <v>0.047109617840604565</v>
      </c>
    </row>
    <row r="90" spans="1:14" ht="12.75">
      <c r="A90" s="525" t="s">
        <v>160</v>
      </c>
      <c r="B90" s="422"/>
      <c r="C90" s="422" t="s">
        <v>161</v>
      </c>
      <c r="D90" s="552">
        <v>197946.96619999982</v>
      </c>
      <c r="E90" s="552">
        <v>189554.78352999975</v>
      </c>
      <c r="F90" s="521">
        <v>4.427312523438315</v>
      </c>
      <c r="G90" s="521">
        <v>0.0319282509669467</v>
      </c>
      <c r="H90" s="521">
        <v>0.6652999068362491</v>
      </c>
      <c r="I90" s="521"/>
      <c r="J90" s="552">
        <v>16499.727550000003</v>
      </c>
      <c r="K90" s="552">
        <v>15852.114360000003</v>
      </c>
      <c r="L90" s="521">
        <v>4.085342657091454</v>
      </c>
      <c r="M90" s="521">
        <v>0.03739290465413326</v>
      </c>
      <c r="N90" s="521">
        <v>0.7551277624153091</v>
      </c>
    </row>
    <row r="91" spans="1:14" ht="12.75">
      <c r="A91" s="627" t="s">
        <v>162</v>
      </c>
      <c r="B91" s="427" t="s">
        <v>163</v>
      </c>
      <c r="C91" s="427"/>
      <c r="D91" s="579">
        <v>7516.933470000007</v>
      </c>
      <c r="E91" s="579">
        <v>7722.738610000012</v>
      </c>
      <c r="F91" s="508">
        <v>-2.664924327925746</v>
      </c>
      <c r="G91" s="508">
        <v>-0.0007829903636031918</v>
      </c>
      <c r="H91" s="508">
        <v>0.025264419219400452</v>
      </c>
      <c r="I91" s="508"/>
      <c r="J91" s="579">
        <v>652.4993000000002</v>
      </c>
      <c r="K91" s="579">
        <v>650.9556800000001</v>
      </c>
      <c r="L91" s="508">
        <v>0.23713135124652915</v>
      </c>
      <c r="M91" s="508">
        <v>8.912794917320075E-05</v>
      </c>
      <c r="N91" s="508">
        <v>0.02986233165932219</v>
      </c>
    </row>
    <row r="92" spans="1:14" ht="12.75">
      <c r="A92" s="480" t="s">
        <v>164</v>
      </c>
      <c r="B92" s="422"/>
      <c r="C92" s="422" t="s">
        <v>165</v>
      </c>
      <c r="D92" s="552">
        <v>1.9999999999999998E-33</v>
      </c>
      <c r="E92" s="552">
        <v>1.9999999999999998E-33</v>
      </c>
      <c r="F92" s="521">
        <v>0</v>
      </c>
      <c r="G92" s="521">
        <v>0</v>
      </c>
      <c r="H92" s="521">
        <v>6.72200155029453E-39</v>
      </c>
      <c r="I92" s="521"/>
      <c r="J92" s="552">
        <v>1.9999999999999998E-33</v>
      </c>
      <c r="K92" s="552">
        <v>1.9999999999999998E-33</v>
      </c>
      <c r="L92" s="521">
        <v>0</v>
      </c>
      <c r="M92" s="521">
        <v>0</v>
      </c>
      <c r="N92" s="521">
        <v>9.153214925846564E-38</v>
      </c>
    </row>
    <row r="93" spans="1:14" ht="12.75">
      <c r="A93" s="523" t="s">
        <v>166</v>
      </c>
      <c r="B93" s="434"/>
      <c r="C93" s="434" t="s">
        <v>167</v>
      </c>
      <c r="D93" s="524">
        <v>7516.630710000007</v>
      </c>
      <c r="E93" s="524">
        <v>7721.838640000012</v>
      </c>
      <c r="F93" s="518">
        <v>-2.6575008824582835</v>
      </c>
      <c r="G93" s="518">
        <v>-0.0007807182644950386</v>
      </c>
      <c r="H93" s="518">
        <v>0.025263401642805765</v>
      </c>
      <c r="I93" s="518"/>
      <c r="J93" s="524">
        <v>652.4993000000002</v>
      </c>
      <c r="K93" s="524">
        <v>650.8879800000002</v>
      </c>
      <c r="L93" s="518">
        <v>0.2475571910238652</v>
      </c>
      <c r="M93" s="518">
        <v>9.303691780474264E-05</v>
      </c>
      <c r="N93" s="518">
        <v>0.02986233165932219</v>
      </c>
    </row>
    <row r="94" spans="1:14" ht="12.75">
      <c r="A94" s="519" t="s">
        <v>168</v>
      </c>
      <c r="B94" s="422"/>
      <c r="C94" s="422" t="s">
        <v>169</v>
      </c>
      <c r="D94" s="522">
        <v>0.26681</v>
      </c>
      <c r="E94" s="522">
        <v>0.8733700000000001</v>
      </c>
      <c r="F94" s="521">
        <v>-69.45051925300847</v>
      </c>
      <c r="G94" s="521">
        <v>-2.3076713970658884E-06</v>
      </c>
      <c r="H94" s="521">
        <v>8.96748616817042E-07</v>
      </c>
      <c r="I94" s="521"/>
      <c r="J94" s="522">
        <v>9.999999999999999E-34</v>
      </c>
      <c r="K94" s="522">
        <v>0.0677</v>
      </c>
      <c r="L94" s="521">
        <v>-100</v>
      </c>
      <c r="M94" s="521">
        <v>-3.908968631545046E-06</v>
      </c>
      <c r="N94" s="521">
        <v>4.576607462923282E-38</v>
      </c>
    </row>
    <row r="95" spans="1:14" s="558" customFormat="1" ht="24" customHeight="1">
      <c r="A95" s="640" t="s">
        <v>170</v>
      </c>
      <c r="B95" s="434"/>
      <c r="C95" s="635" t="s">
        <v>171</v>
      </c>
      <c r="D95" s="570">
        <v>0.03595</v>
      </c>
      <c r="E95" s="570">
        <v>0.026600000000000002</v>
      </c>
      <c r="F95" s="540">
        <v>35.150375939849624</v>
      </c>
      <c r="G95" s="540">
        <v>3.5572288912170365E-08</v>
      </c>
      <c r="H95" s="540">
        <v>1.2082797786654422E-07</v>
      </c>
      <c r="I95" s="540"/>
      <c r="J95" s="570">
        <v>9E-33</v>
      </c>
      <c r="K95" s="570">
        <v>9E-33</v>
      </c>
      <c r="L95" s="540">
        <v>0</v>
      </c>
      <c r="M95" s="540">
        <v>0</v>
      </c>
      <c r="N95" s="540">
        <v>4.118946716630954E-37</v>
      </c>
    </row>
    <row r="96" spans="1:14" s="541" customFormat="1" ht="3" customHeight="1" thickBot="1">
      <c r="A96" s="641"/>
      <c r="B96" s="503"/>
      <c r="C96" s="503"/>
      <c r="D96" s="642"/>
      <c r="E96" s="642"/>
      <c r="F96" s="550"/>
      <c r="G96" s="550"/>
      <c r="H96" s="550"/>
      <c r="I96" s="550"/>
      <c r="J96" s="642"/>
      <c r="K96" s="642"/>
      <c r="L96" s="550"/>
      <c r="M96" s="550"/>
      <c r="N96" s="550"/>
    </row>
    <row r="97" spans="1:14" ht="14.25" customHeight="1">
      <c r="A97" s="602"/>
      <c r="B97" s="602"/>
      <c r="C97" s="602"/>
      <c r="D97" s="514"/>
      <c r="E97" s="514"/>
      <c r="F97" s="603"/>
      <c r="G97" s="603"/>
      <c r="H97" s="603"/>
      <c r="I97" s="531"/>
      <c r="J97" s="514"/>
      <c r="K97" s="514"/>
      <c r="L97" s="603"/>
      <c r="M97" s="603"/>
      <c r="N97" s="603"/>
    </row>
    <row r="98" spans="1:14" ht="14.25" customHeight="1">
      <c r="A98" s="604" t="s">
        <v>28</v>
      </c>
      <c r="B98" s="602"/>
      <c r="C98" s="602"/>
      <c r="D98" s="514"/>
      <c r="E98" s="514"/>
      <c r="F98" s="603"/>
      <c r="G98" s="603"/>
      <c r="H98" s="603"/>
      <c r="I98" s="531"/>
      <c r="J98" s="514"/>
      <c r="K98" s="514"/>
      <c r="L98" s="603"/>
      <c r="M98" s="603"/>
      <c r="N98" s="603"/>
    </row>
    <row r="99" spans="1:14" ht="14.25" customHeight="1">
      <c r="A99" s="553" t="s">
        <v>609</v>
      </c>
      <c r="B99" s="425"/>
      <c r="C99" s="422"/>
      <c r="D99" s="554"/>
      <c r="E99" s="478"/>
      <c r="F99" s="59"/>
      <c r="G99" s="88"/>
      <c r="H99" s="17"/>
      <c r="I99" s="557"/>
      <c r="K99" s="605"/>
      <c r="L99" s="512"/>
      <c r="M99" s="512"/>
      <c r="N99" s="512"/>
    </row>
    <row r="100" spans="1:14" ht="14.25" customHeight="1">
      <c r="A100" s="4" t="s">
        <v>608</v>
      </c>
      <c r="B100" s="425"/>
      <c r="C100" s="422"/>
      <c r="D100" s="554"/>
      <c r="E100" s="478"/>
      <c r="F100" s="59"/>
      <c r="G100" s="88"/>
      <c r="H100" s="582"/>
      <c r="I100" s="557"/>
      <c r="K100" s="605"/>
      <c r="L100" s="512"/>
      <c r="M100" s="512"/>
      <c r="N100" s="512"/>
    </row>
    <row r="101" spans="1:14" ht="14.25" customHeight="1">
      <c r="A101" s="553" t="s">
        <v>172</v>
      </c>
      <c r="B101" s="425"/>
      <c r="C101" s="422"/>
      <c r="D101" s="554"/>
      <c r="E101" s="478"/>
      <c r="F101" s="59"/>
      <c r="G101" s="88"/>
      <c r="H101" s="17"/>
      <c r="I101" s="557"/>
      <c r="K101" s="605"/>
      <c r="L101" s="512"/>
      <c r="M101" s="512"/>
      <c r="N101" s="512"/>
    </row>
    <row r="102" ht="12.75">
      <c r="A102" s="268" t="s">
        <v>1032</v>
      </c>
    </row>
  </sheetData>
  <sheetProtection/>
  <mergeCells count="7">
    <mergeCell ref="A11:D11"/>
    <mergeCell ref="D12:H12"/>
    <mergeCell ref="J12:N12"/>
    <mergeCell ref="D13:H13"/>
    <mergeCell ref="J13:N13"/>
    <mergeCell ref="H14:H15"/>
    <mergeCell ref="N14:N15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9:A46 A48:A96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0.140625" style="643" bestFit="1" customWidth="1"/>
    <col min="2" max="2" width="15.57421875" style="643" customWidth="1"/>
    <col min="3" max="3" width="15.140625" style="643" customWidth="1"/>
    <col min="4" max="4" width="9.421875" style="643" customWidth="1"/>
    <col min="5" max="5" width="13.8515625" style="643" customWidth="1"/>
    <col min="6" max="6" width="12.57421875" style="643" customWidth="1"/>
    <col min="7" max="7" width="1.28515625" style="643" customWidth="1"/>
    <col min="8" max="8" width="1.1484375" style="643" customWidth="1"/>
    <col min="9" max="9" width="11.140625" style="643" customWidth="1"/>
    <col min="10" max="10" width="12.7109375" style="643" customWidth="1"/>
    <col min="11" max="11" width="9.57421875" style="643" customWidth="1"/>
    <col min="12" max="12" width="13.8515625" style="643" customWidth="1"/>
    <col min="13" max="13" width="11.8515625" style="643" customWidth="1"/>
    <col min="14" max="14" width="2.00390625" style="643" customWidth="1"/>
    <col min="15" max="16384" width="11.421875" style="643" customWidth="1"/>
  </cols>
  <sheetData>
    <row r="1" ht="12.75"/>
    <row r="2" ht="12.75">
      <c r="I2" s="644"/>
    </row>
    <row r="3" ht="12.75">
      <c r="I3" s="644"/>
    </row>
    <row r="4" ht="12.75"/>
    <row r="5" ht="12" customHeight="1"/>
    <row r="6" ht="19.5" customHeight="1">
      <c r="A6" s="109" t="s">
        <v>449</v>
      </c>
    </row>
    <row r="7" spans="1:14" ht="12" customHeight="1">
      <c r="A7" s="110" t="s">
        <v>450</v>
      </c>
      <c r="B7" s="645"/>
      <c r="C7" s="645"/>
      <c r="D7" s="645"/>
      <c r="E7" s="111"/>
      <c r="F7" s="111"/>
      <c r="G7" s="645"/>
      <c r="H7" s="645"/>
      <c r="I7" s="645"/>
      <c r="J7" s="645"/>
      <c r="K7" s="645"/>
      <c r="L7" s="645"/>
      <c r="M7" s="645"/>
      <c r="N7" s="645"/>
    </row>
    <row r="8" spans="1:14" ht="14.25" customHeight="1">
      <c r="A8" s="109" t="s">
        <v>556</v>
      </c>
      <c r="B8" s="645"/>
      <c r="C8" s="645"/>
      <c r="D8" s="645"/>
      <c r="E8" s="646"/>
      <c r="F8" s="646"/>
      <c r="G8" s="645"/>
      <c r="H8" s="645"/>
      <c r="I8" s="645"/>
      <c r="J8" s="645"/>
      <c r="K8" s="645"/>
      <c r="L8" s="645"/>
      <c r="N8" s="645"/>
    </row>
    <row r="9" spans="1:14" ht="14.25" customHeight="1">
      <c r="A9" s="892" t="s">
        <v>1029</v>
      </c>
      <c r="B9" s="892"/>
      <c r="C9" s="892"/>
      <c r="D9" s="892"/>
      <c r="E9" s="646"/>
      <c r="F9" s="646"/>
      <c r="G9" s="645"/>
      <c r="H9" s="645"/>
      <c r="I9" s="645"/>
      <c r="J9" s="645"/>
      <c r="K9" s="645"/>
      <c r="L9" s="645"/>
      <c r="N9" s="645"/>
    </row>
    <row r="10" spans="2:14" ht="6.75" customHeight="1">
      <c r="B10" s="647"/>
      <c r="C10" s="647"/>
      <c r="D10" s="648"/>
      <c r="E10" s="112"/>
      <c r="F10" s="113"/>
      <c r="G10" s="648"/>
      <c r="H10" s="648"/>
      <c r="I10" s="648"/>
      <c r="J10" s="648"/>
      <c r="K10" s="648"/>
      <c r="L10" s="648"/>
      <c r="M10" s="648"/>
      <c r="N10" s="648"/>
    </row>
    <row r="11" spans="1:14" ht="18" customHeight="1">
      <c r="A11" s="927" t="s">
        <v>451</v>
      </c>
      <c r="B11" s="220" t="s">
        <v>1030</v>
      </c>
      <c r="C11" s="182"/>
      <c r="D11" s="183"/>
      <c r="E11" s="183"/>
      <c r="F11" s="183"/>
      <c r="G11" s="183"/>
      <c r="H11" s="184"/>
      <c r="I11" s="930" t="s">
        <v>1031</v>
      </c>
      <c r="J11" s="930"/>
      <c r="K11" s="930"/>
      <c r="L11" s="930"/>
      <c r="M11" s="930"/>
      <c r="N11" s="930"/>
    </row>
    <row r="12" spans="1:14" ht="12.75">
      <c r="A12" s="928"/>
      <c r="B12" s="185" t="s">
        <v>554</v>
      </c>
      <c r="C12" s="185"/>
      <c r="D12" s="185"/>
      <c r="E12" s="185"/>
      <c r="F12" s="185"/>
      <c r="G12" s="186"/>
      <c r="H12" s="186"/>
      <c r="I12" s="185" t="s">
        <v>554</v>
      </c>
      <c r="J12" s="185"/>
      <c r="K12" s="185"/>
      <c r="L12" s="185"/>
      <c r="M12" s="185"/>
      <c r="N12" s="186"/>
    </row>
    <row r="13" spans="1:14" ht="12.75" customHeight="1">
      <c r="A13" s="928"/>
      <c r="B13" s="927">
        <v>2012</v>
      </c>
      <c r="C13" s="927">
        <v>2011</v>
      </c>
      <c r="D13" s="187" t="s">
        <v>551</v>
      </c>
      <c r="E13" s="188" t="s">
        <v>452</v>
      </c>
      <c r="F13" s="188" t="s">
        <v>453</v>
      </c>
      <c r="G13" s="188"/>
      <c r="H13" s="187"/>
      <c r="I13" s="927">
        <v>2012</v>
      </c>
      <c r="J13" s="927">
        <v>2011</v>
      </c>
      <c r="K13" s="189" t="s">
        <v>551</v>
      </c>
      <c r="L13" s="188" t="s">
        <v>452</v>
      </c>
      <c r="M13" s="188" t="s">
        <v>453</v>
      </c>
      <c r="N13" s="188"/>
    </row>
    <row r="14" spans="1:14" ht="12.75">
      <c r="A14" s="929"/>
      <c r="B14" s="929"/>
      <c r="C14" s="929"/>
      <c r="D14" s="190" t="s">
        <v>552</v>
      </c>
      <c r="E14" s="191" t="s">
        <v>454</v>
      </c>
      <c r="F14" s="191" t="s">
        <v>455</v>
      </c>
      <c r="G14" s="191"/>
      <c r="H14" s="190"/>
      <c r="I14" s="929"/>
      <c r="J14" s="929"/>
      <c r="K14" s="190" t="s">
        <v>552</v>
      </c>
      <c r="L14" s="190" t="s">
        <v>454</v>
      </c>
      <c r="M14" s="191" t="s">
        <v>455</v>
      </c>
      <c r="N14" s="191"/>
    </row>
    <row r="15" spans="1:14" ht="12.75">
      <c r="A15" s="649"/>
      <c r="B15" s="650"/>
      <c r="C15" s="650"/>
      <c r="D15" s="651"/>
      <c r="E15" s="649"/>
      <c r="F15" s="649"/>
      <c r="G15" s="649"/>
      <c r="H15" s="652"/>
      <c r="J15" s="652"/>
      <c r="K15" s="652"/>
      <c r="L15" s="652"/>
      <c r="M15" s="652"/>
      <c r="N15" s="652"/>
    </row>
    <row r="16" spans="1:14" s="657" customFormat="1" ht="12.75">
      <c r="A16" s="654" t="s">
        <v>350</v>
      </c>
      <c r="B16" s="655">
        <v>58632434.08382997</v>
      </c>
      <c r="C16" s="655">
        <v>54674822.1643598</v>
      </c>
      <c r="D16" s="656">
        <v>7.23845412349593</v>
      </c>
      <c r="E16" s="656">
        <v>7.23845412349593</v>
      </c>
      <c r="F16" s="656">
        <v>100</v>
      </c>
      <c r="G16" s="656"/>
      <c r="H16" s="656"/>
      <c r="I16" s="655">
        <v>4480304.917499999</v>
      </c>
      <c r="J16" s="655">
        <v>4504628.481449995</v>
      </c>
      <c r="K16" s="656">
        <v>-0.5399682582073249</v>
      </c>
      <c r="L16" s="656">
        <v>-0.5399682582073249</v>
      </c>
      <c r="M16" s="656">
        <v>100</v>
      </c>
      <c r="N16" s="656"/>
    </row>
    <row r="17" spans="1:14" ht="12.75">
      <c r="A17" s="658"/>
      <c r="B17" s="659"/>
      <c r="C17" s="659"/>
      <c r="D17" s="660"/>
      <c r="E17" s="660"/>
      <c r="F17" s="660"/>
      <c r="G17" s="660"/>
      <c r="H17" s="660"/>
      <c r="I17" s="659"/>
      <c r="J17" s="659"/>
      <c r="K17" s="660"/>
      <c r="L17" s="660"/>
      <c r="M17" s="660"/>
      <c r="N17" s="660"/>
    </row>
    <row r="18" spans="1:14" s="657" customFormat="1" ht="12.75">
      <c r="A18" s="654" t="s">
        <v>456</v>
      </c>
      <c r="B18" s="655">
        <v>15498209.391740091</v>
      </c>
      <c r="C18" s="655">
        <v>14543745.54032996</v>
      </c>
      <c r="D18" s="656">
        <v>6.562710058171698</v>
      </c>
      <c r="E18" s="656">
        <v>1.7457100245171102</v>
      </c>
      <c r="F18" s="656">
        <v>26.43282618896814</v>
      </c>
      <c r="G18" s="656"/>
      <c r="H18" s="656"/>
      <c r="I18" s="655">
        <v>1089182.120369999</v>
      </c>
      <c r="J18" s="655">
        <v>1081190.51119</v>
      </c>
      <c r="K18" s="656">
        <v>0.7391490303779218</v>
      </c>
      <c r="L18" s="656">
        <v>0.17740884099339888</v>
      </c>
      <c r="M18" s="656">
        <v>24.310446284931885</v>
      </c>
      <c r="N18" s="656"/>
    </row>
    <row r="19" spans="1:14" s="664" customFormat="1" ht="12.75">
      <c r="A19" s="661" t="s">
        <v>457</v>
      </c>
      <c r="B19" s="662">
        <v>2260998.6221199976</v>
      </c>
      <c r="C19" s="662">
        <v>2257422.854810008</v>
      </c>
      <c r="D19" s="663">
        <v>0.15840042118696138</v>
      </c>
      <c r="E19" s="663">
        <v>0.006540062076910917</v>
      </c>
      <c r="F19" s="663">
        <v>3.8562250697068543</v>
      </c>
      <c r="G19" s="663"/>
      <c r="H19" s="663"/>
      <c r="I19" s="662">
        <v>181653.9239099999</v>
      </c>
      <c r="J19" s="662">
        <v>216715.43119000012</v>
      </c>
      <c r="K19" s="663">
        <v>-16.17859286137353</v>
      </c>
      <c r="L19" s="663">
        <v>-0.7783440393449333</v>
      </c>
      <c r="M19" s="663">
        <v>4.0544991301922915</v>
      </c>
      <c r="N19" s="663"/>
    </row>
    <row r="20" spans="1:14" ht="12.75">
      <c r="A20" s="665" t="s">
        <v>458</v>
      </c>
      <c r="B20" s="666">
        <v>280568.50749</v>
      </c>
      <c r="C20" s="666">
        <v>167037.89307000005</v>
      </c>
      <c r="D20" s="667">
        <v>67.96698182275505</v>
      </c>
      <c r="E20" s="667">
        <v>0.20764697519950184</v>
      </c>
      <c r="F20" s="667">
        <v>0.47852099588575153</v>
      </c>
      <c r="G20" s="667"/>
      <c r="H20" s="667"/>
      <c r="I20" s="666">
        <v>27697.229540000004</v>
      </c>
      <c r="J20" s="666">
        <v>28448.068809999993</v>
      </c>
      <c r="K20" s="667">
        <v>-2.6393330071532177</v>
      </c>
      <c r="L20" s="667">
        <v>-0.016668173037841776</v>
      </c>
      <c r="M20" s="667">
        <v>0.6181996549345352</v>
      </c>
      <c r="N20" s="667"/>
    </row>
    <row r="21" spans="1:14" s="669" customFormat="1" ht="14.25" customHeight="1">
      <c r="A21" s="658" t="s">
        <v>459</v>
      </c>
      <c r="B21" s="668">
        <v>1068474.8348799986</v>
      </c>
      <c r="C21" s="668">
        <v>1065845.5222600054</v>
      </c>
      <c r="D21" s="653">
        <v>0.24668796416370628</v>
      </c>
      <c r="E21" s="653">
        <v>0.004809000772035739</v>
      </c>
      <c r="F21" s="653">
        <v>1.8223272691567642</v>
      </c>
      <c r="G21" s="653"/>
      <c r="H21" s="653"/>
      <c r="I21" s="668">
        <v>81689.39961999995</v>
      </c>
      <c r="J21" s="668">
        <v>100220.33022000003</v>
      </c>
      <c r="K21" s="653">
        <v>-18.49019112122426</v>
      </c>
      <c r="L21" s="653">
        <v>-0.41137533708518303</v>
      </c>
      <c r="M21" s="653">
        <v>1.8233000013218406</v>
      </c>
      <c r="N21" s="653"/>
    </row>
    <row r="22" spans="1:14" ht="12.75">
      <c r="A22" s="665" t="s">
        <v>460</v>
      </c>
      <c r="B22" s="666">
        <v>911955.2797499988</v>
      </c>
      <c r="C22" s="666">
        <v>1024539.4394800023</v>
      </c>
      <c r="D22" s="667">
        <v>-10.988758010833115</v>
      </c>
      <c r="E22" s="667">
        <v>-0.20591591389462677</v>
      </c>
      <c r="F22" s="667">
        <v>1.5553768046643381</v>
      </c>
      <c r="G22" s="667"/>
      <c r="H22" s="667"/>
      <c r="I22" s="666">
        <v>72267.29474999993</v>
      </c>
      <c r="J22" s="666">
        <v>88047.03216000009</v>
      </c>
      <c r="K22" s="667">
        <v>-17.921941288520706</v>
      </c>
      <c r="L22" s="667">
        <v>-0.3503005292219087</v>
      </c>
      <c r="M22" s="667">
        <v>1.6129994739359155</v>
      </c>
      <c r="N22" s="667"/>
    </row>
    <row r="23" spans="1:14" s="664" customFormat="1" ht="12.75">
      <c r="A23" s="670" t="s">
        <v>461</v>
      </c>
      <c r="B23" s="671">
        <v>13237210.769620093</v>
      </c>
      <c r="C23" s="671">
        <v>12286322.685519952</v>
      </c>
      <c r="D23" s="663">
        <v>7.739403468710858</v>
      </c>
      <c r="E23" s="663">
        <v>1.739169962440196</v>
      </c>
      <c r="F23" s="663">
        <v>22.576601119261287</v>
      </c>
      <c r="G23" s="663"/>
      <c r="H23" s="663"/>
      <c r="I23" s="671">
        <v>907528.1964599991</v>
      </c>
      <c r="J23" s="671">
        <v>864475.0799999998</v>
      </c>
      <c r="K23" s="663">
        <v>4.980261138354531</v>
      </c>
      <c r="L23" s="663">
        <v>0.9557528803383329</v>
      </c>
      <c r="M23" s="663">
        <v>20.255947154739594</v>
      </c>
      <c r="N23" s="663"/>
    </row>
    <row r="24" spans="1:14" ht="13.5" customHeight="1">
      <c r="A24" s="665" t="s">
        <v>462</v>
      </c>
      <c r="B24" s="666">
        <v>2312510.116840005</v>
      </c>
      <c r="C24" s="666">
        <v>1871900.1847600047</v>
      </c>
      <c r="D24" s="667">
        <v>23.53811040071512</v>
      </c>
      <c r="E24" s="667">
        <v>0.8058735531968774</v>
      </c>
      <c r="F24" s="667">
        <v>3.9440800181239</v>
      </c>
      <c r="G24" s="667"/>
      <c r="H24" s="667"/>
      <c r="I24" s="666">
        <v>141112.14629999996</v>
      </c>
      <c r="J24" s="666">
        <v>89547.29333000007</v>
      </c>
      <c r="K24" s="667">
        <v>57.58393252599257</v>
      </c>
      <c r="L24" s="667">
        <v>1.1447082302645673</v>
      </c>
      <c r="M24" s="667">
        <v>3.1496103256012375</v>
      </c>
      <c r="N24" s="667"/>
    </row>
    <row r="25" spans="1:14" ht="12.75">
      <c r="A25" s="658" t="s">
        <v>463</v>
      </c>
      <c r="B25" s="668">
        <v>2795907.7269300055</v>
      </c>
      <c r="C25" s="668">
        <v>2740248.0669499924</v>
      </c>
      <c r="D25" s="653">
        <v>2.031190557209826</v>
      </c>
      <c r="E25" s="653">
        <v>0.10180126386637835</v>
      </c>
      <c r="F25" s="653">
        <v>4.768534294401874</v>
      </c>
      <c r="G25" s="653"/>
      <c r="H25" s="653"/>
      <c r="I25" s="668">
        <v>218449.10183999964</v>
      </c>
      <c r="J25" s="668">
        <v>204734.15434000065</v>
      </c>
      <c r="K25" s="653">
        <v>6.698905487563481</v>
      </c>
      <c r="L25" s="653">
        <v>0.3044634547882689</v>
      </c>
      <c r="M25" s="653">
        <v>4.875764169236361</v>
      </c>
      <c r="N25" s="653"/>
    </row>
    <row r="26" spans="1:14" ht="12.75">
      <c r="A26" s="665" t="s">
        <v>464</v>
      </c>
      <c r="B26" s="666">
        <v>29096.007480000004</v>
      </c>
      <c r="C26" s="666">
        <v>8198.369379999998</v>
      </c>
      <c r="D26" s="667">
        <v>254.89993352800124</v>
      </c>
      <c r="E26" s="667">
        <v>0.038221684630594534</v>
      </c>
      <c r="F26" s="667">
        <v>0.04962442363965286</v>
      </c>
      <c r="G26" s="667"/>
      <c r="H26" s="667"/>
      <c r="I26" s="666">
        <v>5223.63883</v>
      </c>
      <c r="J26" s="666">
        <v>2606.87896</v>
      </c>
      <c r="K26" s="667">
        <v>100.37903217416738</v>
      </c>
      <c r="L26" s="667">
        <v>0.05809047029684656</v>
      </c>
      <c r="M26" s="667">
        <v>0.1165911456069999</v>
      </c>
      <c r="N26" s="667"/>
    </row>
    <row r="27" spans="1:14" ht="12.75">
      <c r="A27" s="658" t="s">
        <v>465</v>
      </c>
      <c r="B27" s="668">
        <v>954380.5675599922</v>
      </c>
      <c r="C27" s="668">
        <v>901631.4077899964</v>
      </c>
      <c r="D27" s="653">
        <v>5.850412853217944</v>
      </c>
      <c r="E27" s="653">
        <v>0.09647797227657152</v>
      </c>
      <c r="F27" s="653">
        <v>1.6277348578015074</v>
      </c>
      <c r="G27" s="653"/>
      <c r="H27" s="653"/>
      <c r="I27" s="668">
        <v>76789.94124999996</v>
      </c>
      <c r="J27" s="668">
        <v>69578.43623000005</v>
      </c>
      <c r="K27" s="653">
        <v>10.364568982495374</v>
      </c>
      <c r="L27" s="653">
        <v>0.16009100527816664</v>
      </c>
      <c r="M27" s="653">
        <v>1.713944534222653</v>
      </c>
      <c r="N27" s="653"/>
    </row>
    <row r="28" spans="1:14" ht="12.75">
      <c r="A28" s="665" t="s">
        <v>466</v>
      </c>
      <c r="B28" s="666">
        <v>6362175.607860091</v>
      </c>
      <c r="C28" s="666">
        <v>6059027.213329957</v>
      </c>
      <c r="D28" s="667">
        <v>5.003251905903359</v>
      </c>
      <c r="E28" s="667">
        <v>0.554457028902316</v>
      </c>
      <c r="F28" s="667">
        <v>10.850949150028027</v>
      </c>
      <c r="G28" s="667"/>
      <c r="H28" s="667"/>
      <c r="I28" s="666">
        <v>399134.9634499994</v>
      </c>
      <c r="J28" s="666">
        <v>444771.437359999</v>
      </c>
      <c r="K28" s="667">
        <v>-10.26065751453849</v>
      </c>
      <c r="L28" s="667">
        <v>-1.0131018373197707</v>
      </c>
      <c r="M28" s="667">
        <v>8.908656236565166</v>
      </c>
      <c r="N28" s="667"/>
    </row>
    <row r="29" spans="1:14" ht="13.5" customHeight="1">
      <c r="A29" s="658" t="s">
        <v>467</v>
      </c>
      <c r="B29" s="668">
        <v>92193.86945999987</v>
      </c>
      <c r="C29" s="668">
        <v>82116.56341999992</v>
      </c>
      <c r="D29" s="672">
        <v>12.271952965758882</v>
      </c>
      <c r="E29" s="653">
        <v>0.018431346716970068</v>
      </c>
      <c r="F29" s="653">
        <v>0.15724039245613664</v>
      </c>
      <c r="G29" s="653"/>
      <c r="H29" s="653"/>
      <c r="I29" s="668">
        <v>10946.499999999998</v>
      </c>
      <c r="J29" s="668">
        <v>9630.43281</v>
      </c>
      <c r="K29" s="672">
        <v>13.665711769811912</v>
      </c>
      <c r="L29" s="653">
        <v>0.02921588751257838</v>
      </c>
      <c r="M29" s="653">
        <v>0.24432488863075247</v>
      </c>
      <c r="N29" s="653"/>
    </row>
    <row r="30" spans="1:14" ht="12.75">
      <c r="A30" s="665" t="s">
        <v>468</v>
      </c>
      <c r="B30" s="666">
        <v>81491.10596999996</v>
      </c>
      <c r="C30" s="666">
        <v>60105.20424999991</v>
      </c>
      <c r="D30" s="667">
        <v>35.58078204184804</v>
      </c>
      <c r="E30" s="667">
        <v>0.03911471656132905</v>
      </c>
      <c r="F30" s="667">
        <v>0.13898639420885667</v>
      </c>
      <c r="G30" s="667"/>
      <c r="H30" s="667"/>
      <c r="I30" s="666">
        <v>4993.119880000001</v>
      </c>
      <c r="J30" s="666">
        <v>5114.9980799999985</v>
      </c>
      <c r="K30" s="667">
        <v>-2.382761402717817</v>
      </c>
      <c r="L30" s="667">
        <v>-0.002705621573496911</v>
      </c>
      <c r="M30" s="667">
        <v>0.11144598351993758</v>
      </c>
      <c r="N30" s="667"/>
    </row>
    <row r="31" spans="1:14" ht="12.75">
      <c r="A31" s="658" t="s">
        <v>469</v>
      </c>
      <c r="B31" s="668">
        <v>609455.7675199978</v>
      </c>
      <c r="C31" s="668">
        <v>563095.6756400004</v>
      </c>
      <c r="D31" s="653">
        <v>8.233075458678615</v>
      </c>
      <c r="E31" s="653">
        <v>0.08479239628915992</v>
      </c>
      <c r="F31" s="653">
        <v>1.0394515886013291</v>
      </c>
      <c r="G31" s="653"/>
      <c r="H31" s="653"/>
      <c r="I31" s="668">
        <v>50878.78491000003</v>
      </c>
      <c r="J31" s="668">
        <v>38491.44888999998</v>
      </c>
      <c r="K31" s="653">
        <v>32.182046603130765</v>
      </c>
      <c r="L31" s="653">
        <v>0.2749912910911732</v>
      </c>
      <c r="M31" s="653">
        <v>1.1356098713564855</v>
      </c>
      <c r="N31" s="653"/>
    </row>
    <row r="32" spans="1:14" ht="12.75">
      <c r="A32" s="665"/>
      <c r="B32" s="666"/>
      <c r="C32" s="666"/>
      <c r="D32" s="667"/>
      <c r="E32" s="667"/>
      <c r="F32" s="667"/>
      <c r="G32" s="667"/>
      <c r="H32" s="667"/>
      <c r="I32" s="666"/>
      <c r="J32" s="666"/>
      <c r="K32" s="667"/>
      <c r="L32" s="667"/>
      <c r="M32" s="667"/>
      <c r="N32" s="667"/>
    </row>
    <row r="33" spans="1:14" ht="12.75">
      <c r="A33" s="658" t="s">
        <v>470</v>
      </c>
      <c r="B33" s="668">
        <v>14062299.21546988</v>
      </c>
      <c r="C33" s="668">
        <v>13593581.154379886</v>
      </c>
      <c r="D33" s="653">
        <v>3.4480837372201383</v>
      </c>
      <c r="E33" s="653">
        <v>0.8572831927664354</v>
      </c>
      <c r="F33" s="653">
        <v>23.98382300718447</v>
      </c>
      <c r="G33" s="653"/>
      <c r="H33" s="653"/>
      <c r="I33" s="668">
        <v>1032838.9781700069</v>
      </c>
      <c r="J33" s="668">
        <v>936650.1692899922</v>
      </c>
      <c r="K33" s="653">
        <v>10.269448726297522</v>
      </c>
      <c r="L33" s="653">
        <v>2.135332786624225</v>
      </c>
      <c r="M33" s="653">
        <v>23.052872453742033</v>
      </c>
      <c r="N33" s="653"/>
    </row>
    <row r="34" spans="1:14" ht="12.75">
      <c r="A34" s="665" t="s">
        <v>471</v>
      </c>
      <c r="B34" s="666">
        <v>1132704.2538800046</v>
      </c>
      <c r="C34" s="666">
        <v>959744.7506900013</v>
      </c>
      <c r="D34" s="667">
        <v>18.021406531857078</v>
      </c>
      <c r="E34" s="667">
        <v>0.3163421413060366</v>
      </c>
      <c r="F34" s="667">
        <v>1.9318731544737098</v>
      </c>
      <c r="G34" s="667"/>
      <c r="H34" s="667"/>
      <c r="I34" s="666">
        <v>90038.81769999993</v>
      </c>
      <c r="J34" s="666">
        <v>108154.47895000021</v>
      </c>
      <c r="K34" s="667">
        <v>-16.749802158794687</v>
      </c>
      <c r="L34" s="667">
        <v>-0.40215661124109015</v>
      </c>
      <c r="M34" s="667">
        <v>2.009658256702792</v>
      </c>
      <c r="N34" s="667"/>
    </row>
    <row r="35" spans="1:14" ht="12.75">
      <c r="A35" s="658"/>
      <c r="B35" s="668"/>
      <c r="C35" s="668"/>
      <c r="D35" s="653"/>
      <c r="E35" s="653"/>
      <c r="F35" s="653"/>
      <c r="G35" s="653"/>
      <c r="H35" s="653"/>
      <c r="I35" s="668"/>
      <c r="J35" s="668"/>
      <c r="K35" s="653"/>
      <c r="L35" s="653"/>
      <c r="M35" s="653"/>
      <c r="N35" s="653"/>
    </row>
    <row r="36" spans="1:14" s="657" customFormat="1" ht="12.75">
      <c r="A36" s="114" t="s">
        <v>278</v>
      </c>
      <c r="B36" s="673">
        <v>7680162.8890999835</v>
      </c>
      <c r="C36" s="673">
        <v>7471964.91982</v>
      </c>
      <c r="D36" s="656">
        <v>2.786388473635909</v>
      </c>
      <c r="E36" s="656">
        <v>0.38079313482559163</v>
      </c>
      <c r="F36" s="656">
        <v>13.098830040245707</v>
      </c>
      <c r="G36" s="656"/>
      <c r="H36" s="656"/>
      <c r="I36" s="673">
        <v>609748.3292199988</v>
      </c>
      <c r="J36" s="673">
        <v>761342.6524000001</v>
      </c>
      <c r="K36" s="656">
        <v>-19.911444958735284</v>
      </c>
      <c r="L36" s="656">
        <v>-3.3653013518043697</v>
      </c>
      <c r="M36" s="656">
        <v>13.609527486362182</v>
      </c>
      <c r="N36" s="656"/>
    </row>
    <row r="37" spans="1:14" ht="12.75">
      <c r="A37" s="658" t="s">
        <v>472</v>
      </c>
      <c r="B37" s="668">
        <v>2316669.2169499816</v>
      </c>
      <c r="C37" s="668">
        <v>2215149.604610011</v>
      </c>
      <c r="D37" s="653">
        <v>4.582968668513192</v>
      </c>
      <c r="E37" s="653">
        <v>0.1856789072578767</v>
      </c>
      <c r="F37" s="653">
        <v>3.9511735324474406</v>
      </c>
      <c r="G37" s="653"/>
      <c r="H37" s="653"/>
      <c r="I37" s="668">
        <v>182444.372559999</v>
      </c>
      <c r="J37" s="668">
        <v>167412.03172999984</v>
      </c>
      <c r="K37" s="653">
        <v>8.97924759329314</v>
      </c>
      <c r="L37" s="653">
        <v>0.3337087817985912</v>
      </c>
      <c r="M37" s="653">
        <v>4.072141872473327</v>
      </c>
      <c r="N37" s="653"/>
    </row>
    <row r="38" spans="1:14" ht="12.75">
      <c r="A38" s="665" t="s">
        <v>473</v>
      </c>
      <c r="B38" s="666">
        <v>159733.60764999967</v>
      </c>
      <c r="C38" s="666">
        <v>162914.1340500005</v>
      </c>
      <c r="D38" s="667">
        <v>-1.952271617528699</v>
      </c>
      <c r="E38" s="667">
        <v>-0.005817168257886109</v>
      </c>
      <c r="F38" s="667">
        <v>0.2724321617308602</v>
      </c>
      <c r="G38" s="667"/>
      <c r="H38" s="667"/>
      <c r="I38" s="666">
        <v>11814.73778000001</v>
      </c>
      <c r="J38" s="666">
        <v>17374.468639999996</v>
      </c>
      <c r="K38" s="667">
        <v>-31.999429595217748</v>
      </c>
      <c r="L38" s="667">
        <v>-0.12342262814558157</v>
      </c>
      <c r="M38" s="667">
        <v>0.26370387724843986</v>
      </c>
      <c r="N38" s="667"/>
    </row>
    <row r="39" spans="1:14" ht="12.75">
      <c r="A39" s="658" t="s">
        <v>474</v>
      </c>
      <c r="B39" s="668">
        <v>299467.5519799992</v>
      </c>
      <c r="C39" s="668">
        <v>223386.40072000015</v>
      </c>
      <c r="D39" s="653">
        <v>34.05809441164757</v>
      </c>
      <c r="E39" s="653">
        <v>0.13915207813806682</v>
      </c>
      <c r="F39" s="653">
        <v>0.5107540845939198</v>
      </c>
      <c r="G39" s="653"/>
      <c r="H39" s="653"/>
      <c r="I39" s="668">
        <v>34996.08426000001</v>
      </c>
      <c r="J39" s="668">
        <v>14591.913639999993</v>
      </c>
      <c r="K39" s="653">
        <v>139.8320407000437</v>
      </c>
      <c r="L39" s="653">
        <v>0.45296012099608535</v>
      </c>
      <c r="M39" s="653">
        <v>0.7811094312645077</v>
      </c>
      <c r="N39" s="653"/>
    </row>
    <row r="40" spans="1:14" ht="12.75">
      <c r="A40" s="665" t="s">
        <v>475</v>
      </c>
      <c r="B40" s="666">
        <v>8467.531020000004</v>
      </c>
      <c r="C40" s="666">
        <v>8120.004200000017</v>
      </c>
      <c r="D40" s="667">
        <v>4.279884732079161</v>
      </c>
      <c r="E40" s="667">
        <v>0.000635624966378995</v>
      </c>
      <c r="F40" s="667">
        <v>0.014441718397522976</v>
      </c>
      <c r="G40" s="667"/>
      <c r="H40" s="667"/>
      <c r="I40" s="666">
        <v>500.97807999999986</v>
      </c>
      <c r="J40" s="666">
        <v>566.1996800000002</v>
      </c>
      <c r="K40" s="667">
        <v>-11.519187011903696</v>
      </c>
      <c r="L40" s="667">
        <v>-0.0014478796701788408</v>
      </c>
      <c r="M40" s="667">
        <v>0.01118178537454421</v>
      </c>
      <c r="N40" s="667"/>
    </row>
    <row r="41" spans="1:14" ht="13.5" customHeight="1">
      <c r="A41" s="658" t="s">
        <v>476</v>
      </c>
      <c r="B41" s="668">
        <v>666.8071100000002</v>
      </c>
      <c r="C41" s="668">
        <v>520.2213200000002</v>
      </c>
      <c r="D41" s="672">
        <v>28.17758218751971</v>
      </c>
      <c r="E41" s="653">
        <v>0.0002681047403489371</v>
      </c>
      <c r="F41" s="653">
        <v>0.001137266634788912</v>
      </c>
      <c r="G41" s="653"/>
      <c r="H41" s="653"/>
      <c r="I41" s="668">
        <v>0.24039</v>
      </c>
      <c r="J41" s="668">
        <v>0.16228</v>
      </c>
      <c r="K41" s="672">
        <v>48.132856790732056</v>
      </c>
      <c r="L41" s="653">
        <v>1.733994275480342E-06</v>
      </c>
      <c r="M41" s="653">
        <v>5.36548302909118E-06</v>
      </c>
      <c r="N41" s="653"/>
    </row>
    <row r="42" spans="1:14" ht="12.75">
      <c r="A42" s="665" t="s">
        <v>477</v>
      </c>
      <c r="B42" s="666">
        <v>94595.19917000015</v>
      </c>
      <c r="C42" s="666">
        <v>83498.23629999995</v>
      </c>
      <c r="D42" s="667">
        <v>13.290056606860587</v>
      </c>
      <c r="E42" s="667">
        <v>0.020296294401546032</v>
      </c>
      <c r="F42" s="667">
        <v>0.1613359579013081</v>
      </c>
      <c r="G42" s="667"/>
      <c r="H42" s="667"/>
      <c r="I42" s="666">
        <v>10572.903790000002</v>
      </c>
      <c r="J42" s="666">
        <v>15371.480110000002</v>
      </c>
      <c r="K42" s="667">
        <v>-31.217399272294276</v>
      </c>
      <c r="L42" s="667">
        <v>-0.1065254624162787</v>
      </c>
      <c r="M42" s="667">
        <v>0.23598625505827542</v>
      </c>
      <c r="N42" s="667"/>
    </row>
    <row r="43" spans="1:14" ht="12.75">
      <c r="A43" s="658" t="s">
        <v>478</v>
      </c>
      <c r="B43" s="668">
        <v>19417.39950999994</v>
      </c>
      <c r="C43" s="668">
        <v>15770.576930000014</v>
      </c>
      <c r="D43" s="653">
        <v>23.124217941974326</v>
      </c>
      <c r="E43" s="653">
        <v>0.006670021841199762</v>
      </c>
      <c r="F43" s="653">
        <v>0.033117164268223684</v>
      </c>
      <c r="G43" s="653"/>
      <c r="H43" s="653"/>
      <c r="I43" s="668">
        <v>1084.7846900000002</v>
      </c>
      <c r="J43" s="668">
        <v>1278.0746399999998</v>
      </c>
      <c r="K43" s="653">
        <v>-15.12352596245863</v>
      </c>
      <c r="L43" s="653">
        <v>-0.004290918791548854</v>
      </c>
      <c r="M43" s="653">
        <v>0.024212296037326584</v>
      </c>
      <c r="N43" s="653"/>
    </row>
    <row r="44" spans="1:14" ht="12.75">
      <c r="A44" s="665" t="s">
        <v>479</v>
      </c>
      <c r="B44" s="666">
        <v>9330.691119999994</v>
      </c>
      <c r="C44" s="666">
        <v>17140.98668999999</v>
      </c>
      <c r="D44" s="674">
        <v>-45.56502908059839</v>
      </c>
      <c r="E44" s="667">
        <v>-0.014284994922381652</v>
      </c>
      <c r="F44" s="667">
        <v>0.01591387303938192</v>
      </c>
      <c r="G44" s="667"/>
      <c r="H44" s="667"/>
      <c r="I44" s="666">
        <v>1903.5692500000011</v>
      </c>
      <c r="J44" s="666">
        <v>948.0303299999999</v>
      </c>
      <c r="K44" s="674">
        <v>100.7920200190221</v>
      </c>
      <c r="L44" s="667">
        <v>0.02121238019816504</v>
      </c>
      <c r="M44" s="667">
        <v>0.042487493263342196</v>
      </c>
      <c r="N44" s="667"/>
    </row>
    <row r="45" spans="1:14" ht="12.75">
      <c r="A45" s="658" t="s">
        <v>480</v>
      </c>
      <c r="B45" s="668">
        <v>775850.6363600064</v>
      </c>
      <c r="C45" s="668">
        <v>613706.3972799946</v>
      </c>
      <c r="D45" s="653">
        <v>26.420490286340602</v>
      </c>
      <c r="E45" s="653">
        <v>0.2965610726498289</v>
      </c>
      <c r="F45" s="653">
        <v>1.3232448021017356</v>
      </c>
      <c r="G45" s="653"/>
      <c r="H45" s="653"/>
      <c r="I45" s="668">
        <v>51188.21586000011</v>
      </c>
      <c r="J45" s="668">
        <v>55807.33596000011</v>
      </c>
      <c r="K45" s="653">
        <v>-8.276904855861158</v>
      </c>
      <c r="L45" s="653">
        <v>-0.10254164397844305</v>
      </c>
      <c r="M45" s="653">
        <v>1.1425163421368882</v>
      </c>
      <c r="N45" s="653"/>
    </row>
    <row r="46" spans="1:14" ht="12.75">
      <c r="A46" s="665" t="s">
        <v>481</v>
      </c>
      <c r="B46" s="666">
        <v>3801.9231200000045</v>
      </c>
      <c r="C46" s="666">
        <v>4057.3030699999986</v>
      </c>
      <c r="D46" s="674">
        <v>-6.294327675156744</v>
      </c>
      <c r="E46" s="667">
        <v>-0.00046708876204898836</v>
      </c>
      <c r="F46" s="667">
        <v>0.006484334446296719</v>
      </c>
      <c r="G46" s="667"/>
      <c r="H46" s="667"/>
      <c r="I46" s="666">
        <v>82.59447999999999</v>
      </c>
      <c r="J46" s="666">
        <v>319.65642</v>
      </c>
      <c r="K46" s="674">
        <v>-74.16148250674898</v>
      </c>
      <c r="L46" s="667">
        <v>-0.005262630225249834</v>
      </c>
      <c r="M46" s="667">
        <v>0.00184350131343488</v>
      </c>
      <c r="N46" s="667"/>
    </row>
    <row r="47" spans="1:14" ht="13.5" customHeight="1">
      <c r="A47" s="658" t="s">
        <v>482</v>
      </c>
      <c r="B47" s="668">
        <v>127806.7358300002</v>
      </c>
      <c r="C47" s="668">
        <v>125879.01672000009</v>
      </c>
      <c r="D47" s="653">
        <v>1.531406234518056</v>
      </c>
      <c r="E47" s="653">
        <v>0.0035257894469324963</v>
      </c>
      <c r="F47" s="653">
        <v>0.21797958387207322</v>
      </c>
      <c r="G47" s="653"/>
      <c r="H47" s="653"/>
      <c r="I47" s="668">
        <v>12664.555619999994</v>
      </c>
      <c r="J47" s="668">
        <v>9395.249450000003</v>
      </c>
      <c r="K47" s="653">
        <v>34.79743872048006</v>
      </c>
      <c r="L47" s="653">
        <v>0.07257659945682432</v>
      </c>
      <c r="M47" s="653">
        <v>0.28267173447352756</v>
      </c>
      <c r="N47" s="653"/>
    </row>
    <row r="48" spans="1:14" ht="12.75">
      <c r="A48" s="665" t="s">
        <v>483</v>
      </c>
      <c r="B48" s="666">
        <v>1452405.6029100094</v>
      </c>
      <c r="C48" s="666">
        <v>1777285.0255000012</v>
      </c>
      <c r="D48" s="674">
        <v>-18.279534116852968</v>
      </c>
      <c r="E48" s="667">
        <v>-0.5942029799628079</v>
      </c>
      <c r="F48" s="667">
        <v>2.477136802530535</v>
      </c>
      <c r="G48" s="667"/>
      <c r="H48" s="667"/>
      <c r="I48" s="666">
        <v>88039.33075999978</v>
      </c>
      <c r="J48" s="666">
        <v>273614.52841000014</v>
      </c>
      <c r="K48" s="674">
        <v>-67.82359062890241</v>
      </c>
      <c r="L48" s="667">
        <v>-4.119656003024373</v>
      </c>
      <c r="M48" s="667">
        <v>1.9650298892854274</v>
      </c>
      <c r="N48" s="667"/>
    </row>
    <row r="49" spans="1:14" ht="12.75">
      <c r="A49" s="658" t="s">
        <v>484</v>
      </c>
      <c r="B49" s="668">
        <v>10820.507330000004</v>
      </c>
      <c r="C49" s="668">
        <v>6150.496310000005</v>
      </c>
      <c r="D49" s="672">
        <v>75.92901100366639</v>
      </c>
      <c r="E49" s="653">
        <v>0.00854142882433403</v>
      </c>
      <c r="F49" s="653">
        <v>0.018454815153212536</v>
      </c>
      <c r="G49" s="653"/>
      <c r="H49" s="653"/>
      <c r="I49" s="668">
        <v>553.1941300000002</v>
      </c>
      <c r="J49" s="668">
        <v>737.0416800000002</v>
      </c>
      <c r="K49" s="672">
        <v>-24.943982815191664</v>
      </c>
      <c r="L49" s="653">
        <v>-0.004081303280771809</v>
      </c>
      <c r="M49" s="653">
        <v>0.012347242881600155</v>
      </c>
      <c r="N49" s="653"/>
    </row>
    <row r="50" spans="1:14" ht="12.75">
      <c r="A50" s="665" t="s">
        <v>485</v>
      </c>
      <c r="B50" s="666">
        <v>29603.56398</v>
      </c>
      <c r="C50" s="666">
        <v>24162.04891999997</v>
      </c>
      <c r="D50" s="667">
        <v>22.5209173196229</v>
      </c>
      <c r="E50" s="667">
        <v>0.009952506189489032</v>
      </c>
      <c r="F50" s="667">
        <v>0.050490081884838986</v>
      </c>
      <c r="G50" s="667"/>
      <c r="H50" s="667"/>
      <c r="I50" s="666">
        <v>4191.831899999999</v>
      </c>
      <c r="J50" s="666">
        <v>4905.894659999998</v>
      </c>
      <c r="K50" s="667">
        <v>-14.555199601452493</v>
      </c>
      <c r="L50" s="667">
        <v>-0.015851756985964558</v>
      </c>
      <c r="M50" s="667">
        <v>0.093561308374945</v>
      </c>
      <c r="N50" s="667"/>
    </row>
    <row r="51" spans="1:14" ht="12.75">
      <c r="A51" s="658" t="s">
        <v>486</v>
      </c>
      <c r="B51" s="668">
        <v>139183.58860999972</v>
      </c>
      <c r="C51" s="668">
        <v>130114.97580999993</v>
      </c>
      <c r="D51" s="653">
        <v>6.969691800306064</v>
      </c>
      <c r="E51" s="653">
        <v>0.016586451388425783</v>
      </c>
      <c r="F51" s="653">
        <v>0.23738326880818456</v>
      </c>
      <c r="G51" s="653"/>
      <c r="H51" s="653"/>
      <c r="I51" s="668">
        <v>8861.93166</v>
      </c>
      <c r="J51" s="668">
        <v>10061.589679999994</v>
      </c>
      <c r="K51" s="653">
        <v>-11.92314592578371</v>
      </c>
      <c r="L51" s="653">
        <v>-0.02663167506355231</v>
      </c>
      <c r="M51" s="653">
        <v>0.19779751207078425</v>
      </c>
      <c r="N51" s="653"/>
    </row>
    <row r="52" spans="1:14" ht="12.75">
      <c r="A52" s="665" t="s">
        <v>487</v>
      </c>
      <c r="B52" s="666">
        <v>948452.2312099898</v>
      </c>
      <c r="C52" s="666">
        <v>794051.6650999931</v>
      </c>
      <c r="D52" s="667">
        <v>19.44464987559132</v>
      </c>
      <c r="E52" s="667">
        <v>0.28239793015850684</v>
      </c>
      <c r="F52" s="667">
        <v>1.6176238391432567</v>
      </c>
      <c r="G52" s="667"/>
      <c r="H52" s="667"/>
      <c r="I52" s="666">
        <v>82580.8915499998</v>
      </c>
      <c r="J52" s="666">
        <v>65449.99753999998</v>
      </c>
      <c r="K52" s="667">
        <v>26.174017805776405</v>
      </c>
      <c r="L52" s="667">
        <v>0.38029538019715997</v>
      </c>
      <c r="M52" s="667">
        <v>1.843198020461513</v>
      </c>
      <c r="N52" s="667"/>
    </row>
    <row r="53" spans="1:14" ht="13.5" customHeight="1">
      <c r="A53" s="658" t="s">
        <v>488</v>
      </c>
      <c r="B53" s="668">
        <v>23766.71978</v>
      </c>
      <c r="C53" s="668">
        <v>19658.466099999998</v>
      </c>
      <c r="D53" s="672">
        <v>20.89813955525249</v>
      </c>
      <c r="E53" s="653">
        <v>0.007513977215417442</v>
      </c>
      <c r="F53" s="653">
        <v>0.040535106807981794</v>
      </c>
      <c r="G53" s="653"/>
      <c r="H53" s="653"/>
      <c r="I53" s="668">
        <v>12675.875759999999</v>
      </c>
      <c r="J53" s="668">
        <v>8971.049359999999</v>
      </c>
      <c r="K53" s="672">
        <v>41.29758126757203</v>
      </c>
      <c r="L53" s="653">
        <v>0.08224488246381315</v>
      </c>
      <c r="M53" s="653">
        <v>0.2829243989731198</v>
      </c>
      <c r="N53" s="653"/>
    </row>
    <row r="54" spans="1:14" ht="12.75">
      <c r="A54" s="665" t="s">
        <v>489</v>
      </c>
      <c r="B54" s="666">
        <v>53152.34435000003</v>
      </c>
      <c r="C54" s="666">
        <v>79719.53911000001</v>
      </c>
      <c r="D54" s="674">
        <v>-33.32582583466968</v>
      </c>
      <c r="E54" s="667">
        <v>-0.048591277864856064</v>
      </c>
      <c r="F54" s="667">
        <v>0.0906534841688565</v>
      </c>
      <c r="G54" s="667"/>
      <c r="H54" s="667"/>
      <c r="I54" s="666">
        <v>8651.61481</v>
      </c>
      <c r="J54" s="666">
        <v>14635.921489999999</v>
      </c>
      <c r="K54" s="674">
        <v>-40.88780254860468</v>
      </c>
      <c r="L54" s="667">
        <v>-0.1328479519375083</v>
      </c>
      <c r="M54" s="667">
        <v>0.19310325902611966</v>
      </c>
      <c r="N54" s="667"/>
    </row>
    <row r="55" spans="1:14" ht="12.75">
      <c r="A55" s="658" t="s">
        <v>490</v>
      </c>
      <c r="B55" s="668">
        <v>7401.69029</v>
      </c>
      <c r="C55" s="668">
        <v>4374.785590000001</v>
      </c>
      <c r="D55" s="653">
        <v>69.18978399579115</v>
      </c>
      <c r="E55" s="653">
        <v>0.005536194870283655</v>
      </c>
      <c r="F55" s="653">
        <v>0.012623883701327155</v>
      </c>
      <c r="G55" s="653"/>
      <c r="H55" s="653"/>
      <c r="I55" s="668">
        <v>2407.3920300000004</v>
      </c>
      <c r="J55" s="668">
        <v>607.8784599999998</v>
      </c>
      <c r="K55" s="653">
        <v>296.03180379183055</v>
      </c>
      <c r="L55" s="653">
        <v>0.03994810176711299</v>
      </c>
      <c r="M55" s="653">
        <v>0.053732772084256274</v>
      </c>
      <c r="N55" s="653"/>
    </row>
    <row r="56" spans="1:14" ht="12.75">
      <c r="A56" s="665" t="s">
        <v>491</v>
      </c>
      <c r="B56" s="666">
        <v>1393.293759999999</v>
      </c>
      <c r="C56" s="666">
        <v>1083.7785099999999</v>
      </c>
      <c r="D56" s="667">
        <v>28.558902685752578</v>
      </c>
      <c r="E56" s="667">
        <v>0.0005661019784747633</v>
      </c>
      <c r="F56" s="667">
        <v>0.0023763191512873767</v>
      </c>
      <c r="G56" s="667"/>
      <c r="H56" s="667"/>
      <c r="I56" s="666">
        <v>16.805889999999998</v>
      </c>
      <c r="J56" s="666">
        <v>115.37072000000003</v>
      </c>
      <c r="K56" s="667">
        <v>-85.4331410950716</v>
      </c>
      <c r="L56" s="667">
        <v>-0.0021880790037599944</v>
      </c>
      <c r="M56" s="667">
        <v>0.00037510594277537815</v>
      </c>
      <c r="N56" s="667"/>
    </row>
    <row r="57" spans="1:14" ht="12.75">
      <c r="A57" s="658" t="s">
        <v>492</v>
      </c>
      <c r="B57" s="668">
        <v>277897.18530000036</v>
      </c>
      <c r="C57" s="668">
        <v>311055.44261000067</v>
      </c>
      <c r="D57" s="653">
        <v>-10.659918705095258</v>
      </c>
      <c r="E57" s="653">
        <v>-0.06064630116275855</v>
      </c>
      <c r="F57" s="653">
        <v>0.47396494728954236</v>
      </c>
      <c r="G57" s="653"/>
      <c r="H57" s="653"/>
      <c r="I57" s="668">
        <v>20635.884089999985</v>
      </c>
      <c r="J57" s="668">
        <v>31005.30533000001</v>
      </c>
      <c r="K57" s="653">
        <v>-33.444022336289706</v>
      </c>
      <c r="L57" s="653">
        <v>-0.2301948159032687</v>
      </c>
      <c r="M57" s="653">
        <v>0.4605910640009468</v>
      </c>
      <c r="N57" s="653"/>
    </row>
    <row r="58" spans="1:14" ht="12.75">
      <c r="A58" s="665" t="s">
        <v>493</v>
      </c>
      <c r="B58" s="666">
        <v>37415.022489999974</v>
      </c>
      <c r="C58" s="666">
        <v>37960.26391000005</v>
      </c>
      <c r="D58" s="667">
        <v>-1.4363478117348993</v>
      </c>
      <c r="E58" s="667">
        <v>-0.0009972440666766325</v>
      </c>
      <c r="F58" s="667">
        <v>0.06381284194428238</v>
      </c>
      <c r="G58" s="667"/>
      <c r="H58" s="667"/>
      <c r="I58" s="666">
        <v>4244.108809999999</v>
      </c>
      <c r="J58" s="666">
        <v>4390.640380000002</v>
      </c>
      <c r="K58" s="667">
        <v>-3.337362145792564</v>
      </c>
      <c r="L58" s="667">
        <v>-0.003252911324505851</v>
      </c>
      <c r="M58" s="667">
        <v>0.09472812427168915</v>
      </c>
      <c r="N58" s="667"/>
    </row>
    <row r="59" spans="1:14" ht="13.5" customHeight="1">
      <c r="A59" s="658" t="s">
        <v>494</v>
      </c>
      <c r="B59" s="668">
        <v>58710.7865300002</v>
      </c>
      <c r="C59" s="668">
        <v>52255.43477999987</v>
      </c>
      <c r="D59" s="653">
        <v>12.35345524762725</v>
      </c>
      <c r="E59" s="653">
        <v>0.011806808864589777</v>
      </c>
      <c r="F59" s="653">
        <v>0.10013363328231983</v>
      </c>
      <c r="G59" s="653"/>
      <c r="H59" s="653"/>
      <c r="I59" s="668">
        <v>3141.9105800000025</v>
      </c>
      <c r="J59" s="668">
        <v>2007.6908900000008</v>
      </c>
      <c r="K59" s="653">
        <v>56.49374092642325</v>
      </c>
      <c r="L59" s="653">
        <v>0.02517898411979377</v>
      </c>
      <c r="M59" s="653">
        <v>0.07012715959861907</v>
      </c>
      <c r="N59" s="653"/>
    </row>
    <row r="60" spans="1:14" ht="12.75">
      <c r="A60" s="665" t="s">
        <v>495</v>
      </c>
      <c r="B60" s="666">
        <v>560647.0595099969</v>
      </c>
      <c r="C60" s="666">
        <v>446488.44174999796</v>
      </c>
      <c r="D60" s="667">
        <v>25.568101452426784</v>
      </c>
      <c r="E60" s="667">
        <v>0.20879559043982426</v>
      </c>
      <c r="F60" s="667">
        <v>0.9562063527985372</v>
      </c>
      <c r="G60" s="667"/>
      <c r="H60" s="667"/>
      <c r="I60" s="666">
        <v>44155.41661000006</v>
      </c>
      <c r="J60" s="666">
        <v>38555.54594000009</v>
      </c>
      <c r="K60" s="667">
        <v>14.524163861444089</v>
      </c>
      <c r="L60" s="667">
        <v>0.12431370740251199</v>
      </c>
      <c r="M60" s="667">
        <v>0.9855448998020138</v>
      </c>
      <c r="N60" s="667"/>
    </row>
    <row r="61" spans="1:14" ht="12.75">
      <c r="A61" s="658" t="s">
        <v>496</v>
      </c>
      <c r="B61" s="668">
        <v>33741.08459000004</v>
      </c>
      <c r="C61" s="668">
        <v>17955.20107000002</v>
      </c>
      <c r="D61" s="653">
        <v>87.91816620965305</v>
      </c>
      <c r="E61" s="653">
        <v>0.028872308852776057</v>
      </c>
      <c r="F61" s="653">
        <v>0.057546791493865976</v>
      </c>
      <c r="G61" s="653"/>
      <c r="H61" s="653"/>
      <c r="I61" s="668">
        <v>2680.8630700000003</v>
      </c>
      <c r="J61" s="668">
        <v>1688.331470000002</v>
      </c>
      <c r="K61" s="653">
        <v>58.78772134715924</v>
      </c>
      <c r="L61" s="653">
        <v>0.022033595091964443</v>
      </c>
      <c r="M61" s="653">
        <v>0.059836620930164654</v>
      </c>
      <c r="N61" s="653"/>
    </row>
    <row r="62" spans="1:14" ht="12.75">
      <c r="A62" s="665" t="s">
        <v>497</v>
      </c>
      <c r="B62" s="666">
        <v>38691.87228000013</v>
      </c>
      <c r="C62" s="666">
        <v>36961.00444000006</v>
      </c>
      <c r="D62" s="667">
        <v>4.682956716746796</v>
      </c>
      <c r="E62" s="667">
        <v>0.0031657493732615083</v>
      </c>
      <c r="F62" s="667">
        <v>0.06599056117076815</v>
      </c>
      <c r="G62" s="667"/>
      <c r="H62" s="667"/>
      <c r="I62" s="666">
        <v>3707.656169999996</v>
      </c>
      <c r="J62" s="666">
        <v>3574.0617600000023</v>
      </c>
      <c r="K62" s="667">
        <v>3.737887562412847</v>
      </c>
      <c r="L62" s="667">
        <v>0.00296571427699607</v>
      </c>
      <c r="M62" s="667">
        <v>0.0827545499306967</v>
      </c>
      <c r="N62" s="667"/>
    </row>
    <row r="63" spans="1:14" ht="13.5" customHeight="1">
      <c r="A63" s="658" t="s">
        <v>498</v>
      </c>
      <c r="B63" s="668">
        <v>191073.0363599997</v>
      </c>
      <c r="C63" s="668">
        <v>262545.4684199997</v>
      </c>
      <c r="D63" s="653">
        <v>-27.222877808602657</v>
      </c>
      <c r="E63" s="653">
        <v>-0.13072275177255144</v>
      </c>
      <c r="F63" s="653">
        <v>0.32588283148335995</v>
      </c>
      <c r="G63" s="653"/>
      <c r="H63" s="653"/>
      <c r="I63" s="668">
        <v>15950.584640000006</v>
      </c>
      <c r="J63" s="668">
        <v>17957.201750000015</v>
      </c>
      <c r="K63" s="653">
        <v>-11.174442087002818</v>
      </c>
      <c r="L63" s="653">
        <v>-0.04454567381668062</v>
      </c>
      <c r="M63" s="653">
        <v>0.3560156046008673</v>
      </c>
      <c r="N63" s="653"/>
    </row>
    <row r="64" spans="1:14" ht="12.75">
      <c r="A64" s="665"/>
      <c r="B64" s="666"/>
      <c r="C64" s="666"/>
      <c r="D64" s="667"/>
      <c r="E64" s="667"/>
      <c r="F64" s="667"/>
      <c r="G64" s="667"/>
      <c r="H64" s="667"/>
      <c r="I64" s="666"/>
      <c r="J64" s="666"/>
      <c r="K64" s="667"/>
      <c r="L64" s="667"/>
      <c r="M64" s="667"/>
      <c r="N64" s="667"/>
    </row>
    <row r="65" spans="1:14" ht="12.75">
      <c r="A65" s="658" t="s">
        <v>499</v>
      </c>
      <c r="B65" s="668">
        <v>1654100.2481699947</v>
      </c>
      <c r="C65" s="668">
        <v>1437708.5353200033</v>
      </c>
      <c r="D65" s="653">
        <v>15.051153104674809</v>
      </c>
      <c r="E65" s="653">
        <v>0.3957794543885101</v>
      </c>
      <c r="F65" s="653">
        <v>2.8211352198086095</v>
      </c>
      <c r="G65" s="653"/>
      <c r="H65" s="653"/>
      <c r="I65" s="668">
        <v>123213.42189</v>
      </c>
      <c r="J65" s="668">
        <v>132050.4214000002</v>
      </c>
      <c r="K65" s="653">
        <v>-6.692140332692785</v>
      </c>
      <c r="L65" s="653">
        <v>-0.1961759897934059</v>
      </c>
      <c r="M65" s="653">
        <v>2.750112417767156</v>
      </c>
      <c r="N65" s="653"/>
    </row>
    <row r="66" spans="1:14" ht="12.75">
      <c r="A66" s="665" t="s">
        <v>500</v>
      </c>
      <c r="B66" s="666">
        <v>1288115.63302</v>
      </c>
      <c r="C66" s="666">
        <v>1233976.569269989</v>
      </c>
      <c r="D66" s="667">
        <v>4.387365619270989</v>
      </c>
      <c r="E66" s="667">
        <v>0.09902010030734425</v>
      </c>
      <c r="F66" s="667">
        <v>2.1969335797628857</v>
      </c>
      <c r="G66" s="667"/>
      <c r="H66" s="667"/>
      <c r="I66" s="666">
        <v>91718.70253000027</v>
      </c>
      <c r="J66" s="666">
        <v>121936.98431000058</v>
      </c>
      <c r="K66" s="667">
        <v>-24.781883815640647</v>
      </c>
      <c r="L66" s="667">
        <v>-0.6708273924129109</v>
      </c>
      <c r="M66" s="667">
        <v>2.0471531339697107</v>
      </c>
      <c r="N66" s="667"/>
    </row>
    <row r="67" spans="1:14" ht="12.75">
      <c r="A67" s="658" t="s">
        <v>501</v>
      </c>
      <c r="B67" s="668">
        <v>9564689.735099982</v>
      </c>
      <c r="C67" s="668">
        <v>8176439.718559937</v>
      </c>
      <c r="D67" s="653">
        <v>16.978661426302907</v>
      </c>
      <c r="E67" s="653">
        <v>2.539102939131254</v>
      </c>
      <c r="F67" s="653">
        <v>16.312967190522613</v>
      </c>
      <c r="G67" s="653"/>
      <c r="H67" s="653"/>
      <c r="I67" s="668">
        <v>877781.6629399986</v>
      </c>
      <c r="J67" s="668">
        <v>797962.2728400038</v>
      </c>
      <c r="K67" s="653">
        <v>10.002902745754119</v>
      </c>
      <c r="L67" s="653">
        <v>1.771941691277982</v>
      </c>
      <c r="M67" s="653">
        <v>19.592007220566565</v>
      </c>
      <c r="N67" s="653"/>
    </row>
    <row r="68" spans="1:14" ht="12.75">
      <c r="A68" s="665"/>
      <c r="B68" s="666"/>
      <c r="C68" s="666"/>
      <c r="D68" s="667"/>
      <c r="E68" s="667"/>
      <c r="F68" s="667"/>
      <c r="G68" s="667"/>
      <c r="H68" s="667"/>
      <c r="I68" s="666"/>
      <c r="J68" s="666"/>
      <c r="K68" s="667"/>
      <c r="L68" s="667"/>
      <c r="M68" s="667"/>
      <c r="N68" s="667"/>
    </row>
    <row r="69" spans="1:14" s="657" customFormat="1" ht="12.75">
      <c r="A69" s="675" t="s">
        <v>502</v>
      </c>
      <c r="B69" s="676">
        <v>7752152.717350036</v>
      </c>
      <c r="C69" s="676">
        <v>7257660.97599002</v>
      </c>
      <c r="D69" s="677">
        <v>6.813376141375388</v>
      </c>
      <c r="E69" s="677">
        <v>0.9044231362536636</v>
      </c>
      <c r="F69" s="677">
        <v>13.221611619033865</v>
      </c>
      <c r="G69" s="677"/>
      <c r="H69" s="677"/>
      <c r="I69" s="676">
        <v>565782.8846799955</v>
      </c>
      <c r="J69" s="676">
        <v>565340.9910699986</v>
      </c>
      <c r="K69" s="677">
        <v>0.07816408450420878</v>
      </c>
      <c r="L69" s="677">
        <v>0.009809768148840632</v>
      </c>
      <c r="M69" s="677">
        <v>12.628222745957684</v>
      </c>
      <c r="N69" s="677"/>
    </row>
    <row r="70" spans="1:14" s="657" customFormat="1" ht="12.75">
      <c r="A70" s="670"/>
      <c r="B70" s="671"/>
      <c r="C70" s="671"/>
      <c r="D70" s="663"/>
      <c r="E70" s="663"/>
      <c r="F70" s="663"/>
      <c r="G70" s="663"/>
      <c r="H70" s="663"/>
      <c r="I70" s="662"/>
      <c r="J70" s="662"/>
      <c r="K70" s="663"/>
      <c r="L70" s="663"/>
      <c r="M70" s="663"/>
      <c r="N70" s="663"/>
    </row>
    <row r="71" spans="1:14" ht="12.75">
      <c r="A71" s="115" t="s">
        <v>28</v>
      </c>
      <c r="B71" s="678"/>
      <c r="C71" s="678"/>
      <c r="D71" s="679"/>
      <c r="E71" s="679"/>
      <c r="F71" s="679"/>
      <c r="G71" s="679"/>
      <c r="H71" s="680"/>
      <c r="K71" s="680"/>
      <c r="L71" s="680"/>
      <c r="M71" s="680"/>
      <c r="N71" s="680"/>
    </row>
    <row r="72" spans="1:14" ht="14.25">
      <c r="A72" s="116" t="s">
        <v>503</v>
      </c>
      <c r="B72" s="678"/>
      <c r="C72" s="678"/>
      <c r="D72" s="679"/>
      <c r="E72" s="679"/>
      <c r="F72" s="679"/>
      <c r="G72" s="679"/>
      <c r="H72" s="680"/>
      <c r="K72" s="680"/>
      <c r="L72" s="680"/>
      <c r="M72" s="680"/>
      <c r="N72" s="680"/>
    </row>
    <row r="73" spans="1:14" ht="15">
      <c r="A73" s="924" t="s">
        <v>504</v>
      </c>
      <c r="B73" s="925"/>
      <c r="C73" s="925"/>
      <c r="D73" s="925"/>
      <c r="E73" s="925"/>
      <c r="F73" s="925"/>
      <c r="G73" s="925"/>
      <c r="H73" s="926"/>
      <c r="I73" s="926"/>
      <c r="K73" s="680"/>
      <c r="L73" s="680"/>
      <c r="M73" s="680"/>
      <c r="N73" s="680"/>
    </row>
    <row r="74" ht="12.75">
      <c r="A74" s="268" t="s">
        <v>1032</v>
      </c>
    </row>
  </sheetData>
  <sheetProtection/>
  <mergeCells count="8">
    <mergeCell ref="A73:I73"/>
    <mergeCell ref="A9:D9"/>
    <mergeCell ref="A11:A14"/>
    <mergeCell ref="I11:N11"/>
    <mergeCell ref="B13:B14"/>
    <mergeCell ref="C13:C14"/>
    <mergeCell ref="I13:I14"/>
    <mergeCell ref="J13:J14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20.00390625" style="123" customWidth="1"/>
    <col min="2" max="2" width="17.00390625" style="123" bestFit="1" customWidth="1"/>
    <col min="3" max="3" width="12.57421875" style="123" customWidth="1"/>
    <col min="4" max="4" width="10.421875" style="124" customWidth="1"/>
    <col min="5" max="5" width="13.28125" style="123" customWidth="1"/>
    <col min="6" max="6" width="15.7109375" style="123" customWidth="1"/>
    <col min="7" max="7" width="3.8515625" style="123" customWidth="1"/>
    <col min="8" max="8" width="2.140625" style="123" customWidth="1"/>
    <col min="9" max="9" width="13.57421875" style="123" customWidth="1"/>
    <col min="10" max="10" width="14.421875" style="123" bestFit="1" customWidth="1"/>
    <col min="11" max="11" width="12.00390625" style="123" customWidth="1"/>
    <col min="12" max="12" width="14.421875" style="123" customWidth="1"/>
    <col min="13" max="13" width="14.28125" style="123" customWidth="1"/>
    <col min="14" max="16384" width="9.140625" style="123" customWidth="1"/>
  </cols>
  <sheetData>
    <row r="1" spans="1:7" s="681" customFormat="1" ht="4.5" customHeight="1">
      <c r="A1" s="931"/>
      <c r="B1" s="931"/>
      <c r="C1" s="931"/>
      <c r="D1" s="931"/>
      <c r="E1" s="931"/>
      <c r="F1" s="931"/>
      <c r="G1" s="931"/>
    </row>
    <row r="2" spans="1:7" s="681" customFormat="1" ht="13.5" customHeight="1">
      <c r="A2" s="117"/>
      <c r="B2" s="117"/>
      <c r="C2" s="117"/>
      <c r="D2" s="117"/>
      <c r="E2" s="117"/>
      <c r="F2" s="117"/>
      <c r="G2" s="117"/>
    </row>
    <row r="3" spans="1:7" s="681" customFormat="1" ht="13.5" customHeight="1">
      <c r="A3" s="117"/>
      <c r="B3" s="117"/>
      <c r="C3" s="117"/>
      <c r="D3" s="117"/>
      <c r="E3" s="117"/>
      <c r="F3" s="117"/>
      <c r="G3" s="117"/>
    </row>
    <row r="4" spans="1:7" s="681" customFormat="1" ht="13.5" customHeight="1">
      <c r="A4" s="117"/>
      <c r="B4" s="117"/>
      <c r="C4" s="117"/>
      <c r="D4" s="117"/>
      <c r="E4" s="117"/>
      <c r="F4" s="117"/>
      <c r="G4" s="117"/>
    </row>
    <row r="5" spans="1:7" s="681" customFormat="1" ht="13.5" customHeight="1">
      <c r="A5" s="117"/>
      <c r="B5" s="117"/>
      <c r="C5" s="117"/>
      <c r="D5" s="117"/>
      <c r="E5" s="117"/>
      <c r="F5" s="117"/>
      <c r="G5" s="117"/>
    </row>
    <row r="6" spans="1:7" s="681" customFormat="1" ht="3.75" customHeight="1">
      <c r="A6" s="117"/>
      <c r="B6" s="117"/>
      <c r="C6" s="117"/>
      <c r="D6" s="117"/>
      <c r="E6" s="117"/>
      <c r="F6" s="117"/>
      <c r="G6" s="117"/>
    </row>
    <row r="7" spans="1:7" s="681" customFormat="1" ht="15">
      <c r="A7" s="932" t="s">
        <v>506</v>
      </c>
      <c r="B7" s="932"/>
      <c r="C7" s="932"/>
      <c r="D7" s="932"/>
      <c r="E7" s="932"/>
      <c r="F7" s="932"/>
      <c r="G7" s="932"/>
    </row>
    <row r="8" spans="1:9" s="681" customFormat="1" ht="15">
      <c r="A8" s="932" t="s">
        <v>507</v>
      </c>
      <c r="B8" s="932"/>
      <c r="C8" s="932"/>
      <c r="D8" s="932"/>
      <c r="E8" s="932"/>
      <c r="F8" s="932"/>
      <c r="G8" s="932"/>
      <c r="I8" s="682"/>
    </row>
    <row r="9" spans="1:7" s="681" customFormat="1" ht="15">
      <c r="A9" s="932" t="s">
        <v>556</v>
      </c>
      <c r="B9" s="932"/>
      <c r="C9" s="932"/>
      <c r="D9" s="932"/>
      <c r="E9" s="932"/>
      <c r="F9" s="932"/>
      <c r="G9" s="932"/>
    </row>
    <row r="10" spans="1:7" s="681" customFormat="1" ht="15.75" thickBot="1">
      <c r="A10" s="892" t="s">
        <v>1029</v>
      </c>
      <c r="B10" s="892"/>
      <c r="C10" s="892"/>
      <c r="D10" s="892"/>
      <c r="E10" s="118"/>
      <c r="F10" s="118"/>
      <c r="G10" s="118"/>
    </row>
    <row r="11" spans="1:13" s="119" customFormat="1" ht="22.5" customHeight="1" thickBot="1">
      <c r="A11" s="683"/>
      <c r="B11" s="933" t="s">
        <v>1030</v>
      </c>
      <c r="C11" s="933"/>
      <c r="D11" s="933"/>
      <c r="E11" s="933"/>
      <c r="F11" s="933"/>
      <c r="G11" s="933"/>
      <c r="H11" s="683"/>
      <c r="I11" s="933" t="s">
        <v>1031</v>
      </c>
      <c r="J11" s="933"/>
      <c r="K11" s="933"/>
      <c r="L11" s="933"/>
      <c r="M11" s="933"/>
    </row>
    <row r="12" spans="1:13" s="119" customFormat="1" ht="12">
      <c r="A12" s="7" t="s">
        <v>508</v>
      </c>
      <c r="B12" s="934" t="s">
        <v>509</v>
      </c>
      <c r="C12" s="934"/>
      <c r="D12" s="934"/>
      <c r="E12" s="934"/>
      <c r="F12" s="934"/>
      <c r="G12" s="192"/>
      <c r="H12" s="1"/>
      <c r="I12" s="934" t="s">
        <v>509</v>
      </c>
      <c r="J12" s="934"/>
      <c r="K12" s="934"/>
      <c r="L12" s="934"/>
      <c r="M12" s="934"/>
    </row>
    <row r="13" spans="1:13" s="119" customFormat="1" ht="13.5" customHeight="1">
      <c r="A13" s="7"/>
      <c r="B13" s="193">
        <v>2012</v>
      </c>
      <c r="C13" s="193">
        <v>2011</v>
      </c>
      <c r="D13" s="935" t="s">
        <v>505</v>
      </c>
      <c r="E13" s="194" t="s">
        <v>612</v>
      </c>
      <c r="F13" s="195" t="s">
        <v>453</v>
      </c>
      <c r="G13" s="196"/>
      <c r="H13" s="1"/>
      <c r="I13" s="193">
        <v>2012</v>
      </c>
      <c r="J13" s="193">
        <v>2011</v>
      </c>
      <c r="K13" s="935" t="s">
        <v>505</v>
      </c>
      <c r="L13" s="194" t="s">
        <v>612</v>
      </c>
      <c r="M13" s="195" t="s">
        <v>453</v>
      </c>
    </row>
    <row r="14" spans="1:13" s="120" customFormat="1" ht="12.75" thickBot="1">
      <c r="A14" s="684"/>
      <c r="B14" s="197"/>
      <c r="C14" s="197"/>
      <c r="D14" s="936"/>
      <c r="E14" s="198" t="s">
        <v>611</v>
      </c>
      <c r="F14" s="198" t="s">
        <v>455</v>
      </c>
      <c r="G14" s="198"/>
      <c r="H14" s="685"/>
      <c r="I14" s="197"/>
      <c r="J14" s="197"/>
      <c r="K14" s="936"/>
      <c r="L14" s="198" t="s">
        <v>611</v>
      </c>
      <c r="M14" s="198" t="s">
        <v>455</v>
      </c>
    </row>
    <row r="15" spans="1:13" s="120" customFormat="1" ht="12">
      <c r="A15" s="199"/>
      <c r="B15" s="199"/>
      <c r="C15" s="199"/>
      <c r="D15" s="200"/>
      <c r="E15" s="12"/>
      <c r="F15" s="12"/>
      <c r="G15" s="12"/>
      <c r="H15" s="201"/>
      <c r="I15" s="201"/>
      <c r="J15" s="201"/>
      <c r="K15" s="201"/>
      <c r="L15" s="201"/>
      <c r="M15" s="201"/>
    </row>
    <row r="16" spans="1:13" s="120" customFormat="1" ht="12">
      <c r="A16" s="202" t="s">
        <v>350</v>
      </c>
      <c r="B16" s="203">
        <v>58632434.08382969</v>
      </c>
      <c r="C16" s="203">
        <v>54674822.16436084</v>
      </c>
      <c r="D16" s="221">
        <v>7.238454123493376</v>
      </c>
      <c r="E16" s="204">
        <v>7.238454123493376</v>
      </c>
      <c r="F16" s="204">
        <v>100</v>
      </c>
      <c r="G16" s="204"/>
      <c r="H16" s="204"/>
      <c r="I16" s="203">
        <v>4480304.917499966</v>
      </c>
      <c r="J16" s="203">
        <v>4504628.481450002</v>
      </c>
      <c r="K16" s="221">
        <v>-0.5399682582081924</v>
      </c>
      <c r="L16" s="204">
        <v>-0.5399682582081924</v>
      </c>
      <c r="M16" s="204">
        <v>100</v>
      </c>
    </row>
    <row r="17" spans="1:13" s="120" customFormat="1" ht="12">
      <c r="A17" s="205" t="s">
        <v>903</v>
      </c>
      <c r="B17" s="200">
        <v>27721719.20112969</v>
      </c>
      <c r="C17" s="200">
        <v>25166226.47153096</v>
      </c>
      <c r="D17" s="206">
        <v>10.154453360298598</v>
      </c>
      <c r="E17" s="207">
        <v>4.673984529691803</v>
      </c>
      <c r="F17" s="207">
        <v>47.280519109089994</v>
      </c>
      <c r="G17" s="207"/>
      <c r="H17" s="207"/>
      <c r="I17" s="200">
        <v>2132115.378729974</v>
      </c>
      <c r="J17" s="200">
        <v>2127322.1917499974</v>
      </c>
      <c r="K17" s="206">
        <v>0.2253155163127155</v>
      </c>
      <c r="L17" s="207">
        <v>0.10640582236059558</v>
      </c>
      <c r="M17" s="207">
        <v>47.58862215832635</v>
      </c>
    </row>
    <row r="18" spans="1:13" s="120" customFormat="1" ht="12">
      <c r="A18" s="208" t="s">
        <v>904</v>
      </c>
      <c r="B18" s="208">
        <v>7167466.51657976</v>
      </c>
      <c r="C18" s="208">
        <v>6723579.219369928</v>
      </c>
      <c r="D18" s="209">
        <v>6.60194938926337</v>
      </c>
      <c r="E18" s="210">
        <v>0.8118678390492776</v>
      </c>
      <c r="F18" s="210">
        <v>12.22440553351764</v>
      </c>
      <c r="G18" s="210"/>
      <c r="H18" s="210"/>
      <c r="I18" s="208">
        <v>541739.2021299965</v>
      </c>
      <c r="J18" s="208">
        <v>537367.9004000018</v>
      </c>
      <c r="K18" s="209">
        <v>0.8134653608339527</v>
      </c>
      <c r="L18" s="210">
        <v>0.09704022757915932</v>
      </c>
      <c r="M18" s="210">
        <v>12.091569928956753</v>
      </c>
    </row>
    <row r="19" spans="1:13" s="120" customFormat="1" ht="12">
      <c r="A19" s="205" t="s">
        <v>905</v>
      </c>
      <c r="B19" s="200">
        <v>6096978.078020108</v>
      </c>
      <c r="C19" s="200">
        <v>5153452.554500014</v>
      </c>
      <c r="D19" s="206">
        <v>18.30860987933622</v>
      </c>
      <c r="E19" s="207">
        <v>1.7257038727692846</v>
      </c>
      <c r="F19" s="207">
        <v>10.398643981423247</v>
      </c>
      <c r="G19" s="207"/>
      <c r="H19" s="207"/>
      <c r="I19" s="200">
        <v>492008.8630099998</v>
      </c>
      <c r="J19" s="200">
        <v>368619.6371999985</v>
      </c>
      <c r="K19" s="206">
        <v>33.47331866182029</v>
      </c>
      <c r="L19" s="207">
        <v>2.7391654232555793</v>
      </c>
      <c r="M19" s="207">
        <v>10.981593263624195</v>
      </c>
    </row>
    <row r="20" spans="1:13" s="120" customFormat="1" ht="12">
      <c r="A20" s="208" t="s">
        <v>906</v>
      </c>
      <c r="B20" s="208">
        <v>4850029.530780092</v>
      </c>
      <c r="C20" s="208">
        <v>5250670.69884993</v>
      </c>
      <c r="D20" s="209">
        <v>-7.630285558711426</v>
      </c>
      <c r="E20" s="210">
        <v>-0.7327708663879147</v>
      </c>
      <c r="F20" s="210">
        <v>8.271922540083812</v>
      </c>
      <c r="G20" s="210"/>
      <c r="H20" s="210"/>
      <c r="I20" s="208">
        <v>358001.26986999915</v>
      </c>
      <c r="J20" s="208">
        <v>466316.5738900006</v>
      </c>
      <c r="K20" s="209">
        <v>-23.227847793707614</v>
      </c>
      <c r="L20" s="210">
        <v>-2.404533569550572</v>
      </c>
      <c r="M20" s="210">
        <v>7.990555921130604</v>
      </c>
    </row>
    <row r="21" spans="1:13" s="120" customFormat="1" ht="12.75" customHeight="1">
      <c r="A21" s="205" t="s">
        <v>907</v>
      </c>
      <c r="B21" s="200">
        <v>3611183.6796000507</v>
      </c>
      <c r="C21" s="200">
        <v>3098378.1555800242</v>
      </c>
      <c r="D21" s="206">
        <v>16.55077263879134</v>
      </c>
      <c r="E21" s="207">
        <v>0.9379189610867958</v>
      </c>
      <c r="F21" s="207">
        <v>6.15902057628541</v>
      </c>
      <c r="G21" s="207"/>
      <c r="H21" s="207"/>
      <c r="I21" s="200">
        <v>268383.11287999974</v>
      </c>
      <c r="J21" s="200">
        <v>200967.6267400003</v>
      </c>
      <c r="K21" s="206">
        <v>33.545445718587054</v>
      </c>
      <c r="L21" s="207">
        <v>1.4965826020417774</v>
      </c>
      <c r="M21" s="207">
        <v>5.990286773377892</v>
      </c>
    </row>
    <row r="22" spans="1:13" s="120" customFormat="1" ht="12">
      <c r="A22" s="208" t="s">
        <v>908</v>
      </c>
      <c r="B22" s="208">
        <v>3061323.463369979</v>
      </c>
      <c r="C22" s="208">
        <v>2701028.014489991</v>
      </c>
      <c r="D22" s="209">
        <v>13.339197037096225</v>
      </c>
      <c r="E22" s="210">
        <v>0.6589787302771373</v>
      </c>
      <c r="F22" s="210">
        <v>5.221211623234084</v>
      </c>
      <c r="G22" s="210"/>
      <c r="H22" s="210"/>
      <c r="I22" s="208">
        <v>253979.8480599996</v>
      </c>
      <c r="J22" s="208">
        <v>202691.90319000004</v>
      </c>
      <c r="K22" s="209">
        <v>25.30340090690406</v>
      </c>
      <c r="L22" s="210">
        <v>1.1385610396329602</v>
      </c>
      <c r="M22" s="210">
        <v>5.668807207026474</v>
      </c>
    </row>
    <row r="23" spans="1:13" s="120" customFormat="1" ht="12">
      <c r="A23" s="205" t="s">
        <v>909</v>
      </c>
      <c r="B23" s="200">
        <v>1171723.5825200013</v>
      </c>
      <c r="C23" s="200">
        <v>810527.3505799953</v>
      </c>
      <c r="D23" s="206">
        <v>44.563114579852495</v>
      </c>
      <c r="E23" s="207">
        <v>0.6606262583793966</v>
      </c>
      <c r="F23" s="207">
        <v>1.9984222057790233</v>
      </c>
      <c r="G23" s="207"/>
      <c r="H23" s="207"/>
      <c r="I23" s="200">
        <v>92931.39342000012</v>
      </c>
      <c r="J23" s="200">
        <v>93820.06598000009</v>
      </c>
      <c r="K23" s="206">
        <v>-0.9472094809541103</v>
      </c>
      <c r="L23" s="207">
        <v>-0.01972798786091914</v>
      </c>
      <c r="M23" s="207">
        <v>2.07422028480723</v>
      </c>
    </row>
    <row r="24" spans="1:13" s="120" customFormat="1" ht="12">
      <c r="A24" s="208" t="s">
        <v>910</v>
      </c>
      <c r="B24" s="208">
        <v>938774.861939997</v>
      </c>
      <c r="C24" s="208">
        <v>765105.272219997</v>
      </c>
      <c r="D24" s="209">
        <v>22.698783556423237</v>
      </c>
      <c r="E24" s="210">
        <v>0.3176408863259266</v>
      </c>
      <c r="F24" s="210">
        <v>1.6011186924250562</v>
      </c>
      <c r="G24" s="210"/>
      <c r="H24" s="210"/>
      <c r="I24" s="208">
        <v>67483.0484499999</v>
      </c>
      <c r="J24" s="208">
        <v>64021.965279999975</v>
      </c>
      <c r="K24" s="209">
        <v>5.406087043505901</v>
      </c>
      <c r="L24" s="210">
        <v>0.0768339316827707</v>
      </c>
      <c r="M24" s="210">
        <v>1.5062155298049626</v>
      </c>
    </row>
    <row r="25" spans="1:13" s="120" customFormat="1" ht="12">
      <c r="A25" s="205" t="s">
        <v>911</v>
      </c>
      <c r="B25" s="200">
        <v>658534.6882500013</v>
      </c>
      <c r="C25" s="200">
        <v>1846438.9957199993</v>
      </c>
      <c r="D25" s="206">
        <v>-64.33487974547393</v>
      </c>
      <c r="E25" s="207">
        <v>-2.172671552362762</v>
      </c>
      <c r="F25" s="207">
        <v>1.1231576831834436</v>
      </c>
      <c r="G25" s="207"/>
      <c r="H25" s="207"/>
      <c r="I25" s="200">
        <v>14391.722389999997</v>
      </c>
      <c r="J25" s="200">
        <v>180689.40991000072</v>
      </c>
      <c r="K25" s="206">
        <v>-92.03510465988663</v>
      </c>
      <c r="L25" s="207">
        <v>-3.6917070565266883</v>
      </c>
      <c r="M25" s="207">
        <v>0.32122194035915425</v>
      </c>
    </row>
    <row r="26" spans="1:13" s="120" customFormat="1" ht="12">
      <c r="A26" s="208" t="s">
        <v>912</v>
      </c>
      <c r="B26" s="208">
        <v>490691.99936000275</v>
      </c>
      <c r="C26" s="208">
        <v>337736.110140002</v>
      </c>
      <c r="D26" s="209">
        <v>45.28858023401639</v>
      </c>
      <c r="E26" s="210">
        <v>0.2797556227255611</v>
      </c>
      <c r="F26" s="210">
        <v>0.8368951537274337</v>
      </c>
      <c r="G26" s="210"/>
      <c r="H26" s="210"/>
      <c r="I26" s="208">
        <v>39899.921869999904</v>
      </c>
      <c r="J26" s="208">
        <v>33184.05263999999</v>
      </c>
      <c r="K26" s="209">
        <v>20.238243058669156</v>
      </c>
      <c r="L26" s="210">
        <v>0.1490881935692538</v>
      </c>
      <c r="M26" s="210">
        <v>0.8905626426038938</v>
      </c>
    </row>
    <row r="27" spans="1:13" s="120" customFormat="1" ht="12">
      <c r="A27" s="205" t="s">
        <v>913</v>
      </c>
      <c r="B27" s="200">
        <v>410559.9525200005</v>
      </c>
      <c r="C27" s="200">
        <v>337451.1196499992</v>
      </c>
      <c r="D27" s="206">
        <v>21.665014164371136</v>
      </c>
      <c r="E27" s="207">
        <v>0.1337157213794405</v>
      </c>
      <c r="F27" s="207">
        <v>0.7002266901166044</v>
      </c>
      <c r="G27" s="207"/>
      <c r="H27" s="207"/>
      <c r="I27" s="200">
        <v>30240.823600000043</v>
      </c>
      <c r="J27" s="200">
        <v>32113.22592000006</v>
      </c>
      <c r="K27" s="206">
        <v>-5.830626685293199</v>
      </c>
      <c r="L27" s="207">
        <v>-0.041566187482731214</v>
      </c>
      <c r="M27" s="207">
        <v>0.674972443993267</v>
      </c>
    </row>
    <row r="28" spans="1:13" s="120" customFormat="1" ht="12">
      <c r="A28" s="208" t="s">
        <v>914</v>
      </c>
      <c r="B28" s="208">
        <v>378207.836570001</v>
      </c>
      <c r="C28" s="208">
        <v>344108.58591999963</v>
      </c>
      <c r="D28" s="209">
        <v>9.909444880264898</v>
      </c>
      <c r="E28" s="210">
        <v>0.062367373683436596</v>
      </c>
      <c r="F28" s="210">
        <v>0.645048841106031</v>
      </c>
      <c r="G28" s="210"/>
      <c r="H28" s="210"/>
      <c r="I28" s="208">
        <v>20881.300829999967</v>
      </c>
      <c r="J28" s="208">
        <v>24518.75956000002</v>
      </c>
      <c r="K28" s="209">
        <v>-14.835410906896835</v>
      </c>
      <c r="L28" s="210">
        <v>-0.08074936135086519</v>
      </c>
      <c r="M28" s="210">
        <v>0.4660687434115945</v>
      </c>
    </row>
    <row r="29" spans="1:13" s="120" customFormat="1" ht="12">
      <c r="A29" s="205" t="s">
        <v>915</v>
      </c>
      <c r="B29" s="200">
        <v>358549.5619900002</v>
      </c>
      <c r="C29" s="200">
        <v>178393.9463600003</v>
      </c>
      <c r="D29" s="206">
        <v>100.98751628401365</v>
      </c>
      <c r="E29" s="207">
        <v>0.32950379808904484</v>
      </c>
      <c r="F29" s="207">
        <v>0.6115208546132745</v>
      </c>
      <c r="G29" s="207"/>
      <c r="H29" s="207"/>
      <c r="I29" s="200">
        <v>34835.608270000004</v>
      </c>
      <c r="J29" s="200">
        <v>25254.957559999995</v>
      </c>
      <c r="K29" s="206">
        <v>37.93572286644544</v>
      </c>
      <c r="L29" s="207">
        <v>0.21268459206909066</v>
      </c>
      <c r="M29" s="207">
        <v>0.7775276217012136</v>
      </c>
    </row>
    <row r="30" spans="1:13" s="120" customFormat="1" ht="12">
      <c r="A30" s="208" t="s">
        <v>916</v>
      </c>
      <c r="B30" s="208">
        <v>332711.2262900003</v>
      </c>
      <c r="C30" s="208">
        <v>481476.39190999715</v>
      </c>
      <c r="D30" s="209">
        <v>-30.89770716064634</v>
      </c>
      <c r="E30" s="210">
        <v>-0.2720908084031551</v>
      </c>
      <c r="F30" s="210">
        <v>0.5674525226333033</v>
      </c>
      <c r="G30" s="210"/>
      <c r="H30" s="210"/>
      <c r="I30" s="208">
        <v>23300.108319999963</v>
      </c>
      <c r="J30" s="208">
        <v>20257.26253000002</v>
      </c>
      <c r="K30" s="209">
        <v>15.021011775375051</v>
      </c>
      <c r="L30" s="210">
        <v>0.06754931738611382</v>
      </c>
      <c r="M30" s="210">
        <v>0.5200563075292105</v>
      </c>
    </row>
    <row r="31" spans="1:13" s="120" customFormat="1" ht="12">
      <c r="A31" s="205" t="s">
        <v>917</v>
      </c>
      <c r="B31" s="200">
        <v>321157.9164200011</v>
      </c>
      <c r="C31" s="200">
        <v>555190.1271099981</v>
      </c>
      <c r="D31" s="206">
        <v>-42.15352529920421</v>
      </c>
      <c r="E31" s="207">
        <v>-0.428043844361232</v>
      </c>
      <c r="F31" s="207">
        <v>0.5477478829564294</v>
      </c>
      <c r="G31" s="207"/>
      <c r="H31" s="207"/>
      <c r="I31" s="200">
        <v>27677.471249999988</v>
      </c>
      <c r="J31" s="200">
        <v>70462.34350000008</v>
      </c>
      <c r="K31" s="206">
        <v>-60.720194822927</v>
      </c>
      <c r="L31" s="207">
        <v>-0.9497980227711919</v>
      </c>
      <c r="M31" s="207">
        <v>0.617758651691148</v>
      </c>
    </row>
    <row r="32" spans="1:13" s="120" customFormat="1" ht="12">
      <c r="A32" s="208" t="s">
        <v>918</v>
      </c>
      <c r="B32" s="208">
        <v>268794.40582999936</v>
      </c>
      <c r="C32" s="208">
        <v>211509.33505000075</v>
      </c>
      <c r="D32" s="209">
        <v>27.083944435103273</v>
      </c>
      <c r="E32" s="210">
        <v>0.10477413279514831</v>
      </c>
      <c r="F32" s="210">
        <v>0.4584397868348612</v>
      </c>
      <c r="G32" s="210"/>
      <c r="H32" s="210"/>
      <c r="I32" s="208">
        <v>12675.630130000003</v>
      </c>
      <c r="J32" s="208">
        <v>6829.057709999995</v>
      </c>
      <c r="K32" s="209">
        <v>85.61316463087869</v>
      </c>
      <c r="L32" s="210">
        <v>0.12979033551992386</v>
      </c>
      <c r="M32" s="210">
        <v>0.28291891653376733</v>
      </c>
    </row>
    <row r="33" spans="1:13" s="120" customFormat="1" ht="12">
      <c r="A33" s="205" t="s">
        <v>919</v>
      </c>
      <c r="B33" s="200">
        <v>259055.31967000084</v>
      </c>
      <c r="C33" s="200">
        <v>153633.98508000054</v>
      </c>
      <c r="D33" s="213">
        <v>68.61849904830962</v>
      </c>
      <c r="E33" s="207">
        <v>0.19281513943124995</v>
      </c>
      <c r="F33" s="207">
        <v>0.4418293794516814</v>
      </c>
      <c r="G33" s="207"/>
      <c r="H33" s="207"/>
      <c r="I33" s="200">
        <v>19314.115830000013</v>
      </c>
      <c r="J33" s="200">
        <v>9066.978260000009</v>
      </c>
      <c r="K33" s="213">
        <v>113.01601565767947</v>
      </c>
      <c r="L33" s="207">
        <v>0.22748019314350956</v>
      </c>
      <c r="M33" s="207">
        <v>0.4310893161436296</v>
      </c>
    </row>
    <row r="34" spans="1:13" s="120" customFormat="1" ht="12">
      <c r="A34" s="208" t="s">
        <v>920</v>
      </c>
      <c r="B34" s="208">
        <v>208613.57479000074</v>
      </c>
      <c r="C34" s="208">
        <v>181919.14102999977</v>
      </c>
      <c r="D34" s="209">
        <v>14.673790569184181</v>
      </c>
      <c r="E34" s="210">
        <v>0.04882399741466637</v>
      </c>
      <c r="F34" s="210">
        <v>0.3557989328768708</v>
      </c>
      <c r="G34" s="210"/>
      <c r="H34" s="210"/>
      <c r="I34" s="208">
        <v>18304.60375</v>
      </c>
      <c r="J34" s="208">
        <v>18801.25503999998</v>
      </c>
      <c r="K34" s="209">
        <v>-2.6415858353250865</v>
      </c>
      <c r="L34" s="210">
        <v>-0.011025355188450872</v>
      </c>
      <c r="M34" s="210">
        <v>0.4085570979444422</v>
      </c>
    </row>
    <row r="35" spans="1:13" s="120" customFormat="1" ht="12">
      <c r="A35" s="205" t="s">
        <v>921</v>
      </c>
      <c r="B35" s="200">
        <v>98771.99303999996</v>
      </c>
      <c r="C35" s="200">
        <v>71494.78757999986</v>
      </c>
      <c r="D35" s="206">
        <v>38.15271907686694</v>
      </c>
      <c r="E35" s="207">
        <v>0.04988988419203389</v>
      </c>
      <c r="F35" s="207">
        <v>0.16845964965189872</v>
      </c>
      <c r="G35" s="207"/>
      <c r="H35" s="207"/>
      <c r="I35" s="200">
        <v>7071.434259999999</v>
      </c>
      <c r="J35" s="200">
        <v>10526.75876000002</v>
      </c>
      <c r="K35" s="206">
        <v>-32.8242014353905</v>
      </c>
      <c r="L35" s="207">
        <v>-0.07670609272726932</v>
      </c>
      <c r="M35" s="207">
        <v>0.15783377225909653</v>
      </c>
    </row>
    <row r="36" spans="1:13" s="120" customFormat="1" ht="12">
      <c r="A36" s="208" t="s">
        <v>922</v>
      </c>
      <c r="B36" s="208">
        <v>86178.55547999986</v>
      </c>
      <c r="C36" s="208">
        <v>70208.12278000006</v>
      </c>
      <c r="D36" s="209">
        <v>22.74727206429345</v>
      </c>
      <c r="E36" s="210">
        <v>0.029209848460028363</v>
      </c>
      <c r="F36" s="210">
        <v>0.14698102991389733</v>
      </c>
      <c r="G36" s="210"/>
      <c r="H36" s="210"/>
      <c r="I36" s="208">
        <v>9481.747400000004</v>
      </c>
      <c r="J36" s="208">
        <v>2367.9078899999995</v>
      </c>
      <c r="K36" s="209">
        <v>300.4272058065572</v>
      </c>
      <c r="L36" s="210">
        <v>0.15792289062893197</v>
      </c>
      <c r="M36" s="210">
        <v>0.2116317432540031</v>
      </c>
    </row>
    <row r="37" spans="1:13" s="120" customFormat="1" ht="12">
      <c r="A37" s="205" t="s">
        <v>923</v>
      </c>
      <c r="B37" s="200">
        <v>65446.24420999989</v>
      </c>
      <c r="C37" s="200">
        <v>135311.30602000022</v>
      </c>
      <c r="D37" s="206">
        <v>-51.63283384440444</v>
      </c>
      <c r="E37" s="207">
        <v>-0.1277828789272973</v>
      </c>
      <c r="F37" s="207">
        <v>0.11162123018196406</v>
      </c>
      <c r="G37" s="207"/>
      <c r="H37" s="207"/>
      <c r="I37" s="200">
        <v>8695.172509999999</v>
      </c>
      <c r="J37" s="200">
        <v>4835.71936</v>
      </c>
      <c r="K37" s="206">
        <v>79.81135509898569</v>
      </c>
      <c r="L37" s="207">
        <v>0.08567750183823535</v>
      </c>
      <c r="M37" s="207">
        <v>0.19407546294532005</v>
      </c>
    </row>
    <row r="38" spans="1:13" s="120" customFormat="1" ht="12">
      <c r="A38" s="208" t="s">
        <v>924</v>
      </c>
      <c r="B38" s="208">
        <v>50443.75815000004</v>
      </c>
      <c r="C38" s="208">
        <v>85707.39259999996</v>
      </c>
      <c r="D38" s="209">
        <v>-41.14421566244209</v>
      </c>
      <c r="E38" s="210">
        <v>-0.06449702633506893</v>
      </c>
      <c r="F38" s="210">
        <v>0.08603388028864382</v>
      </c>
      <c r="G38" s="210"/>
      <c r="H38" s="210"/>
      <c r="I38" s="208">
        <v>3434.5701200000008</v>
      </c>
      <c r="J38" s="208">
        <v>3373.352529999999</v>
      </c>
      <c r="K38" s="209">
        <v>1.814740364535858</v>
      </c>
      <c r="L38" s="210">
        <v>0.001358993094593589</v>
      </c>
      <c r="M38" s="210">
        <v>0.07665929402672239</v>
      </c>
    </row>
    <row r="39" spans="1:13" s="120" customFormat="1" ht="12.75" customHeight="1">
      <c r="A39" s="205" t="s">
        <v>925</v>
      </c>
      <c r="B39" s="200">
        <v>7988.273859999997</v>
      </c>
      <c r="C39" s="200">
        <v>4173.390589999999</v>
      </c>
      <c r="D39" s="206">
        <v>91.40968686566187</v>
      </c>
      <c r="E39" s="207">
        <v>0.006977404075557625</v>
      </c>
      <c r="F39" s="207">
        <v>0.013624325827201316</v>
      </c>
      <c r="G39" s="207"/>
      <c r="H39" s="207"/>
      <c r="I39" s="200">
        <v>177.80256</v>
      </c>
      <c r="J39" s="200">
        <v>130.95483</v>
      </c>
      <c r="K39" s="206">
        <v>35.77396114370124</v>
      </c>
      <c r="L39" s="207">
        <v>0.0010399909824510129</v>
      </c>
      <c r="M39" s="207">
        <v>0.00396853703651971</v>
      </c>
    </row>
    <row r="40" spans="1:13" s="120" customFormat="1" ht="12">
      <c r="A40" s="208" t="s">
        <v>926</v>
      </c>
      <c r="B40" s="208">
        <v>5696.847519999998</v>
      </c>
      <c r="C40" s="208">
        <v>2267.3735500000007</v>
      </c>
      <c r="D40" s="211">
        <v>151.25315235330308</v>
      </c>
      <c r="E40" s="210">
        <v>0.006272492226294723</v>
      </c>
      <c r="F40" s="210">
        <v>0.009716205047627621</v>
      </c>
      <c r="G40" s="210"/>
      <c r="H40" s="210"/>
      <c r="I40" s="208">
        <v>616.21879</v>
      </c>
      <c r="J40" s="208">
        <v>159.16181</v>
      </c>
      <c r="K40" s="211">
        <v>287.1649800916439</v>
      </c>
      <c r="L40" s="210">
        <v>0.010146385698224715</v>
      </c>
      <c r="M40" s="210">
        <v>0.013753947584974939</v>
      </c>
    </row>
    <row r="41" spans="1:13" s="120" customFormat="1" ht="12">
      <c r="A41" s="205" t="s">
        <v>928</v>
      </c>
      <c r="B41" s="200">
        <v>4567.88527</v>
      </c>
      <c r="C41" s="200">
        <v>1696.9895800000008</v>
      </c>
      <c r="D41" s="206">
        <v>169.1757995355515</v>
      </c>
      <c r="E41" s="207">
        <v>0.005250855103597135</v>
      </c>
      <c r="F41" s="207">
        <v>0.007790714032900404</v>
      </c>
      <c r="G41" s="207"/>
      <c r="H41" s="207"/>
      <c r="I41" s="200">
        <v>2123.9326800000003</v>
      </c>
      <c r="J41" s="200">
        <v>176.19007</v>
      </c>
      <c r="K41" s="206">
        <v>1105.478083980556</v>
      </c>
      <c r="L41" s="207">
        <v>0.04323869588847954</v>
      </c>
      <c r="M41" s="207">
        <v>0.04740598506373906</v>
      </c>
    </row>
    <row r="42" spans="1:13" s="120" customFormat="1" ht="12">
      <c r="A42" s="208" t="s">
        <v>927</v>
      </c>
      <c r="B42" s="208">
        <v>4171.442799999996</v>
      </c>
      <c r="C42" s="208">
        <v>1792.7469799999994</v>
      </c>
      <c r="D42" s="209">
        <v>132.68441372580068</v>
      </c>
      <c r="E42" s="210">
        <v>0.004350623789592355</v>
      </c>
      <c r="F42" s="210">
        <v>0.007114565283160304</v>
      </c>
      <c r="G42" s="210"/>
      <c r="H42" s="210"/>
      <c r="I42" s="208">
        <v>111.82798</v>
      </c>
      <c r="J42" s="208">
        <v>101.15462</v>
      </c>
      <c r="K42" s="209">
        <v>10.551529925177913</v>
      </c>
      <c r="L42" s="210">
        <v>0.00023694207067137172</v>
      </c>
      <c r="M42" s="210">
        <v>0.0024959903859043727</v>
      </c>
    </row>
    <row r="43" spans="1:13" s="120" customFormat="1" ht="12">
      <c r="A43" s="205" t="s">
        <v>929</v>
      </c>
      <c r="B43" s="200">
        <v>885.9044200000003</v>
      </c>
      <c r="C43" s="200">
        <v>2011.6853999999998</v>
      </c>
      <c r="D43" s="213">
        <v>-55.962079358929564</v>
      </c>
      <c r="E43" s="207">
        <v>-0.002059048270181347</v>
      </c>
      <c r="F43" s="207">
        <v>0.0015109460042770505</v>
      </c>
      <c r="G43" s="207"/>
      <c r="H43" s="207"/>
      <c r="I43" s="200">
        <v>10.53751</v>
      </c>
      <c r="J43" s="200">
        <v>133.59418</v>
      </c>
      <c r="K43" s="213">
        <v>-92.11229860462484</v>
      </c>
      <c r="L43" s="207">
        <v>-0.002731782887462211</v>
      </c>
      <c r="M43" s="207">
        <v>0.00023519626887091397</v>
      </c>
    </row>
    <row r="44" spans="1:13" s="120" customFormat="1" ht="12">
      <c r="A44" s="208" t="s">
        <v>930</v>
      </c>
      <c r="B44" s="208">
        <v>732.3775700000003</v>
      </c>
      <c r="C44" s="208">
        <v>1528.7134199999996</v>
      </c>
      <c r="D44" s="209">
        <v>-52.091898951210844</v>
      </c>
      <c r="E44" s="210">
        <v>-0.0014564946322204622</v>
      </c>
      <c r="F44" s="210">
        <v>0.001249099720050653</v>
      </c>
      <c r="G44" s="210"/>
      <c r="H44" s="210"/>
      <c r="I44" s="208">
        <v>77.57382000000001</v>
      </c>
      <c r="J44" s="208">
        <v>24.72993</v>
      </c>
      <c r="K44" s="209">
        <v>213.68394492018382</v>
      </c>
      <c r="L44" s="210">
        <v>0.0011731020708502472</v>
      </c>
      <c r="M44" s="210">
        <v>0.001731440636930725</v>
      </c>
    </row>
    <row r="45" spans="1:13" s="120" customFormat="1" ht="12">
      <c r="A45" s="205" t="s">
        <v>931</v>
      </c>
      <c r="B45" s="200">
        <v>685.8642600000002</v>
      </c>
      <c r="C45" s="200">
        <v>906.0049400000001</v>
      </c>
      <c r="D45" s="206">
        <v>-24.297955814678</v>
      </c>
      <c r="E45" s="207">
        <v>-0.0004026362981816814</v>
      </c>
      <c r="F45" s="207">
        <v>0.0011697693788720865</v>
      </c>
      <c r="G45" s="207"/>
      <c r="H45" s="207"/>
      <c r="I45" s="200">
        <v>96.35584</v>
      </c>
      <c r="J45" s="200">
        <v>162.57032</v>
      </c>
      <c r="K45" s="206">
        <v>-40.72974697964548</v>
      </c>
      <c r="L45" s="207">
        <v>-0.0014699209995379268</v>
      </c>
      <c r="M45" s="207">
        <v>0.0021506536223379873</v>
      </c>
    </row>
    <row r="46" spans="1:13" s="121" customFormat="1" ht="12">
      <c r="A46" s="208" t="s">
        <v>932</v>
      </c>
      <c r="B46" s="208">
        <v>420.9140000000001</v>
      </c>
      <c r="C46" s="208">
        <v>293.28689</v>
      </c>
      <c r="D46" s="211">
        <v>43.51613193484375</v>
      </c>
      <c r="E46" s="210">
        <v>0.0002334294012266442</v>
      </c>
      <c r="F46" s="210">
        <v>0.0007178859390319673</v>
      </c>
      <c r="G46" s="210"/>
      <c r="H46" s="210"/>
      <c r="I46" s="208">
        <v>9.999999999999999E-34</v>
      </c>
      <c r="J46" s="208">
        <v>289.96253</v>
      </c>
      <c r="K46" s="211">
        <v>-100</v>
      </c>
      <c r="L46" s="210">
        <v>-0.006436991001456874</v>
      </c>
      <c r="M46" s="210">
        <v>2.231990943504812E-38</v>
      </c>
    </row>
    <row r="47" spans="1:13" s="121" customFormat="1" ht="12">
      <c r="A47" s="205" t="s">
        <v>933</v>
      </c>
      <c r="B47" s="200">
        <v>207.86267999999998</v>
      </c>
      <c r="C47" s="200">
        <v>565.4557500000003</v>
      </c>
      <c r="D47" s="206">
        <v>-63.239797278566925</v>
      </c>
      <c r="E47" s="207">
        <v>-0.0006540360916493175</v>
      </c>
      <c r="F47" s="207">
        <v>0.0003545182512853013</v>
      </c>
      <c r="G47" s="207"/>
      <c r="H47" s="207"/>
      <c r="I47" s="200">
        <v>129.09994999999998</v>
      </c>
      <c r="J47" s="200">
        <v>41.25756</v>
      </c>
      <c r="K47" s="206">
        <v>212.91222748024845</v>
      </c>
      <c r="L47" s="207">
        <v>0.001950047387076065</v>
      </c>
      <c r="M47" s="207">
        <v>0.0028814991920692408</v>
      </c>
    </row>
    <row r="48" spans="1:13" s="121" customFormat="1" ht="12">
      <c r="A48" s="227" t="s">
        <v>935</v>
      </c>
      <c r="B48" s="228">
        <v>107.30976999999999</v>
      </c>
      <c r="C48" s="228">
        <v>9.999999999999999E-34</v>
      </c>
      <c r="D48" s="768" t="s">
        <v>937</v>
      </c>
      <c r="E48" s="229">
        <v>0.00019626907917031806</v>
      </c>
      <c r="F48" s="229">
        <v>0.00018302117535590269</v>
      </c>
      <c r="G48" s="229"/>
      <c r="H48" s="229"/>
      <c r="I48" s="228">
        <v>94.17309</v>
      </c>
      <c r="J48" s="228">
        <v>9.999999999999999E-34</v>
      </c>
      <c r="K48" s="768" t="s">
        <v>937</v>
      </c>
      <c r="L48" s="229">
        <v>0.002090585059074316</v>
      </c>
      <c r="M48" s="229">
        <v>0.0021019348400186364</v>
      </c>
    </row>
    <row r="49" spans="1:13" s="120" customFormat="1" ht="12">
      <c r="A49" s="230" t="s">
        <v>934</v>
      </c>
      <c r="B49" s="231">
        <v>53.455169999999995</v>
      </c>
      <c r="C49" s="231">
        <v>39.43319</v>
      </c>
      <c r="D49" s="232">
        <v>35.558827475028</v>
      </c>
      <c r="E49" s="233">
        <v>2.5646137371691464E-05</v>
      </c>
      <c r="F49" s="233">
        <v>9.116996562614558E-05</v>
      </c>
      <c r="G49" s="233"/>
      <c r="H49" s="233"/>
      <c r="I49" s="231">
        <v>21.0482</v>
      </c>
      <c r="J49" s="231">
        <v>9.999999999999999E-34</v>
      </c>
      <c r="K49" s="235" t="s">
        <v>937</v>
      </c>
      <c r="L49" s="233">
        <v>0.00046725717973582513</v>
      </c>
      <c r="M49" s="233">
        <v>0.00046979391777078</v>
      </c>
    </row>
    <row r="50" spans="1:7" ht="12.75">
      <c r="A50" s="122" t="s">
        <v>510</v>
      </c>
      <c r="B50" s="686"/>
      <c r="C50" s="686"/>
      <c r="D50" s="687"/>
      <c r="E50" s="688"/>
      <c r="F50" s="688"/>
      <c r="G50" s="688"/>
    </row>
    <row r="51" spans="1:7" ht="9.75" customHeight="1">
      <c r="A51" s="119" t="s">
        <v>511</v>
      </c>
      <c r="B51" s="686"/>
      <c r="C51" s="686"/>
      <c r="D51" s="687"/>
      <c r="E51" s="688"/>
      <c r="F51" s="688"/>
      <c r="G51" s="688"/>
    </row>
    <row r="52" ht="12.75">
      <c r="A52" s="123" t="s">
        <v>512</v>
      </c>
    </row>
    <row r="53" ht="12.75">
      <c r="A53" s="268" t="s">
        <v>1032</v>
      </c>
    </row>
  </sheetData>
  <sheetProtection/>
  <mergeCells count="11">
    <mergeCell ref="B12:F12"/>
    <mergeCell ref="I12:M12"/>
    <mergeCell ref="D13:D14"/>
    <mergeCell ref="K13:K14"/>
    <mergeCell ref="A1:G1"/>
    <mergeCell ref="A7:G7"/>
    <mergeCell ref="A8:G8"/>
    <mergeCell ref="A9:G9"/>
    <mergeCell ref="B11:G11"/>
    <mergeCell ref="I11:M11"/>
    <mergeCell ref="A10:D10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40"/>
  <sheetViews>
    <sheetView zoomScalePageLayoutView="0" workbookViewId="0" topLeftCell="A1">
      <selection activeCell="B7" sqref="B7"/>
    </sheetView>
  </sheetViews>
  <sheetFormatPr defaultColWidth="6.7109375" defaultRowHeight="12.75"/>
  <cols>
    <col min="1" max="1" width="4.28125" style="95" customWidth="1"/>
    <col min="2" max="2" width="2.140625" style="95" customWidth="1"/>
    <col min="3" max="3" width="37.28125" style="689" customWidth="1"/>
    <col min="4" max="4" width="17.00390625" style="95" customWidth="1"/>
    <col min="5" max="5" width="17.28125" style="95" customWidth="1"/>
    <col min="6" max="6" width="12.28125" style="560" bestFit="1" customWidth="1"/>
    <col min="7" max="7" width="15.140625" style="560" customWidth="1"/>
    <col min="8" max="8" width="15.28125" style="560" customWidth="1"/>
    <col min="9" max="9" width="2.00390625" style="690" customWidth="1"/>
    <col min="10" max="10" width="16.57421875" style="95" customWidth="1"/>
    <col min="11" max="11" width="16.7109375" style="691" customWidth="1"/>
    <col min="12" max="12" width="11.00390625" style="95" customWidth="1"/>
    <col min="13" max="13" width="14.140625" style="95" customWidth="1"/>
    <col min="14" max="14" width="15.140625" style="95" customWidth="1"/>
    <col min="15" max="16384" width="6.7109375" style="95" customWidth="1"/>
  </cols>
  <sheetData>
    <row r="1" ht="3" customHeight="1"/>
    <row r="2" ht="12.75"/>
    <row r="3" ht="12.75"/>
    <row r="4" ht="12.75"/>
    <row r="5" ht="12.75"/>
    <row r="6" ht="12.75">
      <c r="J6" s="692"/>
    </row>
    <row r="7" ht="11.25" customHeight="1"/>
    <row r="8" spans="1:9" s="34" customFormat="1" ht="15">
      <c r="A8" s="32" t="s">
        <v>513</v>
      </c>
      <c r="B8" s="32"/>
      <c r="C8" s="32"/>
      <c r="D8" s="32"/>
      <c r="E8" s="32"/>
      <c r="F8" s="80"/>
      <c r="G8" s="80"/>
      <c r="H8" s="80"/>
      <c r="I8" s="33"/>
    </row>
    <row r="9" spans="1:11" s="34" customFormat="1" ht="15">
      <c r="A9" s="892" t="s">
        <v>514</v>
      </c>
      <c r="B9" s="892"/>
      <c r="C9" s="892"/>
      <c r="D9" s="892"/>
      <c r="E9" s="892"/>
      <c r="F9" s="892"/>
      <c r="G9" s="892"/>
      <c r="H9" s="82"/>
      <c r="I9" s="35"/>
      <c r="K9" s="81"/>
    </row>
    <row r="10" spans="1:11" s="34" customFormat="1" ht="15">
      <c r="A10" s="32" t="s">
        <v>556</v>
      </c>
      <c r="B10" s="32"/>
      <c r="C10" s="32"/>
      <c r="D10" s="32"/>
      <c r="E10" s="32"/>
      <c r="F10" s="32"/>
      <c r="G10" s="32"/>
      <c r="H10" s="82"/>
      <c r="K10" s="81"/>
    </row>
    <row r="11" spans="1:11" s="34" customFormat="1" ht="15.75" thickBot="1">
      <c r="A11" s="892" t="s">
        <v>1029</v>
      </c>
      <c r="B11" s="892"/>
      <c r="C11" s="892"/>
      <c r="D11" s="892"/>
      <c r="E11" s="32"/>
      <c r="F11" s="32"/>
      <c r="G11" s="32"/>
      <c r="H11" s="82"/>
      <c r="I11" s="83"/>
      <c r="K11" s="81"/>
    </row>
    <row r="12" spans="2:14" ht="24.75" customHeight="1" thickBot="1">
      <c r="B12" s="693"/>
      <c r="C12" s="693"/>
      <c r="D12" s="937" t="s">
        <v>1030</v>
      </c>
      <c r="E12" s="937"/>
      <c r="F12" s="937"/>
      <c r="G12" s="937"/>
      <c r="H12" s="937"/>
      <c r="I12" s="7"/>
      <c r="J12" s="937" t="s">
        <v>1031</v>
      </c>
      <c r="K12" s="937"/>
      <c r="L12" s="937"/>
      <c r="M12" s="937"/>
      <c r="N12" s="937"/>
    </row>
    <row r="13" spans="1:14" s="3" customFormat="1" ht="12">
      <c r="A13" s="694"/>
      <c r="B13" s="694"/>
      <c r="C13" s="694"/>
      <c r="D13" s="938" t="s">
        <v>554</v>
      </c>
      <c r="E13" s="938"/>
      <c r="F13" s="938"/>
      <c r="G13" s="938"/>
      <c r="H13" s="938"/>
      <c r="I13" s="7"/>
      <c r="J13" s="938" t="s">
        <v>554</v>
      </c>
      <c r="K13" s="938"/>
      <c r="L13" s="938"/>
      <c r="M13" s="938"/>
      <c r="N13" s="938"/>
    </row>
    <row r="14" spans="1:14" s="3" customFormat="1" ht="12">
      <c r="A14" s="13" t="s">
        <v>37</v>
      </c>
      <c r="B14" s="13"/>
      <c r="C14" s="6" t="s">
        <v>603</v>
      </c>
      <c r="D14" s="769">
        <v>2012</v>
      </c>
      <c r="E14" s="769">
        <v>2011</v>
      </c>
      <c r="F14" s="84" t="s">
        <v>551</v>
      </c>
      <c r="G14" s="84" t="s">
        <v>610</v>
      </c>
      <c r="H14" s="917" t="s">
        <v>605</v>
      </c>
      <c r="I14" s="71"/>
      <c r="J14" s="769">
        <v>2012</v>
      </c>
      <c r="K14" s="769">
        <v>2011</v>
      </c>
      <c r="L14" s="36" t="s">
        <v>551</v>
      </c>
      <c r="M14" s="36" t="s">
        <v>610</v>
      </c>
      <c r="N14" s="939" t="s">
        <v>605</v>
      </c>
    </row>
    <row r="15" spans="1:14" s="3" customFormat="1" ht="12.75" thickBot="1">
      <c r="A15" s="695"/>
      <c r="B15" s="695"/>
      <c r="C15" s="695"/>
      <c r="D15" s="8"/>
      <c r="E15" s="8"/>
      <c r="F15" s="76" t="s">
        <v>552</v>
      </c>
      <c r="G15" s="76" t="s">
        <v>611</v>
      </c>
      <c r="H15" s="918"/>
      <c r="I15" s="72"/>
      <c r="J15" s="8"/>
      <c r="K15" s="8"/>
      <c r="L15" s="37" t="s">
        <v>552</v>
      </c>
      <c r="M15" s="37" t="s">
        <v>611</v>
      </c>
      <c r="N15" s="940"/>
    </row>
    <row r="16" spans="1:14" ht="10.5" customHeight="1">
      <c r="A16" s="10"/>
      <c r="B16" s="10"/>
      <c r="C16" s="10"/>
      <c r="D16" s="39"/>
      <c r="E16" s="39"/>
      <c r="F16" s="77"/>
      <c r="G16" s="77"/>
      <c r="H16" s="78"/>
      <c r="I16" s="41"/>
      <c r="J16" s="39"/>
      <c r="K16" s="39"/>
      <c r="L16" s="40"/>
      <c r="M16" s="40"/>
      <c r="N16" s="41"/>
    </row>
    <row r="17" spans="1:15" ht="13.5" customHeight="1">
      <c r="A17" s="14"/>
      <c r="B17" s="24" t="s">
        <v>624</v>
      </c>
      <c r="C17" s="24"/>
      <c r="D17" s="42">
        <v>58632434.08383001</v>
      </c>
      <c r="E17" s="42">
        <v>54674822.16436002</v>
      </c>
      <c r="F17" s="43">
        <v>7.238454123495575</v>
      </c>
      <c r="G17" s="43">
        <v>7.238454123495575</v>
      </c>
      <c r="H17" s="43">
        <v>100</v>
      </c>
      <c r="I17" s="43"/>
      <c r="J17" s="61">
        <v>4480304.9175</v>
      </c>
      <c r="K17" s="61">
        <v>4504628.481450002</v>
      </c>
      <c r="L17" s="43">
        <v>-0.5399682582074274</v>
      </c>
      <c r="M17" s="43">
        <v>-0.5399682582074274</v>
      </c>
      <c r="N17" s="43">
        <v>100</v>
      </c>
      <c r="O17" s="48"/>
    </row>
    <row r="18" spans="1:15" ht="12.75">
      <c r="A18" s="6"/>
      <c r="B18" s="15"/>
      <c r="C18" s="15"/>
      <c r="D18" s="44"/>
      <c r="E18" s="44"/>
      <c r="F18" s="45"/>
      <c r="G18" s="45"/>
      <c r="H18" s="45"/>
      <c r="I18" s="45"/>
      <c r="J18" s="27"/>
      <c r="K18" s="27"/>
      <c r="L18" s="45"/>
      <c r="M18" s="45"/>
      <c r="N18" s="45"/>
      <c r="O18" s="44"/>
    </row>
    <row r="19" spans="1:15" s="46" customFormat="1" ht="15" customHeight="1">
      <c r="A19" s="54" t="s">
        <v>680</v>
      </c>
      <c r="B19" s="55" t="s">
        <v>520</v>
      </c>
      <c r="C19" s="55"/>
      <c r="D19" s="125">
        <v>3509723.4050600003</v>
      </c>
      <c r="E19" s="125">
        <v>3270978.5159000005</v>
      </c>
      <c r="F19" s="126">
        <v>7.2988828266366585</v>
      </c>
      <c r="G19" s="126">
        <v>0.43666331175673495</v>
      </c>
      <c r="H19" s="126">
        <v>5.985975953244506</v>
      </c>
      <c r="I19" s="126"/>
      <c r="J19" s="222">
        <v>363296.37911</v>
      </c>
      <c r="K19" s="222">
        <v>281005.16062</v>
      </c>
      <c r="L19" s="126">
        <v>29.284593317943177</v>
      </c>
      <c r="M19" s="126">
        <v>1.8268147712707965</v>
      </c>
      <c r="N19" s="126">
        <v>8.108742279816045</v>
      </c>
      <c r="O19" s="48"/>
    </row>
    <row r="20" spans="1:15" s="46" customFormat="1" ht="15" customHeight="1">
      <c r="A20" s="47" t="s">
        <v>692</v>
      </c>
      <c r="B20" s="15" t="s">
        <v>515</v>
      </c>
      <c r="C20" s="15"/>
      <c r="D20" s="48">
        <v>48894353.955309995</v>
      </c>
      <c r="E20" s="48">
        <v>45328142.38382998</v>
      </c>
      <c r="F20" s="49">
        <v>7.867544055262668</v>
      </c>
      <c r="G20" s="49">
        <v>6.5225846748243494</v>
      </c>
      <c r="H20" s="49">
        <v>83.39130844440648</v>
      </c>
      <c r="I20" s="49"/>
      <c r="J20" s="63">
        <v>4622598.580069999</v>
      </c>
      <c r="K20" s="63">
        <v>4623764.871239999</v>
      </c>
      <c r="L20" s="49">
        <v>-0.02522384252829282</v>
      </c>
      <c r="M20" s="49">
        <v>-0.02589095138040506</v>
      </c>
      <c r="N20" s="49">
        <v>103.17598166174365</v>
      </c>
      <c r="O20" s="48"/>
    </row>
    <row r="21" spans="1:15" ht="15" customHeight="1">
      <c r="A21" s="127"/>
      <c r="B21" s="128" t="s">
        <v>521</v>
      </c>
      <c r="C21" s="128"/>
      <c r="D21" s="129">
        <v>12553210.194900002</v>
      </c>
      <c r="E21" s="129">
        <v>10448693.911600001</v>
      </c>
      <c r="F21" s="130">
        <v>20.141429169090646</v>
      </c>
      <c r="G21" s="130">
        <v>3.849150669340151</v>
      </c>
      <c r="H21" s="130">
        <v>21.4100103314012</v>
      </c>
      <c r="I21" s="130"/>
      <c r="J21" s="223">
        <v>1061836.54022</v>
      </c>
      <c r="K21" s="223">
        <v>1102183.6238199996</v>
      </c>
      <c r="L21" s="130">
        <v>-3.6606498888236727</v>
      </c>
      <c r="M21" s="130">
        <v>-0.8956806042084997</v>
      </c>
      <c r="N21" s="130">
        <v>23.700095412535056</v>
      </c>
      <c r="O21" s="50"/>
    </row>
    <row r="22" spans="1:15" ht="15" customHeight="1">
      <c r="A22" s="52"/>
      <c r="B22" s="95" t="s">
        <v>522</v>
      </c>
      <c r="C22" s="12"/>
      <c r="D22" s="50">
        <v>7692716.163919997</v>
      </c>
      <c r="E22" s="50">
        <v>7271251.71259</v>
      </c>
      <c r="F22" s="51">
        <v>5.796312216784382</v>
      </c>
      <c r="G22" s="51">
        <v>0.7708565563560824</v>
      </c>
      <c r="H22" s="51">
        <v>13.120240160797861</v>
      </c>
      <c r="I22" s="51"/>
      <c r="J22" s="16">
        <v>729391.4361699999</v>
      </c>
      <c r="K22" s="16">
        <v>722387.80482</v>
      </c>
      <c r="L22" s="51">
        <v>0.969511293417397</v>
      </c>
      <c r="M22" s="51">
        <v>0.15547633681314188</v>
      </c>
      <c r="N22" s="51">
        <v>16.279950798013957</v>
      </c>
      <c r="O22" s="50"/>
    </row>
    <row r="23" spans="1:15" ht="15" customHeight="1">
      <c r="A23" s="127"/>
      <c r="B23" s="212" t="s">
        <v>523</v>
      </c>
      <c r="C23" s="128"/>
      <c r="D23" s="129">
        <v>18458474.974139992</v>
      </c>
      <c r="E23" s="129">
        <v>17509155.270459983</v>
      </c>
      <c r="F23" s="130">
        <v>5.421847536423549</v>
      </c>
      <c r="G23" s="130">
        <v>1.7363014018156717</v>
      </c>
      <c r="H23" s="130">
        <v>31.481679487753993</v>
      </c>
      <c r="I23" s="130"/>
      <c r="J23" s="223">
        <v>1672555.1947299994</v>
      </c>
      <c r="K23" s="223">
        <v>1807068.7361300003</v>
      </c>
      <c r="L23" s="130">
        <v>-7.443742382930808</v>
      </c>
      <c r="M23" s="130">
        <v>-2.9861184324950627</v>
      </c>
      <c r="N23" s="130">
        <v>37.331280471492576</v>
      </c>
      <c r="O23" s="50"/>
    </row>
    <row r="24" spans="1:15" ht="15" customHeight="1">
      <c r="A24" s="52"/>
      <c r="B24" s="95" t="s">
        <v>524</v>
      </c>
      <c r="C24" s="12"/>
      <c r="D24" s="50">
        <v>10189952.622349998</v>
      </c>
      <c r="E24" s="50">
        <v>10099041.489179999</v>
      </c>
      <c r="F24" s="51">
        <v>0.9001956598297031</v>
      </c>
      <c r="G24" s="51">
        <v>0.1662760473124321</v>
      </c>
      <c r="H24" s="51">
        <v>17.379378464453417</v>
      </c>
      <c r="I24" s="51"/>
      <c r="J24" s="16">
        <v>1158815.40895</v>
      </c>
      <c r="K24" s="16">
        <v>992124.70647</v>
      </c>
      <c r="L24" s="51">
        <v>16.801386095210656</v>
      </c>
      <c r="M24" s="51">
        <v>3.700431748510008</v>
      </c>
      <c r="N24" s="51">
        <v>25.864654979702056</v>
      </c>
      <c r="O24" s="50"/>
    </row>
    <row r="25" spans="1:15" s="46" customFormat="1" ht="15" customHeight="1">
      <c r="A25" s="131" t="s">
        <v>696</v>
      </c>
      <c r="B25" s="55" t="s">
        <v>525</v>
      </c>
      <c r="C25" s="55"/>
      <c r="D25" s="125">
        <v>141047.00723000028</v>
      </c>
      <c r="E25" s="125">
        <v>147820.08632000015</v>
      </c>
      <c r="F25" s="126">
        <v>-4.581974790176717</v>
      </c>
      <c r="G25" s="126">
        <v>-0.012387930718163222</v>
      </c>
      <c r="H25" s="126">
        <v>0.24056140502087572</v>
      </c>
      <c r="I25" s="126"/>
      <c r="J25" s="222">
        <v>12288.107519999994</v>
      </c>
      <c r="K25" s="222">
        <v>16000.565760000001</v>
      </c>
      <c r="L25" s="126">
        <v>-23.202043575739207</v>
      </c>
      <c r="M25" s="126">
        <v>-0.08241430464882642</v>
      </c>
      <c r="N25" s="126">
        <v>0.27426944697453154</v>
      </c>
      <c r="O25" s="48"/>
    </row>
    <row r="26" spans="1:15" s="46" customFormat="1" ht="15" customHeight="1" thickBot="1">
      <c r="A26" s="132" t="s">
        <v>704</v>
      </c>
      <c r="B26" s="38" t="s">
        <v>516</v>
      </c>
      <c r="C26" s="38"/>
      <c r="D26" s="133">
        <v>6087309.7162300125</v>
      </c>
      <c r="E26" s="133">
        <v>5927881.178310037</v>
      </c>
      <c r="F26" s="96">
        <v>2.6894691901605703</v>
      </c>
      <c r="G26" s="96">
        <v>0.2915940676326514</v>
      </c>
      <c r="H26" s="96">
        <v>10.38215419732814</v>
      </c>
      <c r="I26" s="96"/>
      <c r="J26" s="224">
        <v>-517878.14919999894</v>
      </c>
      <c r="K26" s="224">
        <v>-416142.1161699975</v>
      </c>
      <c r="L26" s="96">
        <v>24.447425309011848</v>
      </c>
      <c r="M26" s="96">
        <v>-2.258477773448999</v>
      </c>
      <c r="N26" s="96">
        <v>-11.558993388534228</v>
      </c>
      <c r="O26" s="48"/>
    </row>
    <row r="27" spans="1:15" s="46" customFormat="1" ht="15" customHeight="1">
      <c r="A27" s="47"/>
      <c r="B27" s="15"/>
      <c r="C27" s="15"/>
      <c r="D27" s="48"/>
      <c r="E27" s="48"/>
      <c r="F27" s="49"/>
      <c r="G27" s="49"/>
      <c r="H27" s="49"/>
      <c r="I27" s="48"/>
      <c r="J27" s="48"/>
      <c r="K27" s="48"/>
      <c r="L27" s="49"/>
      <c r="M27" s="49"/>
      <c r="N27" s="49"/>
      <c r="O27" s="48"/>
    </row>
    <row r="28" spans="1:15" s="46" customFormat="1" ht="15" customHeight="1">
      <c r="A28" s="941" t="s">
        <v>517</v>
      </c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49"/>
      <c r="O28" s="48"/>
    </row>
    <row r="29" spans="1:15" s="46" customFormat="1" ht="15" customHeight="1">
      <c r="A29" s="941" t="s">
        <v>518</v>
      </c>
      <c r="B29" s="942"/>
      <c r="C29" s="942"/>
      <c r="D29" s="942"/>
      <c r="E29" s="942"/>
      <c r="F29" s="942"/>
      <c r="G29" s="942"/>
      <c r="H29" s="942"/>
      <c r="I29" s="942"/>
      <c r="J29" s="942"/>
      <c r="K29" s="942"/>
      <c r="L29" s="942"/>
      <c r="M29" s="942"/>
      <c r="N29" s="49"/>
      <c r="O29" s="48"/>
    </row>
    <row r="30" spans="1:15" ht="14.25" customHeight="1">
      <c r="A30" s="697" t="s">
        <v>519</v>
      </c>
      <c r="B30" s="86"/>
      <c r="C30" s="86"/>
      <c r="D30" s="48"/>
      <c r="E30" s="48"/>
      <c r="F30" s="87"/>
      <c r="G30" s="87"/>
      <c r="H30" s="87"/>
      <c r="I30" s="53"/>
      <c r="J30" s="48"/>
      <c r="K30" s="48"/>
      <c r="L30" s="87"/>
      <c r="M30" s="87"/>
      <c r="N30" s="87"/>
      <c r="O30" s="53"/>
    </row>
    <row r="31" spans="1:14" ht="14.25" customHeight="1">
      <c r="A31" s="56" t="s">
        <v>609</v>
      </c>
      <c r="B31" s="1"/>
      <c r="C31" s="12"/>
      <c r="D31" s="57"/>
      <c r="E31" s="31"/>
      <c r="F31" s="59"/>
      <c r="G31" s="88"/>
      <c r="H31" s="17"/>
      <c r="I31" s="58"/>
      <c r="K31" s="89"/>
      <c r="L31" s="46"/>
      <c r="M31" s="46"/>
      <c r="N31" s="46"/>
    </row>
    <row r="32" spans="1:14" ht="14.25" customHeight="1">
      <c r="A32" s="4" t="s">
        <v>608</v>
      </c>
      <c r="B32" s="1"/>
      <c r="C32" s="12"/>
      <c r="D32" s="57"/>
      <c r="E32" s="31"/>
      <c r="F32" s="59"/>
      <c r="G32" s="88"/>
      <c r="H32" s="85"/>
      <c r="I32" s="58"/>
      <c r="K32" s="89"/>
      <c r="L32" s="46"/>
      <c r="M32" s="46"/>
      <c r="N32" s="46"/>
    </row>
    <row r="33" spans="1:14" ht="14.25" customHeight="1">
      <c r="A33" s="90" t="s">
        <v>526</v>
      </c>
      <c r="B33" s="1"/>
      <c r="C33" s="12"/>
      <c r="D33" s="57"/>
      <c r="E33" s="31"/>
      <c r="F33" s="59"/>
      <c r="G33" s="88"/>
      <c r="H33" s="17"/>
      <c r="I33" s="58"/>
      <c r="K33" s="89"/>
      <c r="L33" s="46"/>
      <c r="M33" s="46"/>
      <c r="N33" s="46"/>
    </row>
    <row r="34" spans="1:14" ht="14.25" customHeight="1">
      <c r="A34" s="90" t="s">
        <v>527</v>
      </c>
      <c r="B34" s="1"/>
      <c r="C34" s="12"/>
      <c r="D34" s="31"/>
      <c r="E34" s="31"/>
      <c r="F34" s="59"/>
      <c r="G34" s="59"/>
      <c r="H34" s="59"/>
      <c r="I34" s="91"/>
      <c r="K34" s="92"/>
      <c r="L34" s="46"/>
      <c r="M34" s="46"/>
      <c r="N34" s="46"/>
    </row>
    <row r="35" spans="1:14" ht="14.25" customHeight="1">
      <c r="A35" s="90" t="s">
        <v>528</v>
      </c>
      <c r="B35" s="1"/>
      <c r="C35" s="12"/>
      <c r="D35" s="31"/>
      <c r="E35" s="31"/>
      <c r="F35" s="59"/>
      <c r="G35" s="59"/>
      <c r="H35" s="59"/>
      <c r="I35" s="91"/>
      <c r="K35" s="92"/>
      <c r="L35" s="46"/>
      <c r="M35" s="46"/>
      <c r="N35" s="46"/>
    </row>
    <row r="36" spans="1:14" ht="30" customHeight="1">
      <c r="A36" s="943" t="s">
        <v>530</v>
      </c>
      <c r="B36" s="944"/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46"/>
    </row>
    <row r="37" spans="1:14" ht="14.25" customHeight="1">
      <c r="A37" s="90" t="s">
        <v>531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46"/>
    </row>
    <row r="38" spans="1:14" ht="14.25" customHeight="1">
      <c r="A38" s="90" t="s">
        <v>529</v>
      </c>
      <c r="B38" s="1"/>
      <c r="C38" s="12"/>
      <c r="D38" s="31"/>
      <c r="E38" s="31"/>
      <c r="F38" s="59"/>
      <c r="G38" s="59"/>
      <c r="H38" s="59"/>
      <c r="I38" s="91"/>
      <c r="K38" s="92"/>
      <c r="L38" s="46"/>
      <c r="M38" s="46"/>
      <c r="N38" s="46"/>
    </row>
    <row r="39" spans="1:14" ht="13.5">
      <c r="A39" s="268" t="s">
        <v>1032</v>
      </c>
      <c r="B39" s="696"/>
      <c r="C39" s="696"/>
      <c r="D39" s="696"/>
      <c r="E39" s="696"/>
      <c r="F39" s="696"/>
      <c r="G39" s="696"/>
      <c r="H39" s="696"/>
      <c r="I39" s="93"/>
      <c r="K39" s="92"/>
      <c r="L39" s="46"/>
      <c r="M39" s="46"/>
      <c r="N39" s="46"/>
    </row>
    <row r="40" spans="1:14" ht="14.25" customHeight="1">
      <c r="A40" s="94"/>
      <c r="D40" s="698"/>
      <c r="E40" s="698"/>
      <c r="K40" s="92"/>
      <c r="L40" s="46"/>
      <c r="M40" s="46"/>
      <c r="N40" s="46"/>
    </row>
  </sheetData>
  <sheetProtection/>
  <mergeCells count="11">
    <mergeCell ref="A28:M28"/>
    <mergeCell ref="A29:M29"/>
    <mergeCell ref="A36:M36"/>
    <mergeCell ref="A11:D11"/>
    <mergeCell ref="A9:G9"/>
    <mergeCell ref="D12:H12"/>
    <mergeCell ref="J12:N12"/>
    <mergeCell ref="D13:H13"/>
    <mergeCell ref="J13:N13"/>
    <mergeCell ref="H14:H15"/>
    <mergeCell ref="N14:N1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3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8.28125" style="402" customWidth="1"/>
    <col min="2" max="2" width="1.28515625" style="402" customWidth="1"/>
    <col min="3" max="3" width="1.421875" style="402" customWidth="1"/>
    <col min="4" max="4" width="33.00390625" style="402" customWidth="1"/>
    <col min="5" max="6" width="18.28125" style="402" customWidth="1"/>
    <col min="7" max="7" width="11.00390625" style="402" customWidth="1"/>
    <col min="8" max="8" width="14.7109375" style="402" bestFit="1" customWidth="1"/>
    <col min="9" max="9" width="14.8515625" style="402" customWidth="1"/>
    <col min="10" max="10" width="2.140625" style="402" customWidth="1"/>
    <col min="11" max="11" width="17.421875" style="403" customWidth="1"/>
    <col min="12" max="12" width="17.28125" style="402" bestFit="1" customWidth="1"/>
    <col min="13" max="13" width="12.00390625" style="402" customWidth="1"/>
    <col min="14" max="14" width="14.8515625" style="402" customWidth="1"/>
    <col min="15" max="15" width="14.421875" style="402" customWidth="1"/>
    <col min="16" max="16384" width="9.140625" style="402" customWidth="1"/>
  </cols>
  <sheetData>
    <row r="1" ht="4.5" customHeight="1"/>
    <row r="2" ht="12.75"/>
    <row r="3" spans="8:9" ht="12.75">
      <c r="H3" s="403"/>
      <c r="I3" s="403"/>
    </row>
    <row r="4" spans="8:9" ht="12.75">
      <c r="H4" s="403"/>
      <c r="I4" s="403"/>
    </row>
    <row r="5" spans="8:9" ht="12.75">
      <c r="H5" s="403"/>
      <c r="I5" s="403"/>
    </row>
    <row r="6" spans="8:12" ht="12.75">
      <c r="H6" s="386"/>
      <c r="L6" s="403"/>
    </row>
    <row r="7" spans="1:15" ht="15" customHeight="1">
      <c r="A7" s="952" t="s">
        <v>939</v>
      </c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405"/>
    </row>
    <row r="8" spans="1:15" ht="15">
      <c r="A8" s="952" t="s">
        <v>446</v>
      </c>
      <c r="B8" s="952"/>
      <c r="C8" s="952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405"/>
    </row>
    <row r="9" spans="1:15" ht="15">
      <c r="A9" s="404" t="s">
        <v>556</v>
      </c>
      <c r="B9" s="404"/>
      <c r="C9" s="404"/>
      <c r="D9" s="404"/>
      <c r="E9" s="5"/>
      <c r="F9" s="5"/>
      <c r="G9" s="404"/>
      <c r="H9" s="404"/>
      <c r="I9" s="404"/>
      <c r="J9" s="404"/>
      <c r="K9" s="23"/>
      <c r="N9" s="404"/>
      <c r="O9" s="405"/>
    </row>
    <row r="10" spans="1:15" ht="16.5" thickBot="1">
      <c r="A10" s="892" t="s">
        <v>1029</v>
      </c>
      <c r="B10" s="892"/>
      <c r="C10" s="892"/>
      <c r="D10" s="892"/>
      <c r="E10" s="406"/>
      <c r="F10" s="406"/>
      <c r="G10" s="406"/>
      <c r="H10" s="406"/>
      <c r="I10" s="406"/>
      <c r="J10" s="406"/>
      <c r="K10" s="407"/>
      <c r="L10" s="408"/>
      <c r="M10" s="408"/>
      <c r="N10" s="408"/>
      <c r="O10" s="408"/>
    </row>
    <row r="11" spans="1:15" s="411" customFormat="1" ht="19.5" customHeight="1" thickBot="1">
      <c r="A11" s="409"/>
      <c r="B11" s="409"/>
      <c r="C11" s="409"/>
      <c r="D11" s="409"/>
      <c r="E11" s="953" t="s">
        <v>1030</v>
      </c>
      <c r="F11" s="953"/>
      <c r="G11" s="953"/>
      <c r="H11" s="953"/>
      <c r="I11" s="953"/>
      <c r="J11" s="410"/>
      <c r="K11" s="953" t="s">
        <v>1031</v>
      </c>
      <c r="L11" s="953"/>
      <c r="M11" s="953"/>
      <c r="N11" s="953"/>
      <c r="O11" s="953"/>
    </row>
    <row r="12" spans="1:15" s="411" customFormat="1" ht="13.5" customHeight="1">
      <c r="A12" s="412"/>
      <c r="B12" s="911"/>
      <c r="C12" s="911"/>
      <c r="D12" s="911"/>
      <c r="E12" s="911" t="s">
        <v>554</v>
      </c>
      <c r="F12" s="911"/>
      <c r="G12" s="911"/>
      <c r="H12" s="911"/>
      <c r="I12" s="911"/>
      <c r="J12" s="413"/>
      <c r="K12" s="911" t="s">
        <v>554</v>
      </c>
      <c r="L12" s="911"/>
      <c r="M12" s="911"/>
      <c r="N12" s="911"/>
      <c r="O12" s="911"/>
    </row>
    <row r="13" spans="1:15" s="411" customFormat="1" ht="13.5" customHeight="1">
      <c r="A13" s="414" t="s">
        <v>553</v>
      </c>
      <c r="B13" s="948" t="s">
        <v>603</v>
      </c>
      <c r="C13" s="948"/>
      <c r="D13" s="948"/>
      <c r="E13" s="759">
        <v>2012</v>
      </c>
      <c r="F13" s="759">
        <v>2011</v>
      </c>
      <c r="G13" s="413" t="s">
        <v>551</v>
      </c>
      <c r="H13" s="413" t="s">
        <v>610</v>
      </c>
      <c r="I13" s="949" t="s">
        <v>605</v>
      </c>
      <c r="J13" s="415"/>
      <c r="K13" s="759">
        <v>2012</v>
      </c>
      <c r="L13" s="759">
        <v>2011</v>
      </c>
      <c r="M13" s="413" t="s">
        <v>551</v>
      </c>
      <c r="N13" s="413" t="s">
        <v>612</v>
      </c>
      <c r="O13" s="949" t="s">
        <v>605</v>
      </c>
    </row>
    <row r="14" spans="1:15" s="411" customFormat="1" ht="13.5" customHeight="1" thickBot="1">
      <c r="A14" s="416"/>
      <c r="B14" s="951"/>
      <c r="C14" s="951"/>
      <c r="D14" s="951"/>
      <c r="E14" s="9"/>
      <c r="F14" s="417"/>
      <c r="G14" s="417" t="s">
        <v>552</v>
      </c>
      <c r="H14" s="417" t="s">
        <v>611</v>
      </c>
      <c r="I14" s="950"/>
      <c r="J14" s="418"/>
      <c r="K14" s="419"/>
      <c r="L14" s="417"/>
      <c r="M14" s="417" t="s">
        <v>552</v>
      </c>
      <c r="N14" s="417" t="s">
        <v>611</v>
      </c>
      <c r="O14" s="950"/>
    </row>
    <row r="15" spans="1:15" s="425" customFormat="1" ht="13.5" customHeight="1">
      <c r="A15" s="420"/>
      <c r="B15" s="421"/>
      <c r="C15" s="421"/>
      <c r="D15" s="421"/>
      <c r="E15" s="11"/>
      <c r="F15" s="60"/>
      <c r="G15" s="422"/>
      <c r="H15" s="423"/>
      <c r="I15" s="423"/>
      <c r="J15" s="424"/>
      <c r="K15" s="11"/>
      <c r="L15" s="60"/>
      <c r="M15" s="422"/>
      <c r="N15" s="423"/>
      <c r="O15" s="423"/>
    </row>
    <row r="16" spans="1:15" s="425" customFormat="1" ht="13.5" customHeight="1">
      <c r="A16" s="426"/>
      <c r="B16" s="945" t="s">
        <v>557</v>
      </c>
      <c r="C16" s="945"/>
      <c r="D16" s="945"/>
      <c r="E16" s="61">
        <v>58632434.08383001</v>
      </c>
      <c r="F16" s="61">
        <v>54674822.16436002</v>
      </c>
      <c r="G16" s="62">
        <v>7.238454123495575</v>
      </c>
      <c r="H16" s="62">
        <v>7.238454123495575</v>
      </c>
      <c r="I16" s="62">
        <v>99.99999999999999</v>
      </c>
      <c r="J16" s="62"/>
      <c r="K16" s="61">
        <v>4480304.9175</v>
      </c>
      <c r="L16" s="61">
        <v>4504628.481450002</v>
      </c>
      <c r="M16" s="62">
        <v>-0.5399682582074274</v>
      </c>
      <c r="N16" s="62">
        <v>-0.5399682582074096</v>
      </c>
      <c r="O16" s="62">
        <v>99.99999999999999</v>
      </c>
    </row>
    <row r="17" spans="1:15" s="425" customFormat="1" ht="12">
      <c r="A17" s="428"/>
      <c r="B17" s="429"/>
      <c r="C17" s="429"/>
      <c r="D17" s="429"/>
      <c r="E17" s="63"/>
      <c r="F17" s="63"/>
      <c r="G17" s="64"/>
      <c r="H17" s="64"/>
      <c r="I17" s="64"/>
      <c r="J17" s="64"/>
      <c r="K17" s="63"/>
      <c r="L17" s="63"/>
      <c r="M17" s="64"/>
      <c r="N17" s="64"/>
      <c r="O17" s="64"/>
    </row>
    <row r="18" spans="1:15" s="425" customFormat="1" ht="12">
      <c r="A18" s="430"/>
      <c r="B18" s="945" t="s">
        <v>558</v>
      </c>
      <c r="C18" s="945"/>
      <c r="D18" s="945"/>
      <c r="E18" s="61">
        <v>12705307.99267</v>
      </c>
      <c r="F18" s="61">
        <v>11315427.55371999</v>
      </c>
      <c r="G18" s="62">
        <v>12.283057200901624</v>
      </c>
      <c r="H18" s="62">
        <v>2.542084974271769</v>
      </c>
      <c r="I18" s="62">
        <v>21.669419308951976</v>
      </c>
      <c r="J18" s="62"/>
      <c r="K18" s="61">
        <v>1107828.8714299998</v>
      </c>
      <c r="L18" s="61">
        <v>965424.1374700002</v>
      </c>
      <c r="M18" s="62">
        <v>14.750484106725034</v>
      </c>
      <c r="N18" s="62">
        <v>3.1612980858781268</v>
      </c>
      <c r="O18" s="62">
        <v>24.72664007984898</v>
      </c>
    </row>
    <row r="19" spans="1:15" s="425" customFormat="1" ht="12">
      <c r="A19" s="431"/>
      <c r="B19" s="429"/>
      <c r="C19" s="429"/>
      <c r="D19" s="429"/>
      <c r="E19" s="63"/>
      <c r="F19" s="63"/>
      <c r="G19" s="64"/>
      <c r="H19" s="64"/>
      <c r="I19" s="64"/>
      <c r="J19" s="64"/>
      <c r="K19" s="63"/>
      <c r="L19" s="63"/>
      <c r="M19" s="64"/>
      <c r="N19" s="64"/>
      <c r="O19" s="64"/>
    </row>
    <row r="20" spans="1:15" s="425" customFormat="1" ht="12">
      <c r="A20" s="426">
        <v>1</v>
      </c>
      <c r="B20" s="432"/>
      <c r="C20" s="945" t="s">
        <v>561</v>
      </c>
      <c r="D20" s="945"/>
      <c r="E20" s="61">
        <v>6173520.824039999</v>
      </c>
      <c r="F20" s="61">
        <v>5151815.7461</v>
      </c>
      <c r="G20" s="62">
        <v>19.831941363847204</v>
      </c>
      <c r="H20" s="62">
        <v>1.8686939207019517</v>
      </c>
      <c r="I20" s="62">
        <v>10.529190746564227</v>
      </c>
      <c r="J20" s="62"/>
      <c r="K20" s="61">
        <v>554497.75584</v>
      </c>
      <c r="L20" s="61">
        <v>484345.0674400002</v>
      </c>
      <c r="M20" s="62">
        <v>14.484030728503331</v>
      </c>
      <c r="N20" s="62">
        <v>1.5573468198073965</v>
      </c>
      <c r="O20" s="62">
        <v>12.376339692286132</v>
      </c>
    </row>
    <row r="21" spans="1:15" s="425" customFormat="1" ht="12">
      <c r="A21" s="431">
        <v>11</v>
      </c>
      <c r="B21" s="429"/>
      <c r="C21" s="429"/>
      <c r="D21" s="422" t="s">
        <v>590</v>
      </c>
      <c r="E21" s="16">
        <v>1943645.932489998</v>
      </c>
      <c r="F21" s="16">
        <v>1494621.6823799985</v>
      </c>
      <c r="G21" s="18">
        <v>30.04266935262068</v>
      </c>
      <c r="H21" s="18">
        <v>0.8212633024395962</v>
      </c>
      <c r="I21" s="18">
        <v>3.3149671557402187</v>
      </c>
      <c r="J21" s="18"/>
      <c r="K21" s="16">
        <v>206556.86919000006</v>
      </c>
      <c r="L21" s="16">
        <v>164994.3047000003</v>
      </c>
      <c r="M21" s="18">
        <v>25.190302517150876</v>
      </c>
      <c r="N21" s="18">
        <v>0.9226635373184232</v>
      </c>
      <c r="O21" s="18">
        <v>4.610330613507848</v>
      </c>
    </row>
    <row r="22" spans="1:15" s="425" customFormat="1" ht="12">
      <c r="A22" s="433">
        <v>12</v>
      </c>
      <c r="B22" s="432"/>
      <c r="C22" s="432"/>
      <c r="D22" s="434" t="s">
        <v>562</v>
      </c>
      <c r="E22" s="19">
        <v>111138.49271000002</v>
      </c>
      <c r="F22" s="19">
        <v>88663.59104999996</v>
      </c>
      <c r="G22" s="20">
        <v>25.34851272528068</v>
      </c>
      <c r="H22" s="20">
        <v>0.041106492477355344</v>
      </c>
      <c r="I22" s="20">
        <v>0.18955121759246635</v>
      </c>
      <c r="J22" s="20"/>
      <c r="K22" s="19">
        <v>10928.749880000001</v>
      </c>
      <c r="L22" s="19">
        <v>5973.790930000003</v>
      </c>
      <c r="M22" s="20">
        <v>82.94496757689502</v>
      </c>
      <c r="N22" s="20">
        <v>0.10999706125387368</v>
      </c>
      <c r="O22" s="20">
        <v>0.2439287075598912</v>
      </c>
    </row>
    <row r="23" spans="1:15" s="425" customFormat="1" ht="12">
      <c r="A23" s="435">
        <v>13</v>
      </c>
      <c r="B23" s="429"/>
      <c r="C23" s="429"/>
      <c r="D23" s="422" t="s">
        <v>563</v>
      </c>
      <c r="E23" s="16">
        <v>76334.02584999999</v>
      </c>
      <c r="F23" s="16">
        <v>22995.53241999999</v>
      </c>
      <c r="G23" s="18">
        <v>231.95154804769692</v>
      </c>
      <c r="H23" s="18">
        <v>0.09755586084881476</v>
      </c>
      <c r="I23" s="18">
        <v>0.130190784405882</v>
      </c>
      <c r="J23" s="18"/>
      <c r="K23" s="16">
        <v>7647.0754600000055</v>
      </c>
      <c r="L23" s="16">
        <v>1969.1753999999994</v>
      </c>
      <c r="M23" s="18">
        <v>288.3389697027501</v>
      </c>
      <c r="N23" s="18">
        <v>0.12604591218524502</v>
      </c>
      <c r="O23" s="18">
        <v>0.1706820317101778</v>
      </c>
    </row>
    <row r="24" spans="1:15" s="425" customFormat="1" ht="12">
      <c r="A24" s="433">
        <v>14</v>
      </c>
      <c r="B24" s="432"/>
      <c r="C24" s="432"/>
      <c r="D24" s="434" t="s">
        <v>591</v>
      </c>
      <c r="E24" s="19">
        <v>1787947.8850700012</v>
      </c>
      <c r="F24" s="19">
        <v>1584611.5565300002</v>
      </c>
      <c r="G24" s="20">
        <v>12.83193522741114</v>
      </c>
      <c r="H24" s="20">
        <v>0.3719012161187177</v>
      </c>
      <c r="I24" s="20">
        <v>3.049417806045156</v>
      </c>
      <c r="J24" s="20"/>
      <c r="K24" s="19">
        <v>131448.98668</v>
      </c>
      <c r="L24" s="19">
        <v>121313.08022999999</v>
      </c>
      <c r="M24" s="20">
        <v>8.355163705993727</v>
      </c>
      <c r="N24" s="20">
        <v>0.22501093024074093</v>
      </c>
      <c r="O24" s="20">
        <v>2.9339294780264247</v>
      </c>
    </row>
    <row r="25" spans="1:15" s="425" customFormat="1" ht="12">
      <c r="A25" s="431">
        <v>15</v>
      </c>
      <c r="B25" s="429"/>
      <c r="C25" s="429"/>
      <c r="D25" s="422" t="s">
        <v>564</v>
      </c>
      <c r="E25" s="16">
        <v>827319.9586900003</v>
      </c>
      <c r="F25" s="16">
        <v>662012.3335800003</v>
      </c>
      <c r="G25" s="18">
        <v>24.97047512937666</v>
      </c>
      <c r="H25" s="18">
        <v>0.30234689124925296</v>
      </c>
      <c r="I25" s="18">
        <v>1.411027823793117</v>
      </c>
      <c r="J25" s="18"/>
      <c r="K25" s="16">
        <v>74266.37963999997</v>
      </c>
      <c r="L25" s="16">
        <v>66459.63775999994</v>
      </c>
      <c r="M25" s="18">
        <v>11.746591078621066</v>
      </c>
      <c r="N25" s="18">
        <v>0.17330489988570835</v>
      </c>
      <c r="O25" s="18">
        <v>1.6576188676336885</v>
      </c>
    </row>
    <row r="26" spans="1:15" s="425" customFormat="1" ht="12">
      <c r="A26" s="433">
        <v>19</v>
      </c>
      <c r="B26" s="432"/>
      <c r="C26" s="432"/>
      <c r="D26" s="434" t="s">
        <v>565</v>
      </c>
      <c r="E26" s="19">
        <v>1427134.5292299995</v>
      </c>
      <c r="F26" s="19">
        <v>1298911.050140001</v>
      </c>
      <c r="G26" s="20">
        <v>9.871613539370387</v>
      </c>
      <c r="H26" s="20">
        <v>0.23452015756821493</v>
      </c>
      <c r="I26" s="20">
        <v>2.4340359589873874</v>
      </c>
      <c r="J26" s="20"/>
      <c r="K26" s="19">
        <v>123649.69499</v>
      </c>
      <c r="L26" s="19">
        <v>123635.07841999999</v>
      </c>
      <c r="M26" s="20">
        <v>0.011822348630183261</v>
      </c>
      <c r="N26" s="20">
        <v>0.0003244789234051977</v>
      </c>
      <c r="O26" s="20">
        <v>2.759849993848103</v>
      </c>
    </row>
    <row r="27" spans="1:15" s="425" customFormat="1" ht="12">
      <c r="A27" s="431"/>
      <c r="B27" s="429"/>
      <c r="C27" s="429"/>
      <c r="D27" s="429"/>
      <c r="E27" s="63"/>
      <c r="F27" s="63"/>
      <c r="G27" s="64"/>
      <c r="H27" s="64"/>
      <c r="I27" s="64"/>
      <c r="J27" s="64"/>
      <c r="K27" s="63"/>
      <c r="L27" s="63"/>
      <c r="M27" s="64"/>
      <c r="N27" s="64"/>
      <c r="O27" s="64"/>
    </row>
    <row r="28" spans="1:15" s="425" customFormat="1" ht="12">
      <c r="A28" s="430">
        <v>2</v>
      </c>
      <c r="B28" s="432"/>
      <c r="C28" s="945" t="s">
        <v>566</v>
      </c>
      <c r="D28" s="945"/>
      <c r="E28" s="61">
        <v>6531787.16863</v>
      </c>
      <c r="F28" s="61">
        <v>6163611.807619991</v>
      </c>
      <c r="G28" s="62">
        <v>5.973370363053026</v>
      </c>
      <c r="H28" s="62">
        <v>0.6733910535698175</v>
      </c>
      <c r="I28" s="62">
        <v>11.14022856238775</v>
      </c>
      <c r="J28" s="62"/>
      <c r="K28" s="61">
        <v>553331.11559</v>
      </c>
      <c r="L28" s="61">
        <v>481079.07003</v>
      </c>
      <c r="M28" s="62">
        <v>15.018746410126369</v>
      </c>
      <c r="N28" s="62">
        <v>1.6039512660707302</v>
      </c>
      <c r="O28" s="62">
        <v>12.350300387562848</v>
      </c>
    </row>
    <row r="29" spans="1:15" s="425" customFormat="1" ht="12">
      <c r="A29" s="431">
        <v>21</v>
      </c>
      <c r="B29" s="429"/>
      <c r="C29" s="429"/>
      <c r="D29" s="422" t="s">
        <v>592</v>
      </c>
      <c r="E29" s="16">
        <v>260417.02255000026</v>
      </c>
      <c r="F29" s="16">
        <v>240596.43949999992</v>
      </c>
      <c r="G29" s="18">
        <v>8.238103228456273</v>
      </c>
      <c r="H29" s="18">
        <v>0.036251755863817806</v>
      </c>
      <c r="I29" s="18">
        <v>0.44415181907281515</v>
      </c>
      <c r="J29" s="18"/>
      <c r="K29" s="16">
        <v>23942.713030000006</v>
      </c>
      <c r="L29" s="16">
        <v>20245.913989999997</v>
      </c>
      <c r="M29" s="18">
        <v>18.259482095132665</v>
      </c>
      <c r="N29" s="18">
        <v>0.08206667997645924</v>
      </c>
      <c r="O29" s="18">
        <v>0.5343991864589427</v>
      </c>
    </row>
    <row r="30" spans="1:15" s="425" customFormat="1" ht="12">
      <c r="A30" s="433">
        <v>22</v>
      </c>
      <c r="B30" s="432"/>
      <c r="C30" s="432"/>
      <c r="D30" s="434" t="s">
        <v>567</v>
      </c>
      <c r="E30" s="19">
        <v>838516.7345699997</v>
      </c>
      <c r="F30" s="19">
        <v>733645.6611200003</v>
      </c>
      <c r="G30" s="20">
        <v>14.294512870136908</v>
      </c>
      <c r="H30" s="20">
        <v>0.1918087143196234</v>
      </c>
      <c r="I30" s="20">
        <v>1.4301243802553487</v>
      </c>
      <c r="J30" s="20"/>
      <c r="K30" s="19">
        <v>84951.71325999997</v>
      </c>
      <c r="L30" s="19">
        <v>77491.91967999995</v>
      </c>
      <c r="M30" s="20">
        <v>9.626543787797454</v>
      </c>
      <c r="N30" s="20">
        <v>0.16560285960805324</v>
      </c>
      <c r="O30" s="20">
        <v>1.896114546315362</v>
      </c>
    </row>
    <row r="31" spans="1:15" s="425" customFormat="1" ht="12">
      <c r="A31" s="431">
        <v>23</v>
      </c>
      <c r="B31" s="429"/>
      <c r="C31" s="429"/>
      <c r="D31" s="422" t="s">
        <v>568</v>
      </c>
      <c r="E31" s="16">
        <v>454272.76081999997</v>
      </c>
      <c r="F31" s="16">
        <v>413058.8758899999</v>
      </c>
      <c r="G31" s="18">
        <v>9.977726502353521</v>
      </c>
      <c r="H31" s="18">
        <v>0.07538000728398433</v>
      </c>
      <c r="I31" s="18">
        <v>0.7747806617929273</v>
      </c>
      <c r="J31" s="18"/>
      <c r="K31" s="16">
        <v>37308.541570000016</v>
      </c>
      <c r="L31" s="16">
        <v>36197.006870000005</v>
      </c>
      <c r="M31" s="18">
        <v>3.0707917480360742</v>
      </c>
      <c r="N31" s="18">
        <v>0.024675391202122345</v>
      </c>
      <c r="O31" s="18">
        <v>0.832723268996122</v>
      </c>
    </row>
    <row r="32" spans="1:15" s="425" customFormat="1" ht="12">
      <c r="A32" s="433">
        <v>24</v>
      </c>
      <c r="B32" s="432"/>
      <c r="C32" s="432"/>
      <c r="D32" s="434" t="s">
        <v>593</v>
      </c>
      <c r="E32" s="19">
        <v>1448022.2674700003</v>
      </c>
      <c r="F32" s="19">
        <v>1345859.9100400016</v>
      </c>
      <c r="G32" s="20">
        <v>7.590861178632048</v>
      </c>
      <c r="H32" s="20">
        <v>0.18685448509166544</v>
      </c>
      <c r="I32" s="20">
        <v>2.4696608457354565</v>
      </c>
      <c r="J32" s="20"/>
      <c r="K32" s="19">
        <v>104313.08714999999</v>
      </c>
      <c r="L32" s="19">
        <v>75357.34908000004</v>
      </c>
      <c r="M32" s="20">
        <v>38.42457095891241</v>
      </c>
      <c r="N32" s="20">
        <v>0.6427996934539503</v>
      </c>
      <c r="O32" s="20">
        <v>2.3282586580782643</v>
      </c>
    </row>
    <row r="33" spans="1:15" s="425" customFormat="1" ht="12">
      <c r="A33" s="431">
        <v>25</v>
      </c>
      <c r="B33" s="429"/>
      <c r="C33" s="429"/>
      <c r="D33" s="422" t="s">
        <v>594</v>
      </c>
      <c r="E33" s="16">
        <v>3461055.0991099994</v>
      </c>
      <c r="F33" s="16">
        <v>3337152.82302999</v>
      </c>
      <c r="G33" s="18">
        <v>3.7128139659936714</v>
      </c>
      <c r="H33" s="18">
        <v>0.22661669700093817</v>
      </c>
      <c r="I33" s="18">
        <v>5.902970178863015</v>
      </c>
      <c r="J33" s="18"/>
      <c r="K33" s="16">
        <v>296727.45813000004</v>
      </c>
      <c r="L33" s="16">
        <v>264395.27052</v>
      </c>
      <c r="M33" s="18">
        <v>12.228731454390472</v>
      </c>
      <c r="N33" s="18">
        <v>0.7177548102611242</v>
      </c>
      <c r="O33" s="18">
        <v>6.622929992353583</v>
      </c>
    </row>
    <row r="34" spans="1:15" s="425" customFormat="1" ht="12">
      <c r="A34" s="433">
        <v>29</v>
      </c>
      <c r="B34" s="432"/>
      <c r="C34" s="432"/>
      <c r="D34" s="434" t="s">
        <v>569</v>
      </c>
      <c r="E34" s="19">
        <v>69503.28411000004</v>
      </c>
      <c r="F34" s="19">
        <v>93298.09804000003</v>
      </c>
      <c r="G34" s="20">
        <v>-25.50407181912578</v>
      </c>
      <c r="H34" s="20">
        <v>-0.04352060599021157</v>
      </c>
      <c r="I34" s="20">
        <v>0.11854067666818571</v>
      </c>
      <c r="J34" s="20"/>
      <c r="K34" s="19">
        <v>6087.60245</v>
      </c>
      <c r="L34" s="19">
        <v>7391.609890000001</v>
      </c>
      <c r="M34" s="20">
        <v>-17.641724325362095</v>
      </c>
      <c r="N34" s="20">
        <v>-0.02894816843097905</v>
      </c>
      <c r="O34" s="20">
        <v>0.13587473536057604</v>
      </c>
    </row>
    <row r="35" spans="1:15" s="425" customFormat="1" ht="18" customHeight="1">
      <c r="A35" s="431"/>
      <c r="B35" s="429"/>
      <c r="C35" s="429"/>
      <c r="D35" s="429"/>
      <c r="E35" s="63"/>
      <c r="F35" s="63"/>
      <c r="G35" s="64"/>
      <c r="H35" s="64"/>
      <c r="I35" s="64"/>
      <c r="J35" s="64"/>
      <c r="K35" s="63"/>
      <c r="L35" s="63"/>
      <c r="M35" s="64"/>
      <c r="N35" s="64"/>
      <c r="O35" s="64"/>
    </row>
    <row r="36" spans="1:15" s="425" customFormat="1" ht="12">
      <c r="A36" s="430"/>
      <c r="B36" s="945" t="s">
        <v>559</v>
      </c>
      <c r="C36" s="945"/>
      <c r="D36" s="945"/>
      <c r="E36" s="61">
        <v>25120645.972420007</v>
      </c>
      <c r="F36" s="61">
        <v>22609160.63526003</v>
      </c>
      <c r="G36" s="62">
        <v>11.108264378657202</v>
      </c>
      <c r="H36" s="62">
        <v>4.593495209934307</v>
      </c>
      <c r="I36" s="62">
        <v>42.84428297229421</v>
      </c>
      <c r="J36" s="62"/>
      <c r="K36" s="61">
        <v>1735298.78233</v>
      </c>
      <c r="L36" s="61">
        <v>1513993.1447</v>
      </c>
      <c r="M36" s="62">
        <v>14.617347403765956</v>
      </c>
      <c r="N36" s="62">
        <v>4.91284993959732</v>
      </c>
      <c r="O36" s="62">
        <v>38.73171166435459</v>
      </c>
    </row>
    <row r="37" spans="1:15" s="425" customFormat="1" ht="12">
      <c r="A37" s="431"/>
      <c r="B37" s="429"/>
      <c r="C37" s="429"/>
      <c r="D37" s="429"/>
      <c r="E37" s="63"/>
      <c r="F37" s="63"/>
      <c r="G37" s="64"/>
      <c r="H37" s="64"/>
      <c r="I37" s="64"/>
      <c r="J37" s="64"/>
      <c r="K37" s="63"/>
      <c r="L37" s="63"/>
      <c r="M37" s="64"/>
      <c r="N37" s="64"/>
      <c r="O37" s="64"/>
    </row>
    <row r="38" spans="1:15" s="425" customFormat="1" ht="12">
      <c r="A38" s="426">
        <v>3</v>
      </c>
      <c r="B38" s="432"/>
      <c r="C38" s="945" t="s">
        <v>570</v>
      </c>
      <c r="D38" s="945"/>
      <c r="E38" s="61">
        <v>5651989.707240003</v>
      </c>
      <c r="F38" s="61">
        <v>3844611.8074600017</v>
      </c>
      <c r="G38" s="62">
        <v>47.01067338640027</v>
      </c>
      <c r="H38" s="62">
        <v>3.305685923123399</v>
      </c>
      <c r="I38" s="62">
        <v>9.63969822429518</v>
      </c>
      <c r="J38" s="62"/>
      <c r="K38" s="61">
        <v>252530.28838999997</v>
      </c>
      <c r="L38" s="61">
        <v>120552.71549</v>
      </c>
      <c r="M38" s="62">
        <v>109.47706350998594</v>
      </c>
      <c r="N38" s="62">
        <v>2.929821481249382</v>
      </c>
      <c r="O38" s="62">
        <v>5.636453166471341</v>
      </c>
    </row>
    <row r="39" spans="1:15" s="425" customFormat="1" ht="12">
      <c r="A39" s="431">
        <v>31</v>
      </c>
      <c r="B39" s="429"/>
      <c r="C39" s="429"/>
      <c r="D39" s="422" t="s">
        <v>571</v>
      </c>
      <c r="E39" s="16">
        <v>3796920.6291300035</v>
      </c>
      <c r="F39" s="16">
        <v>2303146.840140001</v>
      </c>
      <c r="G39" s="18">
        <v>64.85794839286933</v>
      </c>
      <c r="H39" s="18">
        <v>2.7321054369404507</v>
      </c>
      <c r="I39" s="18">
        <v>6.4758024947443555</v>
      </c>
      <c r="J39" s="18"/>
      <c r="K39" s="16">
        <v>136796.61039</v>
      </c>
      <c r="L39" s="16">
        <v>50801.27964</v>
      </c>
      <c r="M39" s="18">
        <v>169.27788307578152</v>
      </c>
      <c r="N39" s="18">
        <v>1.9090438002629428</v>
      </c>
      <c r="O39" s="18">
        <v>3.0532879549263394</v>
      </c>
    </row>
    <row r="40" spans="1:15" s="425" customFormat="1" ht="12">
      <c r="A40" s="433">
        <v>32</v>
      </c>
      <c r="B40" s="432"/>
      <c r="C40" s="432"/>
      <c r="D40" s="434" t="s">
        <v>572</v>
      </c>
      <c r="E40" s="19">
        <v>1854895.4933299995</v>
      </c>
      <c r="F40" s="19">
        <v>1541285.164380001</v>
      </c>
      <c r="G40" s="20">
        <v>20.34732677623299</v>
      </c>
      <c r="H40" s="20">
        <v>0.5735918591691855</v>
      </c>
      <c r="I40" s="20">
        <v>3.163599673651538</v>
      </c>
      <c r="J40" s="20"/>
      <c r="K40" s="19">
        <v>115727.83085999999</v>
      </c>
      <c r="L40" s="19">
        <v>69751.43585</v>
      </c>
      <c r="M40" s="20">
        <v>65.91462161276785</v>
      </c>
      <c r="N40" s="20">
        <v>1.0206478780509904</v>
      </c>
      <c r="O40" s="20">
        <v>2.5830347039097474</v>
      </c>
    </row>
    <row r="41" spans="1:15" s="425" customFormat="1" ht="12">
      <c r="A41" s="431">
        <v>33</v>
      </c>
      <c r="B41" s="429"/>
      <c r="C41" s="429"/>
      <c r="D41" s="422" t="s">
        <v>573</v>
      </c>
      <c r="E41" s="16">
        <v>173.58478000000002</v>
      </c>
      <c r="F41" s="16">
        <v>179.80294</v>
      </c>
      <c r="G41" s="18">
        <v>-3.45831942458782</v>
      </c>
      <c r="H41" s="18">
        <v>-1.1372986237261717E-05</v>
      </c>
      <c r="I41" s="18">
        <v>0.0002960558992857372</v>
      </c>
      <c r="J41" s="18"/>
      <c r="K41" s="16">
        <v>5.8471400000000004</v>
      </c>
      <c r="L41" s="16">
        <v>9.999999999999999E-34</v>
      </c>
      <c r="M41" s="18" t="s">
        <v>937</v>
      </c>
      <c r="N41" s="18">
        <v>0.00012980293544913733</v>
      </c>
      <c r="O41" s="18">
        <v>0.00013050763525404628</v>
      </c>
    </row>
    <row r="42" spans="1:15" s="425" customFormat="1" ht="12">
      <c r="A42" s="433"/>
      <c r="B42" s="432"/>
      <c r="C42" s="432"/>
      <c r="D42" s="432"/>
      <c r="E42" s="61"/>
      <c r="F42" s="61"/>
      <c r="G42" s="62"/>
      <c r="H42" s="62"/>
      <c r="I42" s="62"/>
      <c r="J42" s="62"/>
      <c r="K42" s="61"/>
      <c r="L42" s="61"/>
      <c r="M42" s="62"/>
      <c r="N42" s="62"/>
      <c r="O42" s="62"/>
    </row>
    <row r="43" spans="1:15" s="425" customFormat="1" ht="12">
      <c r="A43" s="420">
        <v>4</v>
      </c>
      <c r="B43" s="429"/>
      <c r="C43" s="946" t="s">
        <v>559</v>
      </c>
      <c r="D43" s="946"/>
      <c r="E43" s="63">
        <v>0</v>
      </c>
      <c r="F43" s="63">
        <v>0</v>
      </c>
      <c r="G43" s="64">
        <v>0</v>
      </c>
      <c r="H43" s="64">
        <v>0</v>
      </c>
      <c r="I43" s="64">
        <v>0</v>
      </c>
      <c r="J43" s="64"/>
      <c r="K43" s="63">
        <v>0</v>
      </c>
      <c r="L43" s="63">
        <v>0</v>
      </c>
      <c r="M43" s="64">
        <v>0</v>
      </c>
      <c r="N43" s="64">
        <v>0</v>
      </c>
      <c r="O43" s="64">
        <v>0</v>
      </c>
    </row>
    <row r="44" spans="1:15" s="425" customFormat="1" ht="12">
      <c r="A44" s="426"/>
      <c r="B44" s="432"/>
      <c r="C44" s="945" t="s">
        <v>574</v>
      </c>
      <c r="D44" s="945"/>
      <c r="E44" s="61">
        <v>2007937.0358199994</v>
      </c>
      <c r="F44" s="61">
        <v>1844520.68371</v>
      </c>
      <c r="G44" s="62">
        <v>8.859556499052633</v>
      </c>
      <c r="H44" s="62">
        <v>0.2988877615710345</v>
      </c>
      <c r="I44" s="62">
        <v>3.4246182461897146</v>
      </c>
      <c r="J44" s="62"/>
      <c r="K44" s="61">
        <v>160052.24689</v>
      </c>
      <c r="L44" s="61">
        <v>135845.35534</v>
      </c>
      <c r="M44" s="62">
        <v>17.819447333634542</v>
      </c>
      <c r="N44" s="62">
        <v>0.5373782022132045</v>
      </c>
      <c r="O44" s="62">
        <v>3.5723516554607357</v>
      </c>
    </row>
    <row r="45" spans="1:15" s="425" customFormat="1" ht="12">
      <c r="A45" s="431">
        <v>41</v>
      </c>
      <c r="B45" s="429"/>
      <c r="C45" s="429"/>
      <c r="D45" s="422" t="s">
        <v>575</v>
      </c>
      <c r="E45" s="16">
        <v>783296.6051599996</v>
      </c>
      <c r="F45" s="16">
        <v>630651.02861</v>
      </c>
      <c r="G45" s="18">
        <v>24.20444423700399</v>
      </c>
      <c r="H45" s="18">
        <v>0.2791880622695507</v>
      </c>
      <c r="I45" s="18">
        <v>1.335944204601974</v>
      </c>
      <c r="J45" s="18"/>
      <c r="K45" s="16">
        <v>77287.97629</v>
      </c>
      <c r="L45" s="16">
        <v>40620.260819999996</v>
      </c>
      <c r="M45" s="18">
        <v>90.2695224742282</v>
      </c>
      <c r="N45" s="18">
        <v>0.814000879783919</v>
      </c>
      <c r="O45" s="18">
        <v>1.7250606312109336</v>
      </c>
    </row>
    <row r="46" spans="1:15" s="425" customFormat="1" ht="12">
      <c r="A46" s="433">
        <v>42</v>
      </c>
      <c r="B46" s="432"/>
      <c r="C46" s="432"/>
      <c r="D46" s="434" t="s">
        <v>576</v>
      </c>
      <c r="E46" s="19">
        <v>1224640.4306599998</v>
      </c>
      <c r="F46" s="19">
        <v>1213869.6550999999</v>
      </c>
      <c r="G46" s="20">
        <v>0.8873090710149331</v>
      </c>
      <c r="H46" s="20">
        <v>0.019699699301483874</v>
      </c>
      <c r="I46" s="20">
        <v>2.08867404158774</v>
      </c>
      <c r="J46" s="20"/>
      <c r="K46" s="19">
        <v>82764.2706</v>
      </c>
      <c r="L46" s="19">
        <v>95225.09452000001</v>
      </c>
      <c r="M46" s="20">
        <v>-13.085651406082752</v>
      </c>
      <c r="N46" s="20">
        <v>-0.27662267757071446</v>
      </c>
      <c r="O46" s="20">
        <v>1.847291024249802</v>
      </c>
    </row>
    <row r="47" spans="1:15" s="425" customFormat="1" ht="12">
      <c r="A47" s="420"/>
      <c r="B47" s="429"/>
      <c r="C47" s="429"/>
      <c r="D47" s="429"/>
      <c r="E47" s="63"/>
      <c r="F47" s="63"/>
      <c r="G47" s="64"/>
      <c r="H47" s="64"/>
      <c r="I47" s="64"/>
      <c r="J47" s="64"/>
      <c r="K47" s="63"/>
      <c r="L47" s="63"/>
      <c r="M47" s="64"/>
      <c r="N47" s="64"/>
      <c r="O47" s="64"/>
    </row>
    <row r="48" spans="1:15" s="425" customFormat="1" ht="12" customHeight="1">
      <c r="A48" s="426">
        <v>5</v>
      </c>
      <c r="B48" s="432"/>
      <c r="C48" s="945" t="s">
        <v>559</v>
      </c>
      <c r="D48" s="945"/>
      <c r="E48" s="61">
        <v>0</v>
      </c>
      <c r="F48" s="61">
        <v>0</v>
      </c>
      <c r="G48" s="62">
        <v>0</v>
      </c>
      <c r="H48" s="62">
        <v>0</v>
      </c>
      <c r="I48" s="62">
        <v>0</v>
      </c>
      <c r="J48" s="62"/>
      <c r="K48" s="61">
        <v>0</v>
      </c>
      <c r="L48" s="61">
        <v>0</v>
      </c>
      <c r="M48" s="62">
        <v>0</v>
      </c>
      <c r="N48" s="62">
        <v>0</v>
      </c>
      <c r="O48" s="62">
        <v>0</v>
      </c>
    </row>
    <row r="49" spans="1:15" s="425" customFormat="1" ht="12">
      <c r="A49" s="420"/>
      <c r="B49" s="429"/>
      <c r="C49" s="946" t="s">
        <v>595</v>
      </c>
      <c r="D49" s="946"/>
      <c r="E49" s="63">
        <v>17460719.229360003</v>
      </c>
      <c r="F49" s="63">
        <v>16920028.144090027</v>
      </c>
      <c r="G49" s="64">
        <v>3.1955684746235704</v>
      </c>
      <c r="H49" s="64">
        <v>0.9889215252398734</v>
      </c>
      <c r="I49" s="64">
        <v>29.779966501809312</v>
      </c>
      <c r="J49" s="64"/>
      <c r="K49" s="63">
        <v>1322716.2470500001</v>
      </c>
      <c r="L49" s="63">
        <v>1257595.07387</v>
      </c>
      <c r="M49" s="64">
        <v>5.178230619145369</v>
      </c>
      <c r="N49" s="64">
        <v>1.4456502561347335</v>
      </c>
      <c r="O49" s="64">
        <v>29.52290684242252</v>
      </c>
    </row>
    <row r="50" spans="1:15" s="425" customFormat="1" ht="12">
      <c r="A50" s="433">
        <v>51</v>
      </c>
      <c r="B50" s="432"/>
      <c r="C50" s="432"/>
      <c r="D50" s="434" t="s">
        <v>577</v>
      </c>
      <c r="E50" s="19">
        <v>2823470.594179999</v>
      </c>
      <c r="F50" s="19">
        <v>2705526.613460002</v>
      </c>
      <c r="G50" s="20">
        <v>4.359372409542211</v>
      </c>
      <c r="H50" s="20">
        <v>0.2157190020032279</v>
      </c>
      <c r="I50" s="20">
        <v>4.815543885050258</v>
      </c>
      <c r="J50" s="20"/>
      <c r="K50" s="19">
        <v>206494.83698999992</v>
      </c>
      <c r="L50" s="19">
        <v>161095.59341000006</v>
      </c>
      <c r="M50" s="20">
        <v>28.18155519900254</v>
      </c>
      <c r="N50" s="20">
        <v>1.0078354689394105</v>
      </c>
      <c r="O50" s="20">
        <v>4.608946060421788</v>
      </c>
    </row>
    <row r="51" spans="1:15" s="425" customFormat="1" ht="12">
      <c r="A51" s="431">
        <v>52</v>
      </c>
      <c r="B51" s="429"/>
      <c r="C51" s="429"/>
      <c r="D51" s="422" t="s">
        <v>578</v>
      </c>
      <c r="E51" s="16">
        <v>2336379.6441200026</v>
      </c>
      <c r="F51" s="16">
        <v>2428367.7140300022</v>
      </c>
      <c r="G51" s="18">
        <v>-3.7880618070539502</v>
      </c>
      <c r="H51" s="18">
        <v>-0.1682457596907601</v>
      </c>
      <c r="I51" s="18">
        <v>3.984790467302709</v>
      </c>
      <c r="J51" s="18"/>
      <c r="K51" s="16">
        <v>156625.72884000008</v>
      </c>
      <c r="L51" s="16">
        <v>169884.6031800002</v>
      </c>
      <c r="M51" s="18">
        <v>-7.804635671398523</v>
      </c>
      <c r="N51" s="18">
        <v>-0.29433890929296364</v>
      </c>
      <c r="O51" s="18">
        <v>3.49587208290718</v>
      </c>
    </row>
    <row r="52" spans="1:15" s="425" customFormat="1" ht="12">
      <c r="A52" s="433">
        <v>53</v>
      </c>
      <c r="B52" s="432"/>
      <c r="C52" s="432"/>
      <c r="D52" s="434" t="s">
        <v>596</v>
      </c>
      <c r="E52" s="19">
        <v>4838045.814580002</v>
      </c>
      <c r="F52" s="19">
        <v>4706745.430720001</v>
      </c>
      <c r="G52" s="20">
        <v>2.789621529199957</v>
      </c>
      <c r="H52" s="20">
        <v>0.24014780233814653</v>
      </c>
      <c r="I52" s="20">
        <v>8.251483824912986</v>
      </c>
      <c r="J52" s="20"/>
      <c r="K52" s="19">
        <v>360265.58238000004</v>
      </c>
      <c r="L52" s="19">
        <v>370707.73419999983</v>
      </c>
      <c r="M52" s="20">
        <v>-2.8168152041754193</v>
      </c>
      <c r="N52" s="20">
        <v>-0.2318093903415217</v>
      </c>
      <c r="O52" s="20">
        <v>8.041095171286408</v>
      </c>
    </row>
    <row r="53" spans="1:15" s="425" customFormat="1" ht="12">
      <c r="A53" s="431">
        <v>55</v>
      </c>
      <c r="B53" s="429"/>
      <c r="C53" s="429"/>
      <c r="D53" s="422" t="s">
        <v>597</v>
      </c>
      <c r="E53" s="16">
        <v>7462823.17648</v>
      </c>
      <c r="F53" s="16">
        <v>7079388.38588002</v>
      </c>
      <c r="G53" s="18">
        <v>5.4162135159125855</v>
      </c>
      <c r="H53" s="18">
        <v>0.7013004805892591</v>
      </c>
      <c r="I53" s="18">
        <v>12.728148324543362</v>
      </c>
      <c r="J53" s="18"/>
      <c r="K53" s="16">
        <v>599330.0988400001</v>
      </c>
      <c r="L53" s="16">
        <v>555907.14308</v>
      </c>
      <c r="M53" s="18">
        <v>7.811188667124432</v>
      </c>
      <c r="N53" s="18">
        <v>0.9639630868298084</v>
      </c>
      <c r="O53" s="18">
        <v>13.37699352780714</v>
      </c>
    </row>
    <row r="54" spans="1:15" s="425" customFormat="1" ht="12">
      <c r="A54" s="433"/>
      <c r="B54" s="432"/>
      <c r="C54" s="432"/>
      <c r="D54" s="432"/>
      <c r="E54" s="61"/>
      <c r="F54" s="61"/>
      <c r="G54" s="62"/>
      <c r="H54" s="62"/>
      <c r="I54" s="62"/>
      <c r="J54" s="62"/>
      <c r="K54" s="61"/>
      <c r="L54" s="61"/>
      <c r="M54" s="62"/>
      <c r="N54" s="62"/>
      <c r="O54" s="62"/>
    </row>
    <row r="55" spans="1:15" s="425" customFormat="1" ht="12">
      <c r="A55" s="436"/>
      <c r="B55" s="946" t="s">
        <v>602</v>
      </c>
      <c r="C55" s="946"/>
      <c r="D55" s="946"/>
      <c r="E55" s="63">
        <v>20780186.876769997</v>
      </c>
      <c r="F55" s="63">
        <v>20723344.740279995</v>
      </c>
      <c r="G55" s="64">
        <v>0.2742903580594214</v>
      </c>
      <c r="H55" s="64">
        <v>0.10396400800194616</v>
      </c>
      <c r="I55" s="64">
        <v>35.441453525636376</v>
      </c>
      <c r="J55" s="64"/>
      <c r="K55" s="63">
        <v>1635029.2163799999</v>
      </c>
      <c r="L55" s="63">
        <v>2023097.9656900004</v>
      </c>
      <c r="M55" s="64">
        <v>-19.181905962603512</v>
      </c>
      <c r="N55" s="64">
        <v>-8.61488912810595</v>
      </c>
      <c r="O55" s="64">
        <v>36.49370403325902</v>
      </c>
    </row>
    <row r="56" spans="1:15" s="425" customFormat="1" ht="12">
      <c r="A56" s="426"/>
      <c r="B56" s="432"/>
      <c r="C56" s="432"/>
      <c r="D56" s="432"/>
      <c r="E56" s="61"/>
      <c r="F56" s="61"/>
      <c r="G56" s="62"/>
      <c r="H56" s="62"/>
      <c r="I56" s="62"/>
      <c r="J56" s="62"/>
      <c r="K56" s="61"/>
      <c r="L56" s="61"/>
      <c r="M56" s="62"/>
      <c r="N56" s="62"/>
      <c r="O56" s="62"/>
    </row>
    <row r="57" spans="1:15" s="425" customFormat="1" ht="12">
      <c r="A57" s="420">
        <v>6</v>
      </c>
      <c r="B57" s="429"/>
      <c r="C57" s="946" t="s">
        <v>598</v>
      </c>
      <c r="D57" s="946"/>
      <c r="E57" s="63">
        <v>1933655.6618599994</v>
      </c>
      <c r="F57" s="63">
        <v>1899112.3639399994</v>
      </c>
      <c r="G57" s="64">
        <v>1.8189180680354626</v>
      </c>
      <c r="H57" s="64">
        <v>0.06317953411198696</v>
      </c>
      <c r="I57" s="64">
        <v>3.297928343031684</v>
      </c>
      <c r="J57" s="64"/>
      <c r="K57" s="63">
        <v>165136.85712000003</v>
      </c>
      <c r="L57" s="63">
        <v>209155.08503</v>
      </c>
      <c r="M57" s="64">
        <v>-21.04573642265797</v>
      </c>
      <c r="N57" s="64">
        <v>-0.9771777648537812</v>
      </c>
      <c r="O57" s="64">
        <v>3.6858396953068544</v>
      </c>
    </row>
    <row r="58" spans="1:15" s="425" customFormat="1" ht="12">
      <c r="A58" s="433">
        <v>61</v>
      </c>
      <c r="B58" s="432"/>
      <c r="C58" s="432"/>
      <c r="D58" s="432" t="s">
        <v>598</v>
      </c>
      <c r="E58" s="19">
        <v>1933655.6618599994</v>
      </c>
      <c r="F58" s="19">
        <v>1899112.3639399994</v>
      </c>
      <c r="G58" s="20">
        <v>1.8189180680354626</v>
      </c>
      <c r="H58" s="20">
        <v>0.06317953411198696</v>
      </c>
      <c r="I58" s="20">
        <v>3.297928343031684</v>
      </c>
      <c r="J58" s="20"/>
      <c r="K58" s="19">
        <v>165136.85712000003</v>
      </c>
      <c r="L58" s="19">
        <v>209155.08503</v>
      </c>
      <c r="M58" s="20">
        <v>-21.04573642265797</v>
      </c>
      <c r="N58" s="20">
        <v>-0.9771777648537812</v>
      </c>
      <c r="O58" s="20">
        <v>3.6858396953068544</v>
      </c>
    </row>
    <row r="59" spans="1:15" s="425" customFormat="1" ht="12">
      <c r="A59" s="431"/>
      <c r="B59" s="429"/>
      <c r="C59" s="429"/>
      <c r="D59" s="429"/>
      <c r="E59" s="63"/>
      <c r="F59" s="63"/>
      <c r="G59" s="64"/>
      <c r="H59" s="64"/>
      <c r="I59" s="64"/>
      <c r="J59" s="64"/>
      <c r="K59" s="63"/>
      <c r="L59" s="63"/>
      <c r="M59" s="64"/>
      <c r="N59" s="64"/>
      <c r="O59" s="64"/>
    </row>
    <row r="60" spans="1:15" s="425" customFormat="1" ht="12">
      <c r="A60" s="437">
        <v>7</v>
      </c>
      <c r="B60" s="432"/>
      <c r="C60" s="945" t="s">
        <v>579</v>
      </c>
      <c r="D60" s="945"/>
      <c r="E60" s="61">
        <v>171689.2670200001</v>
      </c>
      <c r="F60" s="61">
        <v>174241.98242999992</v>
      </c>
      <c r="G60" s="62">
        <v>-1.4650403848712863</v>
      </c>
      <c r="H60" s="62">
        <v>-0.004668904824831477</v>
      </c>
      <c r="I60" s="62">
        <v>0.29282302483728806</v>
      </c>
      <c r="J60" s="62"/>
      <c r="K60" s="61">
        <v>14437.145700000001</v>
      </c>
      <c r="L60" s="61">
        <v>12534.083410000001</v>
      </c>
      <c r="M60" s="62">
        <v>15.183098976999704</v>
      </c>
      <c r="N60" s="62">
        <v>0.042246820083760184</v>
      </c>
      <c r="O60" s="62">
        <v>0.322235784524592</v>
      </c>
    </row>
    <row r="61" spans="1:15" s="425" customFormat="1" ht="12">
      <c r="A61" s="431">
        <v>71</v>
      </c>
      <c r="B61" s="429"/>
      <c r="C61" s="429"/>
      <c r="D61" s="422" t="s">
        <v>599</v>
      </c>
      <c r="E61" s="16">
        <v>87309.46485000002</v>
      </c>
      <c r="F61" s="16">
        <v>92925.80142000002</v>
      </c>
      <c r="G61" s="18">
        <v>-6.043893605625896</v>
      </c>
      <c r="H61" s="18">
        <v>-0.010272253932745352</v>
      </c>
      <c r="I61" s="18">
        <v>0.14890984182094313</v>
      </c>
      <c r="J61" s="18"/>
      <c r="K61" s="16">
        <v>4865.21611</v>
      </c>
      <c r="L61" s="16">
        <v>3697.2043999999996</v>
      </c>
      <c r="M61" s="18">
        <v>31.591753758596653</v>
      </c>
      <c r="N61" s="18">
        <v>0.02592914631716815</v>
      </c>
      <c r="O61" s="18">
        <v>0.10859118295713632</v>
      </c>
    </row>
    <row r="62" spans="1:15" s="425" customFormat="1" ht="12">
      <c r="A62" s="433">
        <v>72</v>
      </c>
      <c r="B62" s="432"/>
      <c r="C62" s="432"/>
      <c r="D62" s="434" t="s">
        <v>600</v>
      </c>
      <c r="E62" s="19">
        <v>4868.904320000001</v>
      </c>
      <c r="F62" s="19">
        <v>4392.73421</v>
      </c>
      <c r="G62" s="20">
        <v>10.8399481333518</v>
      </c>
      <c r="H62" s="20">
        <v>0.0008709129561840516</v>
      </c>
      <c r="I62" s="20">
        <v>0.008304114260442712</v>
      </c>
      <c r="J62" s="20"/>
      <c r="K62" s="19">
        <v>327.3989899999999</v>
      </c>
      <c r="L62" s="19">
        <v>453.98823</v>
      </c>
      <c r="M62" s="20">
        <v>-27.883815401998437</v>
      </c>
      <c r="N62" s="20">
        <v>-0.002810203783093164</v>
      </c>
      <c r="O62" s="20">
        <v>0.007307515805926168</v>
      </c>
    </row>
    <row r="63" spans="1:15" s="425" customFormat="1" ht="12">
      <c r="A63" s="431">
        <v>73</v>
      </c>
      <c r="B63" s="429"/>
      <c r="C63" s="429"/>
      <c r="D63" s="422" t="s">
        <v>604</v>
      </c>
      <c r="E63" s="16">
        <v>79510.89785000008</v>
      </c>
      <c r="F63" s="16">
        <v>76923.44679999992</v>
      </c>
      <c r="G63" s="18">
        <v>3.363670191128469</v>
      </c>
      <c r="H63" s="18">
        <v>0.004732436151729823</v>
      </c>
      <c r="I63" s="18">
        <v>0.13560906875590223</v>
      </c>
      <c r="J63" s="18"/>
      <c r="K63" s="16">
        <v>9244.530600000002</v>
      </c>
      <c r="L63" s="16">
        <v>8382.890780000002</v>
      </c>
      <c r="M63" s="18">
        <v>10.278552382618543</v>
      </c>
      <c r="N63" s="18">
        <v>0.0191278775496852</v>
      </c>
      <c r="O63" s="18">
        <v>0.20633708576152957</v>
      </c>
    </row>
    <row r="64" spans="1:15" s="425" customFormat="1" ht="12">
      <c r="A64" s="433"/>
      <c r="B64" s="432"/>
      <c r="C64" s="432"/>
      <c r="D64" s="432"/>
      <c r="E64" s="61"/>
      <c r="F64" s="61"/>
      <c r="G64" s="62"/>
      <c r="H64" s="62"/>
      <c r="I64" s="62"/>
      <c r="J64" s="62"/>
      <c r="K64" s="61"/>
      <c r="L64" s="61"/>
      <c r="M64" s="62"/>
      <c r="N64" s="62"/>
      <c r="O64" s="62"/>
    </row>
    <row r="65" spans="1:15" s="425" customFormat="1" ht="12">
      <c r="A65" s="420">
        <v>8</v>
      </c>
      <c r="B65" s="429"/>
      <c r="C65" s="946" t="s">
        <v>580</v>
      </c>
      <c r="D65" s="946"/>
      <c r="E65" s="63">
        <v>11554533.782330003</v>
      </c>
      <c r="F65" s="63">
        <v>10494675.2742</v>
      </c>
      <c r="G65" s="64">
        <v>10.09901193165593</v>
      </c>
      <c r="H65" s="64">
        <v>1.938476370245748</v>
      </c>
      <c r="I65" s="64">
        <v>19.706727109111405</v>
      </c>
      <c r="J65" s="64"/>
      <c r="K65" s="63">
        <v>1065694.2977999998</v>
      </c>
      <c r="L65" s="63">
        <v>962823.3889400001</v>
      </c>
      <c r="M65" s="64">
        <v>10.68429683384128</v>
      </c>
      <c r="N65" s="64">
        <v>2.283671323475858</v>
      </c>
      <c r="O65" s="64">
        <v>23.78620021234302</v>
      </c>
    </row>
    <row r="66" spans="1:15" s="425" customFormat="1" ht="12">
      <c r="A66" s="433">
        <v>81</v>
      </c>
      <c r="B66" s="432"/>
      <c r="C66" s="432"/>
      <c r="D66" s="434" t="s">
        <v>601</v>
      </c>
      <c r="E66" s="19">
        <v>2988936.4177299994</v>
      </c>
      <c r="F66" s="19">
        <v>2653401.8657699963</v>
      </c>
      <c r="G66" s="20">
        <v>12.645447954512296</v>
      </c>
      <c r="H66" s="20">
        <v>0.6136911629110383</v>
      </c>
      <c r="I66" s="20">
        <v>5.0977525740387195</v>
      </c>
      <c r="J66" s="20"/>
      <c r="K66" s="19">
        <v>310336.9061699999</v>
      </c>
      <c r="L66" s="19">
        <v>225061.81453000018</v>
      </c>
      <c r="M66" s="20">
        <v>37.88963126334022</v>
      </c>
      <c r="N66" s="20">
        <v>1.8930549320806673</v>
      </c>
      <c r="O66" s="20">
        <v>6.926691640067373</v>
      </c>
    </row>
    <row r="67" spans="1:15" s="425" customFormat="1" ht="12">
      <c r="A67" s="431">
        <v>82</v>
      </c>
      <c r="B67" s="429"/>
      <c r="C67" s="429"/>
      <c r="D67" s="422" t="s">
        <v>581</v>
      </c>
      <c r="E67" s="16">
        <v>285684.49063999986</v>
      </c>
      <c r="F67" s="16">
        <v>250321.79329</v>
      </c>
      <c r="G67" s="18">
        <v>14.126895179690512</v>
      </c>
      <c r="H67" s="18">
        <v>0.06467821192667941</v>
      </c>
      <c r="I67" s="18">
        <v>0.48724651313561546</v>
      </c>
      <c r="J67" s="18"/>
      <c r="K67" s="16">
        <v>20670.17953</v>
      </c>
      <c r="L67" s="16">
        <v>22224.399879999994</v>
      </c>
      <c r="M67" s="18">
        <v>-6.9933062687494845</v>
      </c>
      <c r="N67" s="18">
        <v>-0.03450274215510226</v>
      </c>
      <c r="O67" s="18">
        <v>0.46135653511578206</v>
      </c>
    </row>
    <row r="68" spans="1:15" s="425" customFormat="1" ht="12">
      <c r="A68" s="433">
        <v>83</v>
      </c>
      <c r="B68" s="432"/>
      <c r="C68" s="432"/>
      <c r="D68" s="434" t="s">
        <v>582</v>
      </c>
      <c r="E68" s="19">
        <v>758452.2015199998</v>
      </c>
      <c r="F68" s="19">
        <v>720592.1684900004</v>
      </c>
      <c r="G68" s="20">
        <v>5.254016722015587</v>
      </c>
      <c r="H68" s="20">
        <v>0.06924582747829869</v>
      </c>
      <c r="I68" s="20">
        <v>1.293571064158106</v>
      </c>
      <c r="J68" s="20"/>
      <c r="K68" s="19">
        <v>63764.351999999984</v>
      </c>
      <c r="L68" s="19">
        <v>68373.55099</v>
      </c>
      <c r="M68" s="20">
        <v>-6.741201712156414</v>
      </c>
      <c r="N68" s="20">
        <v>-0.10232140139815386</v>
      </c>
      <c r="O68" s="20">
        <v>1.4232145618245184</v>
      </c>
    </row>
    <row r="69" spans="1:15" s="425" customFormat="1" ht="12">
      <c r="A69" s="431">
        <v>84</v>
      </c>
      <c r="B69" s="429"/>
      <c r="C69" s="429"/>
      <c r="D69" s="422" t="s">
        <v>583</v>
      </c>
      <c r="E69" s="16">
        <v>4782911.425770008</v>
      </c>
      <c r="F69" s="16">
        <v>4379679.977160003</v>
      </c>
      <c r="G69" s="18">
        <v>9.206870152907378</v>
      </c>
      <c r="H69" s="18">
        <v>0.7375084776642454</v>
      </c>
      <c r="I69" s="18">
        <v>8.15744988333866</v>
      </c>
      <c r="J69" s="18"/>
      <c r="K69" s="16">
        <v>362591.5017200002</v>
      </c>
      <c r="L69" s="16">
        <v>365401.51427000004</v>
      </c>
      <c r="M69" s="18">
        <v>-0.7690204994398334</v>
      </c>
      <c r="N69" s="18">
        <v>-0.062380561717164065</v>
      </c>
      <c r="O69" s="18">
        <v>8.093009480308439</v>
      </c>
    </row>
    <row r="70" spans="1:15" s="425" customFormat="1" ht="12">
      <c r="A70" s="433">
        <v>85</v>
      </c>
      <c r="B70" s="432"/>
      <c r="C70" s="432"/>
      <c r="D70" s="434" t="s">
        <v>584</v>
      </c>
      <c r="E70" s="19">
        <v>2738549.2466699975</v>
      </c>
      <c r="F70" s="19">
        <v>2490679.469490001</v>
      </c>
      <c r="G70" s="20">
        <v>9.951893859339156</v>
      </c>
      <c r="H70" s="20">
        <v>0.4533526902654862</v>
      </c>
      <c r="I70" s="20">
        <v>4.6707070744403065</v>
      </c>
      <c r="J70" s="20"/>
      <c r="K70" s="19">
        <v>308331.35837999976</v>
      </c>
      <c r="L70" s="19">
        <v>281762.1092699999</v>
      </c>
      <c r="M70" s="20">
        <v>9.429674266293823</v>
      </c>
      <c r="N70" s="20">
        <v>0.5898210966656111</v>
      </c>
      <c r="O70" s="20">
        <v>6.881927995026908</v>
      </c>
    </row>
    <row r="71" spans="1:15" s="425" customFormat="1" ht="12">
      <c r="A71" s="428"/>
      <c r="B71" s="429"/>
      <c r="C71" s="429"/>
      <c r="D71" s="429"/>
      <c r="E71" s="63"/>
      <c r="F71" s="63"/>
      <c r="G71" s="64"/>
      <c r="H71" s="64"/>
      <c r="I71" s="64"/>
      <c r="J71" s="64"/>
      <c r="K71" s="63"/>
      <c r="L71" s="63"/>
      <c r="M71" s="64"/>
      <c r="N71" s="64"/>
      <c r="O71" s="64"/>
    </row>
    <row r="72" spans="1:15" s="425" customFormat="1" ht="12">
      <c r="A72" s="437">
        <v>9</v>
      </c>
      <c r="B72" s="432"/>
      <c r="C72" s="945" t="s">
        <v>585</v>
      </c>
      <c r="D72" s="945"/>
      <c r="E72" s="61">
        <v>7120308.165559997</v>
      </c>
      <c r="F72" s="61">
        <v>8155315.119709996</v>
      </c>
      <c r="G72" s="62">
        <v>-12.691195115790984</v>
      </c>
      <c r="H72" s="62">
        <v>-1.8930229915309573</v>
      </c>
      <c r="I72" s="62">
        <v>12.143975048656008</v>
      </c>
      <c r="J72" s="62"/>
      <c r="K72" s="61">
        <v>389760.91576</v>
      </c>
      <c r="L72" s="61">
        <v>838585.4083100002</v>
      </c>
      <c r="M72" s="62">
        <v>-53.52161963496545</v>
      </c>
      <c r="N72" s="62">
        <v>-9.963629506811788</v>
      </c>
      <c r="O72" s="62">
        <v>8.699428341084554</v>
      </c>
    </row>
    <row r="73" spans="1:15" s="425" customFormat="1" ht="12">
      <c r="A73" s="438">
        <v>91</v>
      </c>
      <c r="B73" s="429"/>
      <c r="C73" s="429"/>
      <c r="D73" s="422" t="s">
        <v>586</v>
      </c>
      <c r="E73" s="16">
        <v>2406505.71371</v>
      </c>
      <c r="F73" s="16">
        <v>2431084.5053099995</v>
      </c>
      <c r="G73" s="18">
        <v>-1.0110216879057228</v>
      </c>
      <c r="H73" s="18">
        <v>-0.04495449756765999</v>
      </c>
      <c r="I73" s="18">
        <v>4.1043933299260384</v>
      </c>
      <c r="J73" s="18"/>
      <c r="K73" s="16">
        <v>182071.89381000007</v>
      </c>
      <c r="L73" s="16">
        <v>216843.48479000002</v>
      </c>
      <c r="M73" s="18">
        <v>-16.03534042707078</v>
      </c>
      <c r="N73" s="18">
        <v>-0.771908074621223</v>
      </c>
      <c r="O73" s="18">
        <v>4.06382818050687</v>
      </c>
    </row>
    <row r="74" spans="1:15" s="425" customFormat="1" ht="12">
      <c r="A74" s="439">
        <v>92</v>
      </c>
      <c r="B74" s="432"/>
      <c r="C74" s="432"/>
      <c r="D74" s="434" t="s">
        <v>587</v>
      </c>
      <c r="E74" s="19">
        <v>4643755.571969997</v>
      </c>
      <c r="F74" s="19">
        <v>5668700.633909997</v>
      </c>
      <c r="G74" s="20">
        <v>-18.080775968461076</v>
      </c>
      <c r="H74" s="20">
        <v>-1.8746198366386522</v>
      </c>
      <c r="I74" s="20">
        <v>7.920113917376456</v>
      </c>
      <c r="J74" s="20"/>
      <c r="K74" s="19">
        <v>202352.64704999994</v>
      </c>
      <c r="L74" s="19">
        <v>614870.4635700001</v>
      </c>
      <c r="M74" s="20">
        <v>-67.09019882413607</v>
      </c>
      <c r="N74" s="20">
        <v>-9.157643482003964</v>
      </c>
      <c r="O74" s="20">
        <v>4.516492756098222</v>
      </c>
    </row>
    <row r="75" spans="1:15" s="425" customFormat="1" ht="12">
      <c r="A75" s="438">
        <v>93</v>
      </c>
      <c r="B75" s="429"/>
      <c r="C75" s="429"/>
      <c r="D75" s="422" t="s">
        <v>588</v>
      </c>
      <c r="E75" s="16">
        <v>70046.87988000004</v>
      </c>
      <c r="F75" s="16">
        <v>55529.980489999994</v>
      </c>
      <c r="G75" s="18">
        <v>26.142453611368165</v>
      </c>
      <c r="H75" s="18">
        <v>0.026551342675354753</v>
      </c>
      <c r="I75" s="18">
        <v>0.11946780135351394</v>
      </c>
      <c r="J75" s="18"/>
      <c r="K75" s="16">
        <v>5336.3749</v>
      </c>
      <c r="L75" s="16">
        <v>6871.4599499999995</v>
      </c>
      <c r="M75" s="18">
        <v>-22.34001305646844</v>
      </c>
      <c r="N75" s="18">
        <v>-0.0340779501866016</v>
      </c>
      <c r="O75" s="18">
        <v>0.11910740447946308</v>
      </c>
    </row>
    <row r="76" spans="1:15" s="425" customFormat="1" ht="13.5" customHeight="1">
      <c r="A76" s="426"/>
      <c r="B76" s="432"/>
      <c r="C76" s="432"/>
      <c r="D76" s="432"/>
      <c r="E76" s="61"/>
      <c r="F76" s="61"/>
      <c r="G76" s="62"/>
      <c r="H76" s="62"/>
      <c r="I76" s="62"/>
      <c r="J76" s="62"/>
      <c r="K76" s="61"/>
      <c r="L76" s="61"/>
      <c r="M76" s="62"/>
      <c r="N76" s="62"/>
      <c r="O76" s="62"/>
    </row>
    <row r="77" spans="1:15" s="425" customFormat="1" ht="13.5" customHeight="1">
      <c r="A77" s="436"/>
      <c r="B77" s="946" t="s">
        <v>560</v>
      </c>
      <c r="C77" s="946"/>
      <c r="D77" s="946"/>
      <c r="E77" s="63">
        <v>26293.241969999995</v>
      </c>
      <c r="F77" s="63">
        <v>26889.235100000016</v>
      </c>
      <c r="G77" s="64">
        <v>-2.2164748375457526</v>
      </c>
      <c r="H77" s="64">
        <v>-0.001090068712447539</v>
      </c>
      <c r="I77" s="64">
        <v>0.044844193117425594</v>
      </c>
      <c r="J77" s="64"/>
      <c r="K77" s="63">
        <v>2148.0473599999996</v>
      </c>
      <c r="L77" s="63">
        <v>2113.23359</v>
      </c>
      <c r="M77" s="64">
        <v>1.6474170278544433</v>
      </c>
      <c r="N77" s="64">
        <v>0.0007728444230942102</v>
      </c>
      <c r="O77" s="64">
        <v>0.04794422253739384</v>
      </c>
    </row>
    <row r="78" spans="1:15" s="425" customFormat="1" ht="13.5" customHeight="1" thickBot="1">
      <c r="A78" s="440"/>
      <c r="B78" s="441"/>
      <c r="C78" s="947" t="s">
        <v>589</v>
      </c>
      <c r="D78" s="947"/>
      <c r="E78" s="21">
        <v>26293.241969999995</v>
      </c>
      <c r="F78" s="21">
        <v>26889.235100000016</v>
      </c>
      <c r="G78" s="22">
        <v>-2.2164748375457526</v>
      </c>
      <c r="H78" s="22">
        <v>-0.001090068712447539</v>
      </c>
      <c r="I78" s="22">
        <v>0.044844193117425594</v>
      </c>
      <c r="J78" s="22"/>
      <c r="K78" s="21">
        <v>2148.0473599999996</v>
      </c>
      <c r="L78" s="21">
        <v>2113.23359</v>
      </c>
      <c r="M78" s="22">
        <v>1.6474170278544433</v>
      </c>
      <c r="N78" s="22">
        <v>0.0007728444230942102</v>
      </c>
      <c r="O78" s="22">
        <v>0.04794422253739384</v>
      </c>
    </row>
    <row r="79" spans="1:15" s="425" customFormat="1" ht="13.5" customHeight="1">
      <c r="A79" s="428"/>
      <c r="B79" s="409"/>
      <c r="C79" s="409"/>
      <c r="D79" s="409"/>
      <c r="E79" s="409"/>
      <c r="F79" s="409"/>
      <c r="G79" s="409"/>
      <c r="H79" s="409"/>
      <c r="I79" s="409"/>
      <c r="J79" s="409"/>
      <c r="K79" s="442"/>
      <c r="L79" s="443"/>
      <c r="M79" s="444"/>
      <c r="N79" s="444"/>
      <c r="O79" s="445"/>
    </row>
    <row r="80" spans="1:12" s="425" customFormat="1" ht="12">
      <c r="A80" s="425" t="s">
        <v>613</v>
      </c>
      <c r="K80" s="446"/>
      <c r="L80" s="447"/>
    </row>
    <row r="81" spans="1:15" s="333" customFormat="1" ht="13.5">
      <c r="A81" s="448" t="s">
        <v>608</v>
      </c>
      <c r="K81" s="449"/>
      <c r="L81" s="450"/>
      <c r="M81" s="402"/>
      <c r="N81" s="402"/>
      <c r="O81" s="402"/>
    </row>
    <row r="82" spans="1:14" ht="12.75">
      <c r="A82" s="425" t="s">
        <v>609</v>
      </c>
      <c r="L82" s="450"/>
      <c r="N82" s="451"/>
    </row>
    <row r="83" ht="12.75">
      <c r="A83" s="268" t="s">
        <v>1032</v>
      </c>
    </row>
  </sheetData>
  <sheetProtection/>
  <mergeCells count="29">
    <mergeCell ref="A7:N7"/>
    <mergeCell ref="A8:N8"/>
    <mergeCell ref="E11:I11"/>
    <mergeCell ref="K11:O11"/>
    <mergeCell ref="B12:D12"/>
    <mergeCell ref="E12:I12"/>
    <mergeCell ref="K12:O12"/>
    <mergeCell ref="A10:D10"/>
    <mergeCell ref="B13:D13"/>
    <mergeCell ref="I13:I14"/>
    <mergeCell ref="O13:O14"/>
    <mergeCell ref="B14:D14"/>
    <mergeCell ref="B16:D16"/>
    <mergeCell ref="B18:D18"/>
    <mergeCell ref="C20:D20"/>
    <mergeCell ref="C28:D28"/>
    <mergeCell ref="B36:D36"/>
    <mergeCell ref="C38:D38"/>
    <mergeCell ref="C43:D43"/>
    <mergeCell ref="C44:D44"/>
    <mergeCell ref="C72:D72"/>
    <mergeCell ref="B77:D77"/>
    <mergeCell ref="C78:D78"/>
    <mergeCell ref="C48:D48"/>
    <mergeCell ref="C49:D49"/>
    <mergeCell ref="B55:D55"/>
    <mergeCell ref="C57:D57"/>
    <mergeCell ref="C60:D60"/>
    <mergeCell ref="C65:D65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8.28125" style="402" customWidth="1"/>
    <col min="2" max="2" width="1.28515625" style="402" customWidth="1"/>
    <col min="3" max="3" width="1.421875" style="402" customWidth="1"/>
    <col min="4" max="4" width="48.57421875" style="402" customWidth="1"/>
    <col min="5" max="5" width="17.7109375" style="403" bestFit="1" customWidth="1"/>
    <col min="6" max="6" width="17.00390625" style="402" customWidth="1"/>
    <col min="7" max="7" width="11.8515625" style="402" customWidth="1"/>
    <col min="8" max="8" width="13.7109375" style="402" customWidth="1"/>
    <col min="9" max="9" width="14.00390625" style="402" customWidth="1"/>
    <col min="10" max="10" width="3.28125" style="402" customWidth="1"/>
    <col min="11" max="11" width="16.57421875" style="452" bestFit="1" customWidth="1"/>
    <col min="12" max="12" width="16.57421875" style="402" bestFit="1" customWidth="1"/>
    <col min="13" max="13" width="10.57421875" style="402" bestFit="1" customWidth="1"/>
    <col min="14" max="14" width="14.57421875" style="402" bestFit="1" customWidth="1"/>
    <col min="15" max="15" width="16.28125" style="453" customWidth="1"/>
    <col min="16" max="16" width="17.57421875" style="453" customWidth="1"/>
    <col min="17" max="17" width="9.00390625" style="454" customWidth="1"/>
    <col min="18" max="18" width="16.57421875" style="455" bestFit="1" customWidth="1"/>
    <col min="19" max="19" width="14.140625" style="455" customWidth="1"/>
    <col min="20" max="20" width="6.421875" style="454" customWidth="1"/>
    <col min="21" max="23" width="13.7109375" style="453" customWidth="1"/>
    <col min="24" max="16384" width="9.140625" style="402" customWidth="1"/>
  </cols>
  <sheetData>
    <row r="1" ht="3.75" customHeight="1"/>
    <row r="2" spans="8:9" ht="12.75">
      <c r="H2" s="452"/>
      <c r="I2" s="452"/>
    </row>
    <row r="3" spans="8:9" ht="12.75">
      <c r="H3" s="452"/>
      <c r="I3" s="452"/>
    </row>
    <row r="4" spans="8:9" ht="12.75">
      <c r="H4" s="452"/>
      <c r="I4" s="452"/>
    </row>
    <row r="5" ht="12.75"/>
    <row r="6" ht="16.5" customHeight="1"/>
    <row r="7" spans="1:10" ht="15" customHeight="1">
      <c r="A7" s="404" t="s">
        <v>940</v>
      </c>
      <c r="B7" s="404"/>
      <c r="C7" s="404"/>
      <c r="D7" s="404"/>
      <c r="E7" s="404"/>
      <c r="F7" s="404"/>
      <c r="G7" s="404"/>
      <c r="H7" s="404"/>
      <c r="I7" s="405"/>
      <c r="J7" s="405"/>
    </row>
    <row r="8" spans="1:20" ht="15">
      <c r="A8" s="404" t="s">
        <v>555</v>
      </c>
      <c r="B8" s="404"/>
      <c r="C8" s="404"/>
      <c r="D8" s="404"/>
      <c r="E8" s="404"/>
      <c r="F8" s="404"/>
      <c r="G8" s="404"/>
      <c r="H8" s="404"/>
      <c r="I8" s="405"/>
      <c r="J8" s="405"/>
      <c r="O8" s="456"/>
      <c r="P8" s="456"/>
      <c r="Q8" s="456"/>
      <c r="R8" s="456"/>
      <c r="S8" s="456"/>
      <c r="T8" s="456"/>
    </row>
    <row r="9" spans="1:20" ht="17.25" customHeight="1">
      <c r="A9" s="404" t="s">
        <v>556</v>
      </c>
      <c r="B9" s="404"/>
      <c r="C9" s="404"/>
      <c r="D9" s="404"/>
      <c r="E9" s="457"/>
      <c r="F9" s="404"/>
      <c r="G9" s="23"/>
      <c r="H9" s="23"/>
      <c r="I9" s="405"/>
      <c r="M9" s="23"/>
      <c r="N9" s="23"/>
      <c r="O9" s="459"/>
      <c r="P9" s="460"/>
      <c r="Q9" s="461"/>
      <c r="R9" s="453"/>
      <c r="S9" s="453"/>
      <c r="T9" s="461"/>
    </row>
    <row r="10" spans="1:20" ht="17.25" customHeight="1" thickBot="1">
      <c r="A10" s="892" t="s">
        <v>1029</v>
      </c>
      <c r="B10" s="892"/>
      <c r="C10" s="892"/>
      <c r="D10" s="892"/>
      <c r="E10" s="457"/>
      <c r="F10" s="404"/>
      <c r="G10" s="23"/>
      <c r="H10" s="23"/>
      <c r="I10" s="405"/>
      <c r="J10" s="458"/>
      <c r="M10" s="23"/>
      <c r="N10" s="23"/>
      <c r="O10" s="459"/>
      <c r="P10" s="460"/>
      <c r="Q10" s="461"/>
      <c r="R10" s="453"/>
      <c r="S10" s="453"/>
      <c r="T10" s="461"/>
    </row>
    <row r="11" spans="1:19" ht="20.25" customHeight="1" thickBot="1">
      <c r="A11" s="462"/>
      <c r="B11" s="462"/>
      <c r="C11" s="462"/>
      <c r="D11" s="462"/>
      <c r="E11" s="958" t="s">
        <v>1030</v>
      </c>
      <c r="F11" s="958"/>
      <c r="G11" s="958"/>
      <c r="H11" s="958"/>
      <c r="I11" s="958"/>
      <c r="J11" s="463"/>
      <c r="K11" s="958" t="s">
        <v>1031</v>
      </c>
      <c r="L11" s="958"/>
      <c r="M11" s="958"/>
      <c r="N11" s="958"/>
      <c r="O11" s="958"/>
      <c r="P11" s="464"/>
      <c r="R11" s="465"/>
      <c r="S11" s="465"/>
    </row>
    <row r="12" spans="1:23" s="411" customFormat="1" ht="12" customHeight="1">
      <c r="A12" s="412"/>
      <c r="B12" s="911"/>
      <c r="C12" s="911"/>
      <c r="D12" s="911"/>
      <c r="E12" s="911" t="s">
        <v>615</v>
      </c>
      <c r="F12" s="911"/>
      <c r="G12" s="911"/>
      <c r="H12" s="911"/>
      <c r="I12" s="911"/>
      <c r="J12" s="413"/>
      <c r="K12" s="911" t="s">
        <v>615</v>
      </c>
      <c r="L12" s="911"/>
      <c r="M12" s="911"/>
      <c r="N12" s="911"/>
      <c r="O12" s="911"/>
      <c r="P12" s="25"/>
      <c r="R12" s="25"/>
      <c r="S12" s="25"/>
      <c r="T12" s="26"/>
      <c r="U12" s="466"/>
      <c r="V12" s="466"/>
      <c r="W12" s="466"/>
    </row>
    <row r="13" spans="1:23" s="411" customFormat="1" ht="13.5" customHeight="1">
      <c r="A13" s="414" t="s">
        <v>553</v>
      </c>
      <c r="B13" s="948" t="s">
        <v>616</v>
      </c>
      <c r="C13" s="948"/>
      <c r="D13" s="948"/>
      <c r="E13" s="759">
        <v>2012</v>
      </c>
      <c r="F13" s="759">
        <v>2011</v>
      </c>
      <c r="G13" s="413" t="s">
        <v>551</v>
      </c>
      <c r="H13" s="413" t="s">
        <v>610</v>
      </c>
      <c r="I13" s="954" t="s">
        <v>605</v>
      </c>
      <c r="J13" s="467"/>
      <c r="K13" s="759">
        <v>2012</v>
      </c>
      <c r="L13" s="759">
        <v>2011</v>
      </c>
      <c r="M13" s="413" t="s">
        <v>551</v>
      </c>
      <c r="N13" s="413" t="s">
        <v>610</v>
      </c>
      <c r="O13" s="956" t="s">
        <v>605</v>
      </c>
      <c r="P13" s="25"/>
      <c r="R13" s="25"/>
      <c r="S13" s="25"/>
      <c r="T13" s="26"/>
      <c r="U13" s="466"/>
      <c r="V13" s="466"/>
      <c r="W13" s="466"/>
    </row>
    <row r="14" spans="1:23" s="411" customFormat="1" ht="12.75" thickBot="1">
      <c r="A14" s="416"/>
      <c r="B14" s="951"/>
      <c r="C14" s="951"/>
      <c r="D14" s="951"/>
      <c r="E14" s="419"/>
      <c r="F14" s="417"/>
      <c r="G14" s="417" t="s">
        <v>552</v>
      </c>
      <c r="H14" s="417" t="s">
        <v>611</v>
      </c>
      <c r="I14" s="955"/>
      <c r="J14" s="468"/>
      <c r="K14" s="469"/>
      <c r="L14" s="417"/>
      <c r="M14" s="417" t="s">
        <v>552</v>
      </c>
      <c r="N14" s="417" t="s">
        <v>611</v>
      </c>
      <c r="O14" s="957"/>
      <c r="P14" s="25"/>
      <c r="R14" s="25"/>
      <c r="S14" s="25"/>
      <c r="T14" s="26"/>
      <c r="U14" s="466"/>
      <c r="V14" s="466"/>
      <c r="W14" s="466"/>
    </row>
    <row r="15" spans="1:23" s="425" customFormat="1" ht="13.5" customHeight="1">
      <c r="A15" s="420"/>
      <c r="B15" s="421"/>
      <c r="C15" s="421"/>
      <c r="D15" s="421"/>
      <c r="E15" s="11"/>
      <c r="F15" s="60"/>
      <c r="G15" s="422"/>
      <c r="H15" s="423"/>
      <c r="I15" s="423"/>
      <c r="J15" s="424"/>
      <c r="K15" s="11"/>
      <c r="L15" s="60"/>
      <c r="M15" s="422"/>
      <c r="N15" s="423"/>
      <c r="O15" s="423"/>
      <c r="P15" s="67"/>
      <c r="R15" s="67"/>
      <c r="S15" s="67"/>
      <c r="T15" s="68"/>
      <c r="U15" s="470"/>
      <c r="V15" s="470"/>
      <c r="W15" s="470"/>
    </row>
    <row r="16" spans="1:23" s="425" customFormat="1" ht="13.5" customHeight="1">
      <c r="A16" s="426"/>
      <c r="B16" s="945" t="s">
        <v>557</v>
      </c>
      <c r="C16" s="945"/>
      <c r="D16" s="945"/>
      <c r="E16" s="61">
        <v>29753042.825649995</v>
      </c>
      <c r="F16" s="61">
        <v>26284504.837699994</v>
      </c>
      <c r="G16" s="62">
        <v>13.196132129432621</v>
      </c>
      <c r="H16" s="62">
        <v>13.196132129432627</v>
      </c>
      <c r="I16" s="62">
        <v>100</v>
      </c>
      <c r="J16" s="62"/>
      <c r="K16" s="61">
        <v>2185024.6238100007</v>
      </c>
      <c r="L16" s="61">
        <v>1731914.6399300008</v>
      </c>
      <c r="M16" s="62">
        <v>26.162373908815358</v>
      </c>
      <c r="N16" s="62">
        <v>26.162373908815344</v>
      </c>
      <c r="O16" s="62">
        <v>99.99999999999999</v>
      </c>
      <c r="P16" s="67"/>
      <c r="R16" s="67"/>
      <c r="S16" s="67"/>
      <c r="T16" s="68"/>
      <c r="U16" s="470"/>
      <c r="V16" s="470"/>
      <c r="W16" s="470"/>
    </row>
    <row r="17" spans="1:23" s="425" customFormat="1" ht="12">
      <c r="A17" s="428"/>
      <c r="B17" s="429"/>
      <c r="C17" s="429"/>
      <c r="D17" s="429"/>
      <c r="E17" s="63"/>
      <c r="F17" s="27"/>
      <c r="G17" s="471"/>
      <c r="H17" s="472"/>
      <c r="I17" s="473"/>
      <c r="J17" s="473"/>
      <c r="K17" s="63"/>
      <c r="L17" s="27"/>
      <c r="M17" s="471"/>
      <c r="N17" s="472"/>
      <c r="O17" s="473"/>
      <c r="P17" s="67"/>
      <c r="R17" s="67"/>
      <c r="S17" s="67"/>
      <c r="T17" s="68"/>
      <c r="U17" s="470"/>
      <c r="V17" s="470"/>
      <c r="W17" s="470"/>
    </row>
    <row r="18" spans="1:23" s="425" customFormat="1" ht="12">
      <c r="A18" s="430"/>
      <c r="B18" s="945" t="s">
        <v>558</v>
      </c>
      <c r="C18" s="945"/>
      <c r="D18" s="945"/>
      <c r="E18" s="28">
        <v>2624951.38935</v>
      </c>
      <c r="F18" s="28">
        <v>2316693.621539999</v>
      </c>
      <c r="G18" s="29">
        <v>13.305935879647729</v>
      </c>
      <c r="H18" s="29">
        <v>1.1727737300489904</v>
      </c>
      <c r="I18" s="29">
        <v>8.822463654329292</v>
      </c>
      <c r="J18" s="29"/>
      <c r="K18" s="28">
        <v>280207.4724000001</v>
      </c>
      <c r="L18" s="28">
        <v>218469.40935000012</v>
      </c>
      <c r="M18" s="29">
        <v>28.259362825068184</v>
      </c>
      <c r="N18" s="29">
        <v>3.5647289783574574</v>
      </c>
      <c r="O18" s="29">
        <v>12.823996093527118</v>
      </c>
      <c r="P18" s="67"/>
      <c r="R18" s="67"/>
      <c r="S18" s="67"/>
      <c r="T18" s="68"/>
      <c r="U18" s="470"/>
      <c r="V18" s="470"/>
      <c r="W18" s="470"/>
    </row>
    <row r="19" spans="1:23" s="425" customFormat="1" ht="12">
      <c r="A19" s="431"/>
      <c r="B19" s="429"/>
      <c r="C19" s="429"/>
      <c r="D19" s="429"/>
      <c r="E19" s="65"/>
      <c r="F19" s="65"/>
      <c r="G19" s="66"/>
      <c r="H19" s="66"/>
      <c r="I19" s="66"/>
      <c r="J19" s="66"/>
      <c r="K19" s="65"/>
      <c r="L19" s="65"/>
      <c r="M19" s="66"/>
      <c r="N19" s="66"/>
      <c r="O19" s="66"/>
      <c r="P19" s="67"/>
      <c r="R19" s="67"/>
      <c r="S19" s="67"/>
      <c r="T19" s="68"/>
      <c r="U19" s="470"/>
      <c r="V19" s="470"/>
      <c r="W19" s="470"/>
    </row>
    <row r="20" spans="1:23" s="425" customFormat="1" ht="12">
      <c r="A20" s="426">
        <v>1</v>
      </c>
      <c r="B20" s="432"/>
      <c r="C20" s="945" t="s">
        <v>561</v>
      </c>
      <c r="D20" s="945"/>
      <c r="E20" s="28">
        <v>1920481.9928000004</v>
      </c>
      <c r="F20" s="28">
        <v>1615921.392619999</v>
      </c>
      <c r="G20" s="29">
        <v>18.847488595110278</v>
      </c>
      <c r="H20" s="29">
        <v>1.15870777121572</v>
      </c>
      <c r="I20" s="29">
        <v>6.454741466457204</v>
      </c>
      <c r="J20" s="29"/>
      <c r="K20" s="28">
        <v>221413.11396000005</v>
      </c>
      <c r="L20" s="28">
        <v>164330.68770000013</v>
      </c>
      <c r="M20" s="29">
        <v>34.73631557132459</v>
      </c>
      <c r="N20" s="29">
        <v>3.2959145297315025</v>
      </c>
      <c r="O20" s="29">
        <v>10.133209097384208</v>
      </c>
      <c r="P20" s="67"/>
      <c r="R20" s="67"/>
      <c r="S20" s="67"/>
      <c r="T20" s="68"/>
      <c r="U20" s="470"/>
      <c r="V20" s="470"/>
      <c r="W20" s="470"/>
    </row>
    <row r="21" spans="1:23" s="425" customFormat="1" ht="12">
      <c r="A21" s="431">
        <v>11</v>
      </c>
      <c r="B21" s="429"/>
      <c r="C21" s="429"/>
      <c r="D21" s="422" t="s">
        <v>590</v>
      </c>
      <c r="E21" s="65">
        <v>1452053.5722200007</v>
      </c>
      <c r="F21" s="65">
        <v>1207831.1528199988</v>
      </c>
      <c r="G21" s="66">
        <v>20.219913920070745</v>
      </c>
      <c r="H21" s="66">
        <v>0.9291497820027884</v>
      </c>
      <c r="I21" s="66">
        <v>4.880353181786806</v>
      </c>
      <c r="J21" s="66"/>
      <c r="K21" s="65">
        <v>178912.88741000002</v>
      </c>
      <c r="L21" s="65">
        <v>126439.34841000011</v>
      </c>
      <c r="M21" s="66">
        <v>41.50095651382665</v>
      </c>
      <c r="N21" s="66">
        <v>3.0297993786876676</v>
      </c>
      <c r="O21" s="66">
        <v>8.188140557337602</v>
      </c>
      <c r="P21" s="67"/>
      <c r="R21" s="67"/>
      <c r="S21" s="67"/>
      <c r="T21" s="68"/>
      <c r="U21" s="470"/>
      <c r="V21" s="470"/>
      <c r="W21" s="470"/>
    </row>
    <row r="22" spans="1:23" s="425" customFormat="1" ht="12">
      <c r="A22" s="433">
        <v>12</v>
      </c>
      <c r="B22" s="432"/>
      <c r="C22" s="432"/>
      <c r="D22" s="434" t="s">
        <v>562</v>
      </c>
      <c r="E22" s="69">
        <v>47004.538029999996</v>
      </c>
      <c r="F22" s="69">
        <v>34803.79853</v>
      </c>
      <c r="G22" s="70">
        <v>35.055769816283885</v>
      </c>
      <c r="H22" s="70">
        <v>0.04641799256001358</v>
      </c>
      <c r="I22" s="70">
        <v>0.15798228875427</v>
      </c>
      <c r="J22" s="70"/>
      <c r="K22" s="69">
        <v>4248.592590000001</v>
      </c>
      <c r="L22" s="69">
        <v>2269.5327199999997</v>
      </c>
      <c r="M22" s="70">
        <v>87.2012045721906</v>
      </c>
      <c r="N22" s="70">
        <v>0.11427005837192933</v>
      </c>
      <c r="O22" s="70">
        <v>0.19444140554314587</v>
      </c>
      <c r="P22" s="67"/>
      <c r="R22" s="67"/>
      <c r="S22" s="67"/>
      <c r="T22" s="68"/>
      <c r="U22" s="470"/>
      <c r="V22" s="470"/>
      <c r="W22" s="470"/>
    </row>
    <row r="23" spans="1:23" s="425" customFormat="1" ht="12">
      <c r="A23" s="435">
        <v>13</v>
      </c>
      <c r="B23" s="429"/>
      <c r="C23" s="429"/>
      <c r="D23" s="422" t="s">
        <v>563</v>
      </c>
      <c r="E23" s="65">
        <v>7360.303300000001</v>
      </c>
      <c r="F23" s="65">
        <v>2135.75053</v>
      </c>
      <c r="G23" s="66">
        <v>244.6237374924122</v>
      </c>
      <c r="H23" s="66">
        <v>0.019876930542387088</v>
      </c>
      <c r="I23" s="66">
        <v>0.024737985096619123</v>
      </c>
      <c r="J23" s="66"/>
      <c r="K23" s="65">
        <v>764.2636799999999</v>
      </c>
      <c r="L23" s="65">
        <v>180.86632</v>
      </c>
      <c r="M23" s="66">
        <v>322.5572124207536</v>
      </c>
      <c r="N23" s="66">
        <v>0.033685110486945204</v>
      </c>
      <c r="O23" s="66">
        <v>0.034977348615292156</v>
      </c>
      <c r="P23" s="67"/>
      <c r="R23" s="67"/>
      <c r="S23" s="67"/>
      <c r="T23" s="68"/>
      <c r="U23" s="470"/>
      <c r="V23" s="470"/>
      <c r="W23" s="470"/>
    </row>
    <row r="24" spans="1:23" s="425" customFormat="1" ht="12">
      <c r="A24" s="433">
        <v>14</v>
      </c>
      <c r="B24" s="432"/>
      <c r="C24" s="432"/>
      <c r="D24" s="434" t="s">
        <v>591</v>
      </c>
      <c r="E24" s="69">
        <v>160769.75844000006</v>
      </c>
      <c r="F24" s="69">
        <v>147978.55307000005</v>
      </c>
      <c r="G24" s="70">
        <v>8.64395894177262</v>
      </c>
      <c r="H24" s="70">
        <v>0.048664433471288085</v>
      </c>
      <c r="I24" s="70">
        <v>0.540347282737082</v>
      </c>
      <c r="J24" s="70"/>
      <c r="K24" s="69">
        <v>13300.329629999998</v>
      </c>
      <c r="L24" s="69">
        <v>12409.534479999998</v>
      </c>
      <c r="M24" s="70">
        <v>7.178312380981435</v>
      </c>
      <c r="N24" s="70">
        <v>0.05143412553149868</v>
      </c>
      <c r="O24" s="70">
        <v>0.6087038784399773</v>
      </c>
      <c r="P24" s="67"/>
      <c r="R24" s="67"/>
      <c r="S24" s="67"/>
      <c r="T24" s="68"/>
      <c r="U24" s="470"/>
      <c r="V24" s="470"/>
      <c r="W24" s="470"/>
    </row>
    <row r="25" spans="1:23" s="425" customFormat="1" ht="12">
      <c r="A25" s="431">
        <v>15</v>
      </c>
      <c r="B25" s="429"/>
      <c r="C25" s="429"/>
      <c r="D25" s="422" t="s">
        <v>564</v>
      </c>
      <c r="E25" s="65">
        <v>65587.29984999994</v>
      </c>
      <c r="F25" s="65">
        <v>47894.64650999999</v>
      </c>
      <c r="G25" s="66">
        <v>36.94077444815439</v>
      </c>
      <c r="H25" s="66">
        <v>0.06731210440998411</v>
      </c>
      <c r="I25" s="66">
        <v>0.2204389656356672</v>
      </c>
      <c r="J25" s="66"/>
      <c r="K25" s="65">
        <v>6343.67339</v>
      </c>
      <c r="L25" s="65">
        <v>5056.899150000002</v>
      </c>
      <c r="M25" s="66">
        <v>25.445914617458754</v>
      </c>
      <c r="N25" s="66">
        <v>0.07429778641122901</v>
      </c>
      <c r="O25" s="66">
        <v>0.2903250297902188</v>
      </c>
      <c r="P25" s="67"/>
      <c r="R25" s="67"/>
      <c r="S25" s="67"/>
      <c r="T25" s="68"/>
      <c r="U25" s="470"/>
      <c r="V25" s="470"/>
      <c r="W25" s="470"/>
    </row>
    <row r="26" spans="1:23" s="425" customFormat="1" ht="12">
      <c r="A26" s="433">
        <v>19</v>
      </c>
      <c r="B26" s="432"/>
      <c r="C26" s="432"/>
      <c r="D26" s="434" t="s">
        <v>565</v>
      </c>
      <c r="E26" s="69">
        <v>187706.5209599999</v>
      </c>
      <c r="F26" s="69">
        <v>175277.49115999995</v>
      </c>
      <c r="G26" s="70">
        <v>7.091058707962833</v>
      </c>
      <c r="H26" s="70">
        <v>0.047286528229259016</v>
      </c>
      <c r="I26" s="70">
        <v>0.6308817624467598</v>
      </c>
      <c r="J26" s="70"/>
      <c r="K26" s="69">
        <v>17843.36726000001</v>
      </c>
      <c r="L26" s="69">
        <v>17974.506619999993</v>
      </c>
      <c r="M26" s="70">
        <v>-0.7295853108650328</v>
      </c>
      <c r="N26" s="70">
        <v>-0.0075719297577669965</v>
      </c>
      <c r="O26" s="70">
        <v>0.8166208776579711</v>
      </c>
      <c r="P26" s="67"/>
      <c r="R26" s="67"/>
      <c r="S26" s="67"/>
      <c r="T26" s="68"/>
      <c r="U26" s="470"/>
      <c r="V26" s="470"/>
      <c r="W26" s="470"/>
    </row>
    <row r="27" spans="1:23" s="425" customFormat="1" ht="12">
      <c r="A27" s="431"/>
      <c r="B27" s="429"/>
      <c r="C27" s="429"/>
      <c r="D27" s="429"/>
      <c r="E27" s="65"/>
      <c r="F27" s="65"/>
      <c r="G27" s="66"/>
      <c r="H27" s="66"/>
      <c r="I27" s="66"/>
      <c r="J27" s="66"/>
      <c r="K27" s="65"/>
      <c r="L27" s="65"/>
      <c r="M27" s="66"/>
      <c r="N27" s="66"/>
      <c r="O27" s="66"/>
      <c r="P27" s="67"/>
      <c r="R27" s="67"/>
      <c r="S27" s="67"/>
      <c r="T27" s="68"/>
      <c r="U27" s="470"/>
      <c r="V27" s="470"/>
      <c r="W27" s="470"/>
    </row>
    <row r="28" spans="1:23" s="425" customFormat="1" ht="12">
      <c r="A28" s="430">
        <v>2</v>
      </c>
      <c r="B28" s="432"/>
      <c r="C28" s="945" t="s">
        <v>566</v>
      </c>
      <c r="D28" s="945"/>
      <c r="E28" s="28">
        <v>704469.3965499995</v>
      </c>
      <c r="F28" s="28">
        <v>700772.2289199998</v>
      </c>
      <c r="G28" s="29">
        <v>0.5275847811060674</v>
      </c>
      <c r="H28" s="29">
        <v>0.01406595883327027</v>
      </c>
      <c r="I28" s="29">
        <v>2.367722187872088</v>
      </c>
      <c r="J28" s="29"/>
      <c r="K28" s="28">
        <v>58794.358440000025</v>
      </c>
      <c r="L28" s="28">
        <v>54138.72165</v>
      </c>
      <c r="M28" s="29">
        <v>8.599458295484201</v>
      </c>
      <c r="N28" s="29">
        <v>0.2688144486259548</v>
      </c>
      <c r="O28" s="29">
        <v>2.690786996142909</v>
      </c>
      <c r="P28" s="67"/>
      <c r="R28" s="67"/>
      <c r="S28" s="67"/>
      <c r="T28" s="68"/>
      <c r="U28" s="470"/>
      <c r="V28" s="470"/>
      <c r="W28" s="470"/>
    </row>
    <row r="29" spans="1:23" s="425" customFormat="1" ht="12">
      <c r="A29" s="431">
        <v>21</v>
      </c>
      <c r="B29" s="429"/>
      <c r="C29" s="429"/>
      <c r="D29" s="422" t="s">
        <v>592</v>
      </c>
      <c r="E29" s="65">
        <v>54896.53084999993</v>
      </c>
      <c r="F29" s="65">
        <v>50902.90571999998</v>
      </c>
      <c r="G29" s="66">
        <v>7.845573987401737</v>
      </c>
      <c r="H29" s="66">
        <v>0.015193838174466475</v>
      </c>
      <c r="I29" s="66">
        <v>0.1845072827397466</v>
      </c>
      <c r="J29" s="66"/>
      <c r="K29" s="65">
        <v>4519.294440000001</v>
      </c>
      <c r="L29" s="65">
        <v>4112.67877</v>
      </c>
      <c r="M29" s="66">
        <v>9.886881342789632</v>
      </c>
      <c r="N29" s="66">
        <v>0.023477812394751423</v>
      </c>
      <c r="O29" s="66">
        <v>0.20683036661251725</v>
      </c>
      <c r="P29" s="67"/>
      <c r="R29" s="67"/>
      <c r="S29" s="67"/>
      <c r="T29" s="68"/>
      <c r="U29" s="470"/>
      <c r="V29" s="470"/>
      <c r="W29" s="470"/>
    </row>
    <row r="30" spans="1:23" s="425" customFormat="1" ht="12">
      <c r="A30" s="433">
        <v>22</v>
      </c>
      <c r="B30" s="432"/>
      <c r="C30" s="432"/>
      <c r="D30" s="434" t="s">
        <v>567</v>
      </c>
      <c r="E30" s="69">
        <v>63078.05168000004</v>
      </c>
      <c r="F30" s="69">
        <v>66315.74627999999</v>
      </c>
      <c r="G30" s="70">
        <v>-4.882241068855166</v>
      </c>
      <c r="H30" s="70">
        <v>-0.012317883178670766</v>
      </c>
      <c r="I30" s="70">
        <v>0.21200538059126064</v>
      </c>
      <c r="J30" s="70"/>
      <c r="K30" s="69">
        <v>6538.567440000001</v>
      </c>
      <c r="L30" s="69">
        <v>7360.018010000003</v>
      </c>
      <c r="M30" s="70">
        <v>-11.160985868294123</v>
      </c>
      <c r="N30" s="70">
        <v>-0.04743019956417734</v>
      </c>
      <c r="O30" s="70">
        <v>0.29924456542731226</v>
      </c>
      <c r="P30" s="67"/>
      <c r="R30" s="67"/>
      <c r="S30" s="67"/>
      <c r="T30" s="68"/>
      <c r="U30" s="470"/>
      <c r="V30" s="470"/>
      <c r="W30" s="470"/>
    </row>
    <row r="31" spans="1:23" s="425" customFormat="1" ht="12">
      <c r="A31" s="431">
        <v>23</v>
      </c>
      <c r="B31" s="429"/>
      <c r="C31" s="429"/>
      <c r="D31" s="422" t="s">
        <v>568</v>
      </c>
      <c r="E31" s="65">
        <v>91302.77522000003</v>
      </c>
      <c r="F31" s="65">
        <v>84408.23016999998</v>
      </c>
      <c r="G31" s="66">
        <v>8.168095736771502</v>
      </c>
      <c r="H31" s="66">
        <v>0.02623045437824328</v>
      </c>
      <c r="I31" s="66">
        <v>0.3068686982875184</v>
      </c>
      <c r="J31" s="66"/>
      <c r="K31" s="65">
        <v>7921.935280000001</v>
      </c>
      <c r="L31" s="65">
        <v>7632.1041099999975</v>
      </c>
      <c r="M31" s="66">
        <v>3.7975264202731536</v>
      </c>
      <c r="N31" s="66">
        <v>0.016734726026204003</v>
      </c>
      <c r="O31" s="66">
        <v>0.36255588123243293</v>
      </c>
      <c r="P31" s="67"/>
      <c r="R31" s="67"/>
      <c r="S31" s="67"/>
      <c r="T31" s="68"/>
      <c r="U31" s="470"/>
      <c r="V31" s="470"/>
      <c r="W31" s="470"/>
    </row>
    <row r="32" spans="1:23" s="425" customFormat="1" ht="12">
      <c r="A32" s="433">
        <v>24</v>
      </c>
      <c r="B32" s="432"/>
      <c r="C32" s="432"/>
      <c r="D32" s="434" t="s">
        <v>617</v>
      </c>
      <c r="E32" s="69">
        <v>116515.46025</v>
      </c>
      <c r="F32" s="69">
        <v>111794.01506000003</v>
      </c>
      <c r="G32" s="70">
        <v>4.223343429848156</v>
      </c>
      <c r="H32" s="70">
        <v>0.01796284624402731</v>
      </c>
      <c r="I32" s="70">
        <v>0.39160855221689267</v>
      </c>
      <c r="J32" s="70"/>
      <c r="K32" s="69">
        <v>9218.713190000006</v>
      </c>
      <c r="L32" s="69">
        <v>7305.804780000002</v>
      </c>
      <c r="M32" s="70">
        <v>26.183404396962317</v>
      </c>
      <c r="N32" s="70">
        <v>0.11045050176822331</v>
      </c>
      <c r="O32" s="70">
        <v>0.42190431583903376</v>
      </c>
      <c r="P32" s="67"/>
      <c r="R32" s="67"/>
      <c r="S32" s="67"/>
      <c r="T32" s="68"/>
      <c r="U32" s="470"/>
      <c r="V32" s="470"/>
      <c r="W32" s="470"/>
    </row>
    <row r="33" spans="1:23" s="425" customFormat="1" ht="12">
      <c r="A33" s="431">
        <v>25</v>
      </c>
      <c r="B33" s="429"/>
      <c r="C33" s="429"/>
      <c r="D33" s="422" t="s">
        <v>594</v>
      </c>
      <c r="E33" s="65">
        <v>377264.78200999956</v>
      </c>
      <c r="F33" s="65">
        <v>386155.10029999976</v>
      </c>
      <c r="G33" s="66">
        <v>-2.302266183482597</v>
      </c>
      <c r="H33" s="66">
        <v>-0.033823419329736704</v>
      </c>
      <c r="I33" s="66">
        <v>1.2679872247713802</v>
      </c>
      <c r="J33" s="66"/>
      <c r="K33" s="65">
        <v>30504.686590000016</v>
      </c>
      <c r="L33" s="65">
        <v>27687.335079999997</v>
      </c>
      <c r="M33" s="66">
        <v>10.175596538487873</v>
      </c>
      <c r="N33" s="66">
        <v>0.16267265401220282</v>
      </c>
      <c r="O33" s="66">
        <v>1.3960797630193003</v>
      </c>
      <c r="P33" s="67"/>
      <c r="R33" s="67"/>
      <c r="S33" s="67"/>
      <c r="T33" s="68"/>
      <c r="U33" s="470"/>
      <c r="V33" s="470"/>
      <c r="W33" s="470"/>
    </row>
    <row r="34" spans="1:23" s="425" customFormat="1" ht="12">
      <c r="A34" s="433">
        <v>29</v>
      </c>
      <c r="B34" s="432"/>
      <c r="C34" s="432"/>
      <c r="D34" s="434" t="s">
        <v>569</v>
      </c>
      <c r="E34" s="69">
        <v>1411.7965400000005</v>
      </c>
      <c r="F34" s="69">
        <v>1196.23139</v>
      </c>
      <c r="G34" s="70">
        <v>18.020355576858805</v>
      </c>
      <c r="H34" s="70">
        <v>0.0008201225449406771</v>
      </c>
      <c r="I34" s="70">
        <v>0.004745049265290256</v>
      </c>
      <c r="J34" s="70"/>
      <c r="K34" s="69">
        <v>91.16149999999999</v>
      </c>
      <c r="L34" s="69">
        <v>40.7809</v>
      </c>
      <c r="M34" s="70">
        <v>123.53969627938565</v>
      </c>
      <c r="N34" s="70">
        <v>0.002908953988750637</v>
      </c>
      <c r="O34" s="70">
        <v>0.004172104012312813</v>
      </c>
      <c r="P34" s="67"/>
      <c r="R34" s="67"/>
      <c r="S34" s="67"/>
      <c r="T34" s="68"/>
      <c r="U34" s="470"/>
      <c r="V34" s="470"/>
      <c r="W34" s="470"/>
    </row>
    <row r="35" spans="1:23" s="425" customFormat="1" ht="12">
      <c r="A35" s="431"/>
      <c r="B35" s="429"/>
      <c r="C35" s="429"/>
      <c r="D35" s="429"/>
      <c r="E35" s="65"/>
      <c r="F35" s="65"/>
      <c r="G35" s="66"/>
      <c r="H35" s="66"/>
      <c r="I35" s="66"/>
      <c r="J35" s="66"/>
      <c r="K35" s="65"/>
      <c r="L35" s="65"/>
      <c r="M35" s="66"/>
      <c r="N35" s="66"/>
      <c r="O35" s="66"/>
      <c r="P35" s="67"/>
      <c r="R35" s="67"/>
      <c r="S35" s="67"/>
      <c r="T35" s="68"/>
      <c r="U35" s="470"/>
      <c r="V35" s="470"/>
      <c r="W35" s="470"/>
    </row>
    <row r="36" spans="1:23" s="425" customFormat="1" ht="12">
      <c r="A36" s="430"/>
      <c r="B36" s="945" t="s">
        <v>559</v>
      </c>
      <c r="C36" s="945"/>
      <c r="D36" s="945"/>
      <c r="E36" s="28">
        <v>23362794.187</v>
      </c>
      <c r="F36" s="28">
        <v>20550780.875809997</v>
      </c>
      <c r="G36" s="29">
        <v>13.683243124352412</v>
      </c>
      <c r="H36" s="29">
        <v>10.698368976526117</v>
      </c>
      <c r="I36" s="29">
        <v>78.52236937211347</v>
      </c>
      <c r="J36" s="29"/>
      <c r="K36" s="28">
        <v>1550254.9005900004</v>
      </c>
      <c r="L36" s="28">
        <v>1215446.7689900005</v>
      </c>
      <c r="M36" s="29">
        <v>27.54609581777204</v>
      </c>
      <c r="N36" s="29">
        <v>19.33167627785235</v>
      </c>
      <c r="O36" s="29">
        <v>70.94908147473596</v>
      </c>
      <c r="P36" s="67"/>
      <c r="R36" s="67"/>
      <c r="S36" s="67"/>
      <c r="T36" s="68"/>
      <c r="U36" s="470"/>
      <c r="V36" s="470"/>
      <c r="W36" s="470"/>
    </row>
    <row r="37" spans="1:23" s="425" customFormat="1" ht="12">
      <c r="A37" s="431"/>
      <c r="B37" s="429"/>
      <c r="C37" s="429"/>
      <c r="D37" s="429"/>
      <c r="E37" s="65"/>
      <c r="F37" s="65"/>
      <c r="G37" s="66"/>
      <c r="H37" s="66"/>
      <c r="I37" s="66"/>
      <c r="J37" s="66"/>
      <c r="K37" s="65"/>
      <c r="L37" s="65"/>
      <c r="M37" s="66"/>
      <c r="N37" s="66"/>
      <c r="O37" s="66"/>
      <c r="P37" s="67"/>
      <c r="R37" s="67"/>
      <c r="S37" s="67"/>
      <c r="T37" s="68"/>
      <c r="U37" s="470"/>
      <c r="V37" s="470"/>
      <c r="W37" s="470"/>
    </row>
    <row r="38" spans="1:23" s="425" customFormat="1" ht="12">
      <c r="A38" s="426">
        <v>3</v>
      </c>
      <c r="B38" s="432"/>
      <c r="C38" s="945" t="s">
        <v>570</v>
      </c>
      <c r="D38" s="945"/>
      <c r="E38" s="28">
        <v>5797009.899270004</v>
      </c>
      <c r="F38" s="28">
        <v>4029283.7003999986</v>
      </c>
      <c r="G38" s="29">
        <v>43.871971554013875</v>
      </c>
      <c r="H38" s="29">
        <v>6.725354766183561</v>
      </c>
      <c r="I38" s="29">
        <v>19.483754764982965</v>
      </c>
      <c r="J38" s="29"/>
      <c r="K38" s="28">
        <v>261768.44899999996</v>
      </c>
      <c r="L38" s="28">
        <v>108779.1446</v>
      </c>
      <c r="M38" s="29">
        <v>140.64212856478002</v>
      </c>
      <c r="N38" s="29">
        <v>8.83353606885518</v>
      </c>
      <c r="O38" s="29">
        <v>11.98011437251254</v>
      </c>
      <c r="P38" s="67"/>
      <c r="R38" s="67"/>
      <c r="S38" s="67"/>
      <c r="T38" s="68"/>
      <c r="U38" s="470"/>
      <c r="V38" s="470"/>
      <c r="W38" s="470"/>
    </row>
    <row r="39" spans="1:23" s="425" customFormat="1" ht="12">
      <c r="A39" s="431">
        <v>31</v>
      </c>
      <c r="B39" s="429"/>
      <c r="C39" s="429"/>
      <c r="D39" s="422" t="s">
        <v>618</v>
      </c>
      <c r="E39" s="65">
        <v>3893062.263430003</v>
      </c>
      <c r="F39" s="65">
        <v>2499712.2201499986</v>
      </c>
      <c r="G39" s="66">
        <v>55.74041811886629</v>
      </c>
      <c r="H39" s="66">
        <v>5.301032117148791</v>
      </c>
      <c r="I39" s="66">
        <v>13.084585285084884</v>
      </c>
      <c r="J39" s="66"/>
      <c r="K39" s="65">
        <v>144638.72330999997</v>
      </c>
      <c r="L39" s="65">
        <v>50379.43415</v>
      </c>
      <c r="M39" s="66">
        <v>187.09874525258036</v>
      </c>
      <c r="N39" s="66">
        <v>5.442490466147319</v>
      </c>
      <c r="O39" s="66">
        <v>6.619546605282426</v>
      </c>
      <c r="P39" s="67"/>
      <c r="R39" s="67"/>
      <c r="S39" s="67"/>
      <c r="T39" s="68"/>
      <c r="U39" s="470"/>
      <c r="V39" s="470"/>
      <c r="W39" s="470"/>
    </row>
    <row r="40" spans="1:23" s="425" customFormat="1" ht="12">
      <c r="A40" s="433">
        <v>32</v>
      </c>
      <c r="B40" s="432"/>
      <c r="C40" s="432"/>
      <c r="D40" s="434" t="s">
        <v>572</v>
      </c>
      <c r="E40" s="69">
        <v>1903947.635840001</v>
      </c>
      <c r="F40" s="69">
        <v>1529571.4802500003</v>
      </c>
      <c r="G40" s="70">
        <v>24.47588494058552</v>
      </c>
      <c r="H40" s="70">
        <v>1.42432264903477</v>
      </c>
      <c r="I40" s="70">
        <v>6.3991694798980845</v>
      </c>
      <c r="J40" s="70"/>
      <c r="K40" s="69">
        <v>117129.72568999998</v>
      </c>
      <c r="L40" s="69">
        <v>58399.71045</v>
      </c>
      <c r="M40" s="70">
        <v>100.56559319807377</v>
      </c>
      <c r="N40" s="70">
        <v>3.391045602707861</v>
      </c>
      <c r="O40" s="70">
        <v>5.360567767230115</v>
      </c>
      <c r="P40" s="67"/>
      <c r="R40" s="67"/>
      <c r="S40" s="67"/>
      <c r="T40" s="68"/>
      <c r="U40" s="470"/>
      <c r="V40" s="470"/>
      <c r="W40" s="470"/>
    </row>
    <row r="41" spans="1:23" s="425" customFormat="1" ht="12">
      <c r="A41" s="431">
        <v>33</v>
      </c>
      <c r="B41" s="429"/>
      <c r="C41" s="429"/>
      <c r="D41" s="422" t="s">
        <v>573</v>
      </c>
      <c r="E41" s="65">
        <v>9.999999999999999E-34</v>
      </c>
      <c r="F41" s="65">
        <v>9.999999999999999E-34</v>
      </c>
      <c r="G41" s="66">
        <v>0</v>
      </c>
      <c r="H41" s="66">
        <v>0</v>
      </c>
      <c r="I41" s="66">
        <v>3.361000775147284E-39</v>
      </c>
      <c r="J41" s="66"/>
      <c r="K41" s="65">
        <v>9.999999999999999E-34</v>
      </c>
      <c r="L41" s="65">
        <v>9.999999999999999E-34</v>
      </c>
      <c r="M41" s="66">
        <v>0</v>
      </c>
      <c r="N41" s="66">
        <v>0</v>
      </c>
      <c r="O41" s="66">
        <v>4.5766074629232877E-38</v>
      </c>
      <c r="P41" s="67"/>
      <c r="R41" s="67"/>
      <c r="S41" s="67"/>
      <c r="T41" s="68"/>
      <c r="U41" s="470"/>
      <c r="V41" s="470"/>
      <c r="W41" s="470"/>
    </row>
    <row r="42" spans="1:23" s="425" customFormat="1" ht="12">
      <c r="A42" s="433"/>
      <c r="B42" s="432"/>
      <c r="C42" s="432"/>
      <c r="D42" s="432"/>
      <c r="E42" s="69"/>
      <c r="F42" s="69"/>
      <c r="G42" s="70"/>
      <c r="H42" s="70"/>
      <c r="I42" s="70"/>
      <c r="J42" s="70"/>
      <c r="K42" s="69"/>
      <c r="L42" s="69"/>
      <c r="M42" s="70"/>
      <c r="N42" s="70"/>
      <c r="O42" s="70"/>
      <c r="P42" s="67"/>
      <c r="R42" s="67"/>
      <c r="S42" s="67"/>
      <c r="T42" s="68"/>
      <c r="U42" s="470"/>
      <c r="V42" s="470"/>
      <c r="W42" s="470"/>
    </row>
    <row r="43" spans="1:23" s="425" customFormat="1" ht="12">
      <c r="A43" s="420">
        <v>4</v>
      </c>
      <c r="B43" s="429"/>
      <c r="C43" s="946" t="s">
        <v>559</v>
      </c>
      <c r="D43" s="946"/>
      <c r="E43" s="65"/>
      <c r="F43" s="65"/>
      <c r="G43" s="66"/>
      <c r="H43" s="66"/>
      <c r="I43" s="66"/>
      <c r="J43" s="66"/>
      <c r="K43" s="65"/>
      <c r="L43" s="65"/>
      <c r="M43" s="66"/>
      <c r="N43" s="66"/>
      <c r="O43" s="66"/>
      <c r="P43" s="67"/>
      <c r="R43" s="67"/>
      <c r="S43" s="67"/>
      <c r="T43" s="68"/>
      <c r="U43" s="470"/>
      <c r="V43" s="470"/>
      <c r="W43" s="470"/>
    </row>
    <row r="44" spans="1:23" s="425" customFormat="1" ht="12">
      <c r="A44" s="426"/>
      <c r="B44" s="432"/>
      <c r="C44" s="945" t="s">
        <v>574</v>
      </c>
      <c r="D44" s="945"/>
      <c r="E44" s="28">
        <v>3228949.78565</v>
      </c>
      <c r="F44" s="28">
        <v>3250214.703530001</v>
      </c>
      <c r="G44" s="29">
        <v>-0.6542619432773337</v>
      </c>
      <c r="H44" s="29">
        <v>-0.08090286657978377</v>
      </c>
      <c r="I44" s="29">
        <v>10.852502732481309</v>
      </c>
      <c r="J44" s="29"/>
      <c r="K44" s="28">
        <v>253698.67644</v>
      </c>
      <c r="L44" s="28">
        <v>231599.94035000008</v>
      </c>
      <c r="M44" s="29">
        <v>9.541771062895666</v>
      </c>
      <c r="N44" s="29">
        <v>1.2759714353412428</v>
      </c>
      <c r="O44" s="29">
        <v>11.610792559290648</v>
      </c>
      <c r="P44" s="67"/>
      <c r="R44" s="67"/>
      <c r="S44" s="67"/>
      <c r="T44" s="68"/>
      <c r="U44" s="470"/>
      <c r="V44" s="470"/>
      <c r="W44" s="470"/>
    </row>
    <row r="45" spans="1:23" s="425" customFormat="1" ht="12">
      <c r="A45" s="431">
        <v>41</v>
      </c>
      <c r="B45" s="429"/>
      <c r="C45" s="429"/>
      <c r="D45" s="422" t="s">
        <v>575</v>
      </c>
      <c r="E45" s="65">
        <v>1462574.52848</v>
      </c>
      <c r="F45" s="65">
        <v>1397298.56017</v>
      </c>
      <c r="G45" s="66">
        <v>4.6715834518614585</v>
      </c>
      <c r="H45" s="66">
        <v>0.24834391483903664</v>
      </c>
      <c r="I45" s="66">
        <v>4.915714123931955</v>
      </c>
      <c r="J45" s="66"/>
      <c r="K45" s="65">
        <v>123929.87712</v>
      </c>
      <c r="L45" s="65">
        <v>93433.35982000001</v>
      </c>
      <c r="M45" s="66">
        <v>32.63985942360602</v>
      </c>
      <c r="N45" s="66">
        <v>1.7608556794249732</v>
      </c>
      <c r="O45" s="66">
        <v>5.6717840050655814</v>
      </c>
      <c r="P45" s="67"/>
      <c r="R45" s="67"/>
      <c r="S45" s="67"/>
      <c r="T45" s="68"/>
      <c r="U45" s="470"/>
      <c r="V45" s="470"/>
      <c r="W45" s="470"/>
    </row>
    <row r="46" spans="1:23" s="425" customFormat="1" ht="12">
      <c r="A46" s="433">
        <v>42</v>
      </c>
      <c r="B46" s="432"/>
      <c r="C46" s="432"/>
      <c r="D46" s="434" t="s">
        <v>576</v>
      </c>
      <c r="E46" s="69">
        <v>1766375.2571699996</v>
      </c>
      <c r="F46" s="69">
        <v>1852916.143360001</v>
      </c>
      <c r="G46" s="70">
        <v>-4.670523622999568</v>
      </c>
      <c r="H46" s="70">
        <v>-0.3292467814188204</v>
      </c>
      <c r="I46" s="70">
        <v>5.936788608549354</v>
      </c>
      <c r="J46" s="70"/>
      <c r="K46" s="69">
        <v>129768.79932000002</v>
      </c>
      <c r="L46" s="69">
        <v>138166.58053000006</v>
      </c>
      <c r="M46" s="70">
        <v>-6.078011902579175</v>
      </c>
      <c r="N46" s="70">
        <v>-0.4848842440837304</v>
      </c>
      <c r="O46" s="70">
        <v>5.939008554225066</v>
      </c>
      <c r="P46" s="67"/>
      <c r="R46" s="67"/>
      <c r="S46" s="67"/>
      <c r="T46" s="68"/>
      <c r="U46" s="470"/>
      <c r="V46" s="470"/>
      <c r="W46" s="470"/>
    </row>
    <row r="47" spans="1:23" s="425" customFormat="1" ht="12">
      <c r="A47" s="420"/>
      <c r="B47" s="429"/>
      <c r="C47" s="429"/>
      <c r="D47" s="429"/>
      <c r="E47" s="27"/>
      <c r="F47" s="27"/>
      <c r="G47" s="30"/>
      <c r="H47" s="30"/>
      <c r="I47" s="30"/>
      <c r="J47" s="30"/>
      <c r="K47" s="27"/>
      <c r="L47" s="27"/>
      <c r="M47" s="30"/>
      <c r="N47" s="30"/>
      <c r="O47" s="30"/>
      <c r="P47" s="67"/>
      <c r="R47" s="67"/>
      <c r="S47" s="67"/>
      <c r="T47" s="68"/>
      <c r="U47" s="470"/>
      <c r="V47" s="470"/>
      <c r="W47" s="470"/>
    </row>
    <row r="48" spans="1:23" s="425" customFormat="1" ht="12" customHeight="1">
      <c r="A48" s="426">
        <v>5</v>
      </c>
      <c r="B48" s="432"/>
      <c r="C48" s="945" t="s">
        <v>559</v>
      </c>
      <c r="D48" s="945"/>
      <c r="E48" s="69"/>
      <c r="F48" s="69"/>
      <c r="G48" s="70"/>
      <c r="H48" s="70"/>
      <c r="I48" s="70"/>
      <c r="J48" s="70"/>
      <c r="K48" s="69"/>
      <c r="L48" s="69"/>
      <c r="M48" s="70"/>
      <c r="N48" s="70"/>
      <c r="O48" s="70"/>
      <c r="P48" s="470"/>
      <c r="Q48" s="474"/>
      <c r="R48" s="475"/>
      <c r="S48" s="475"/>
      <c r="T48" s="474"/>
      <c r="U48" s="470"/>
      <c r="V48" s="470"/>
      <c r="W48" s="470"/>
    </row>
    <row r="49" spans="1:23" s="425" customFormat="1" ht="12">
      <c r="A49" s="420"/>
      <c r="B49" s="429"/>
      <c r="C49" s="946" t="s">
        <v>595</v>
      </c>
      <c r="D49" s="946"/>
      <c r="E49" s="27">
        <v>14336834.502079995</v>
      </c>
      <c r="F49" s="27">
        <v>13271282.471879996</v>
      </c>
      <c r="G49" s="30">
        <v>8.029005730665109</v>
      </c>
      <c r="H49" s="30">
        <v>4.05391707692234</v>
      </c>
      <c r="I49" s="30">
        <v>48.1861118746492</v>
      </c>
      <c r="J49" s="30"/>
      <c r="K49" s="27">
        <v>1034787.7751500005</v>
      </c>
      <c r="L49" s="27">
        <v>875067.6840400004</v>
      </c>
      <c r="M49" s="30">
        <v>18.252312823689994</v>
      </c>
      <c r="N49" s="30">
        <v>9.222168773655927</v>
      </c>
      <c r="O49" s="30">
        <v>47.35817454293278</v>
      </c>
      <c r="P49" s="470"/>
      <c r="Q49" s="474"/>
      <c r="R49" s="475"/>
      <c r="S49" s="475"/>
      <c r="T49" s="474"/>
      <c r="U49" s="470"/>
      <c r="V49" s="470"/>
      <c r="W49" s="470"/>
    </row>
    <row r="50" spans="1:23" s="425" customFormat="1" ht="12">
      <c r="A50" s="433">
        <v>51</v>
      </c>
      <c r="B50" s="432"/>
      <c r="C50" s="432"/>
      <c r="D50" s="434" t="s">
        <v>577</v>
      </c>
      <c r="E50" s="69">
        <v>6346836.110059995</v>
      </c>
      <c r="F50" s="69">
        <v>5786619.94535</v>
      </c>
      <c r="G50" s="70">
        <v>9.68123308599475</v>
      </c>
      <c r="H50" s="70">
        <v>2.1313552154365665</v>
      </c>
      <c r="I50" s="70">
        <v>21.33172108564442</v>
      </c>
      <c r="J50" s="70"/>
      <c r="K50" s="69">
        <v>427884.7838600001</v>
      </c>
      <c r="L50" s="69">
        <v>297088.10575999995</v>
      </c>
      <c r="M50" s="70">
        <v>44.02622507064052</v>
      </c>
      <c r="N50" s="70">
        <v>7.552143453518389</v>
      </c>
      <c r="O50" s="70">
        <v>19.582606950849947</v>
      </c>
      <c r="P50" s="470"/>
      <c r="Q50" s="474"/>
      <c r="R50" s="475"/>
      <c r="S50" s="475"/>
      <c r="T50" s="474"/>
      <c r="U50" s="470"/>
      <c r="V50" s="470"/>
      <c r="W50" s="470"/>
    </row>
    <row r="51" spans="1:23" s="425" customFormat="1" ht="12">
      <c r="A51" s="431">
        <v>52</v>
      </c>
      <c r="B51" s="429"/>
      <c r="C51" s="429"/>
      <c r="D51" s="422" t="s">
        <v>578</v>
      </c>
      <c r="E51" s="65">
        <v>1290927.891190001</v>
      </c>
      <c r="F51" s="65">
        <v>1286682.414099997</v>
      </c>
      <c r="G51" s="66">
        <v>0.3299553210240882</v>
      </c>
      <c r="H51" s="66">
        <v>0.016152014718248845</v>
      </c>
      <c r="I51" s="66">
        <v>4.338809642948843</v>
      </c>
      <c r="J51" s="66"/>
      <c r="K51" s="65">
        <v>97985.17241999994</v>
      </c>
      <c r="L51" s="65">
        <v>103400.53491000003</v>
      </c>
      <c r="M51" s="66">
        <v>-5.237267384268008</v>
      </c>
      <c r="N51" s="66">
        <v>-0.3126806809727621</v>
      </c>
      <c r="O51" s="66">
        <v>4.484396713531969</v>
      </c>
      <c r="P51" s="470"/>
      <c r="Q51" s="474"/>
      <c r="R51" s="475"/>
      <c r="S51" s="475"/>
      <c r="T51" s="474"/>
      <c r="U51" s="470"/>
      <c r="V51" s="470"/>
      <c r="W51" s="470"/>
    </row>
    <row r="52" spans="1:23" s="425" customFormat="1" ht="12">
      <c r="A52" s="433">
        <v>53</v>
      </c>
      <c r="B52" s="432"/>
      <c r="C52" s="432"/>
      <c r="D52" s="434" t="s">
        <v>596</v>
      </c>
      <c r="E52" s="69">
        <v>3104468.9609299954</v>
      </c>
      <c r="F52" s="69">
        <v>2840602.086119999</v>
      </c>
      <c r="G52" s="70">
        <v>9.28911782820008</v>
      </c>
      <c r="H52" s="70">
        <v>1.0038875620419931</v>
      </c>
      <c r="I52" s="70">
        <v>10.434122584106401</v>
      </c>
      <c r="J52" s="70"/>
      <c r="K52" s="69">
        <v>210725.81686999995</v>
      </c>
      <c r="L52" s="69">
        <v>196561.24466000003</v>
      </c>
      <c r="M52" s="70">
        <v>7.206187686947629</v>
      </c>
      <c r="N52" s="70">
        <v>0.8178562547731809</v>
      </c>
      <c r="O52" s="70">
        <v>9.64409346117848</v>
      </c>
      <c r="P52" s="470"/>
      <c r="Q52" s="474"/>
      <c r="R52" s="475"/>
      <c r="S52" s="475"/>
      <c r="T52" s="474"/>
      <c r="U52" s="470"/>
      <c r="V52" s="470"/>
      <c r="W52" s="470"/>
    </row>
    <row r="53" spans="1:23" s="425" customFormat="1" ht="12">
      <c r="A53" s="431">
        <v>55</v>
      </c>
      <c r="B53" s="429"/>
      <c r="C53" s="429"/>
      <c r="D53" s="422" t="s">
        <v>597</v>
      </c>
      <c r="E53" s="65">
        <v>3594601.5399000025</v>
      </c>
      <c r="F53" s="65">
        <v>3357378.0263099996</v>
      </c>
      <c r="G53" s="66">
        <v>7.065737362042862</v>
      </c>
      <c r="H53" s="66">
        <v>0.9025222847255315</v>
      </c>
      <c r="I53" s="66">
        <v>12.081458561949534</v>
      </c>
      <c r="J53" s="66"/>
      <c r="K53" s="65">
        <v>298192.00200000044</v>
      </c>
      <c r="L53" s="65">
        <v>278017.7987100004</v>
      </c>
      <c r="M53" s="66">
        <v>7.256443070770333</v>
      </c>
      <c r="N53" s="66">
        <v>1.1648497463371186</v>
      </c>
      <c r="O53" s="66">
        <v>13.647077417372383</v>
      </c>
      <c r="P53" s="470"/>
      <c r="Q53" s="474"/>
      <c r="R53" s="475"/>
      <c r="S53" s="475"/>
      <c r="T53" s="474"/>
      <c r="U53" s="470"/>
      <c r="V53" s="470"/>
      <c r="W53" s="470"/>
    </row>
    <row r="54" spans="1:23" s="425" customFormat="1" ht="12">
      <c r="A54" s="433"/>
      <c r="B54" s="432"/>
      <c r="C54" s="432"/>
      <c r="D54" s="432"/>
      <c r="E54" s="69"/>
      <c r="F54" s="69"/>
      <c r="G54" s="70"/>
      <c r="H54" s="70"/>
      <c r="I54" s="70"/>
      <c r="J54" s="70"/>
      <c r="K54" s="69"/>
      <c r="L54" s="69"/>
      <c r="M54" s="70"/>
      <c r="N54" s="70"/>
      <c r="O54" s="70"/>
      <c r="P54" s="470"/>
      <c r="Q54" s="474"/>
      <c r="R54" s="475"/>
      <c r="S54" s="475"/>
      <c r="T54" s="474"/>
      <c r="U54" s="470"/>
      <c r="V54" s="470"/>
      <c r="W54" s="470"/>
    </row>
    <row r="55" spans="1:23" s="425" customFormat="1" ht="12">
      <c r="A55" s="436"/>
      <c r="B55" s="946" t="s">
        <v>602</v>
      </c>
      <c r="C55" s="946"/>
      <c r="D55" s="946"/>
      <c r="E55" s="27">
        <v>3757454.7456199974</v>
      </c>
      <c r="F55" s="27">
        <v>3408963.00979</v>
      </c>
      <c r="G55" s="30">
        <v>10.222807781404036</v>
      </c>
      <c r="H55" s="30">
        <v>1.3258447818661374</v>
      </c>
      <c r="I55" s="30">
        <v>12.628808312609655</v>
      </c>
      <c r="J55" s="30"/>
      <c r="K55" s="27">
        <v>353893.51039999997</v>
      </c>
      <c r="L55" s="27">
        <v>297316.7880200001</v>
      </c>
      <c r="M55" s="30">
        <v>19.029104530819176</v>
      </c>
      <c r="N55" s="30">
        <v>3.2667154070760995</v>
      </c>
      <c r="O55" s="30">
        <v>16.1963168077676</v>
      </c>
      <c r="P55" s="470"/>
      <c r="Q55" s="474"/>
      <c r="R55" s="475"/>
      <c r="S55" s="475"/>
      <c r="T55" s="474"/>
      <c r="U55" s="470"/>
      <c r="V55" s="470"/>
      <c r="W55" s="470"/>
    </row>
    <row r="56" spans="1:23" s="425" customFormat="1" ht="12">
      <c r="A56" s="426"/>
      <c r="B56" s="432"/>
      <c r="C56" s="432"/>
      <c r="D56" s="432"/>
      <c r="E56" s="28"/>
      <c r="F56" s="28"/>
      <c r="G56" s="29"/>
      <c r="H56" s="29"/>
      <c r="I56" s="29"/>
      <c r="J56" s="29"/>
      <c r="K56" s="28"/>
      <c r="L56" s="28"/>
      <c r="M56" s="29"/>
      <c r="N56" s="29"/>
      <c r="O56" s="29"/>
      <c r="P56" s="470"/>
      <c r="Q56" s="474"/>
      <c r="R56" s="475"/>
      <c r="S56" s="475"/>
      <c r="T56" s="474"/>
      <c r="U56" s="470"/>
      <c r="V56" s="470"/>
      <c r="W56" s="470"/>
    </row>
    <row r="57" spans="1:23" s="425" customFormat="1" ht="12">
      <c r="A57" s="420">
        <v>6</v>
      </c>
      <c r="B57" s="429"/>
      <c r="C57" s="946" t="s">
        <v>598</v>
      </c>
      <c r="D57" s="946"/>
      <c r="E57" s="27">
        <v>2306480.0402799975</v>
      </c>
      <c r="F57" s="27">
        <v>2003398.670879999</v>
      </c>
      <c r="G57" s="30">
        <v>15.128360311174069</v>
      </c>
      <c r="H57" s="30">
        <v>1.1530800038709021</v>
      </c>
      <c r="I57" s="30">
        <v>7.752081203242812</v>
      </c>
      <c r="J57" s="30"/>
      <c r="K57" s="27">
        <v>260982.29035999998</v>
      </c>
      <c r="L57" s="27">
        <v>192915.4014800001</v>
      </c>
      <c r="M57" s="30">
        <v>35.2832839461273</v>
      </c>
      <c r="N57" s="30">
        <v>3.930152636318784</v>
      </c>
      <c r="O57" s="30">
        <v>11.944134977523884</v>
      </c>
      <c r="P57" s="470"/>
      <c r="Q57" s="474"/>
      <c r="R57" s="475"/>
      <c r="S57" s="475"/>
      <c r="T57" s="474"/>
      <c r="U57" s="470"/>
      <c r="V57" s="470"/>
      <c r="W57" s="470"/>
    </row>
    <row r="58" spans="1:23" s="425" customFormat="1" ht="12">
      <c r="A58" s="433">
        <v>61</v>
      </c>
      <c r="B58" s="432"/>
      <c r="C58" s="432"/>
      <c r="D58" s="434" t="s">
        <v>598</v>
      </c>
      <c r="E58" s="69">
        <v>2306480.0402799975</v>
      </c>
      <c r="F58" s="69">
        <v>2003398.670879999</v>
      </c>
      <c r="G58" s="70">
        <v>15.128360311174069</v>
      </c>
      <c r="H58" s="70">
        <v>1.1530800038709021</v>
      </c>
      <c r="I58" s="70">
        <v>7.752081203242812</v>
      </c>
      <c r="J58" s="70"/>
      <c r="K58" s="69">
        <v>260982.29035999998</v>
      </c>
      <c r="L58" s="69">
        <v>192915.4014800001</v>
      </c>
      <c r="M58" s="70">
        <v>35.2832839461273</v>
      </c>
      <c r="N58" s="70">
        <v>3.930152636318784</v>
      </c>
      <c r="O58" s="70">
        <v>11.944134977523884</v>
      </c>
      <c r="P58" s="470"/>
      <c r="Q58" s="474"/>
      <c r="R58" s="475"/>
      <c r="S58" s="475"/>
      <c r="T58" s="474"/>
      <c r="U58" s="470"/>
      <c r="V58" s="470"/>
      <c r="W58" s="470"/>
    </row>
    <row r="59" spans="1:23" s="425" customFormat="1" ht="12">
      <c r="A59" s="431"/>
      <c r="B59" s="429"/>
      <c r="C59" s="429"/>
      <c r="D59" s="429"/>
      <c r="E59" s="65"/>
      <c r="F59" s="65"/>
      <c r="G59" s="66"/>
      <c r="H59" s="66"/>
      <c r="I59" s="66"/>
      <c r="J59" s="66"/>
      <c r="K59" s="65"/>
      <c r="L59" s="65"/>
      <c r="M59" s="66"/>
      <c r="N59" s="66"/>
      <c r="O59" s="66"/>
      <c r="P59" s="470"/>
      <c r="Q59" s="474"/>
      <c r="R59" s="475"/>
      <c r="S59" s="475"/>
      <c r="T59" s="474"/>
      <c r="U59" s="470"/>
      <c r="V59" s="470"/>
      <c r="W59" s="470"/>
    </row>
    <row r="60" spans="1:23" s="425" customFormat="1" ht="12">
      <c r="A60" s="437">
        <v>7</v>
      </c>
      <c r="B60" s="432"/>
      <c r="C60" s="945" t="s">
        <v>579</v>
      </c>
      <c r="D60" s="945"/>
      <c r="E60" s="28">
        <v>22038.85793</v>
      </c>
      <c r="F60" s="28">
        <v>21977.89019</v>
      </c>
      <c r="G60" s="29">
        <v>0.277404880418142</v>
      </c>
      <c r="H60" s="29">
        <v>0.00023195316166865765</v>
      </c>
      <c r="I60" s="29">
        <v>0.07407261858609088</v>
      </c>
      <c r="J60" s="29"/>
      <c r="K60" s="28">
        <v>1738.9957999999997</v>
      </c>
      <c r="L60" s="28">
        <v>1681.51462</v>
      </c>
      <c r="M60" s="29">
        <v>3.418416903208357</v>
      </c>
      <c r="N60" s="29">
        <v>0.0033189383976985776</v>
      </c>
      <c r="O60" s="29">
        <v>0.07958701156272253</v>
      </c>
      <c r="P60" s="470"/>
      <c r="Q60" s="474"/>
      <c r="R60" s="475"/>
      <c r="S60" s="475"/>
      <c r="T60" s="474"/>
      <c r="U60" s="470"/>
      <c r="V60" s="470"/>
      <c r="W60" s="470"/>
    </row>
    <row r="61" spans="1:23" s="425" customFormat="1" ht="12">
      <c r="A61" s="431">
        <v>71</v>
      </c>
      <c r="B61" s="429"/>
      <c r="C61" s="429"/>
      <c r="D61" s="422" t="s">
        <v>599</v>
      </c>
      <c r="E61" s="65">
        <v>11486.018589999996</v>
      </c>
      <c r="F61" s="65">
        <v>11916.567040000005</v>
      </c>
      <c r="G61" s="66">
        <v>-3.613024191906943</v>
      </c>
      <c r="H61" s="66">
        <v>-0.0016380314282446423</v>
      </c>
      <c r="I61" s="66">
        <v>0.038604517384346115</v>
      </c>
      <c r="J61" s="66"/>
      <c r="K61" s="65">
        <v>585.83512</v>
      </c>
      <c r="L61" s="65">
        <v>621.05006</v>
      </c>
      <c r="M61" s="66">
        <v>-5.670225681968385</v>
      </c>
      <c r="N61" s="66">
        <v>-0.0020332953592576224</v>
      </c>
      <c r="O61" s="66">
        <v>0.0268113738223456</v>
      </c>
      <c r="P61" s="470"/>
      <c r="Q61" s="474"/>
      <c r="R61" s="475"/>
      <c r="S61" s="475"/>
      <c r="T61" s="474"/>
      <c r="U61" s="470"/>
      <c r="V61" s="470"/>
      <c r="W61" s="470"/>
    </row>
    <row r="62" spans="1:23" s="425" customFormat="1" ht="12">
      <c r="A62" s="433">
        <v>72</v>
      </c>
      <c r="B62" s="432"/>
      <c r="C62" s="432"/>
      <c r="D62" s="434" t="s">
        <v>600</v>
      </c>
      <c r="E62" s="69">
        <v>2022.1601900000003</v>
      </c>
      <c r="F62" s="69">
        <v>1078.10656</v>
      </c>
      <c r="G62" s="70">
        <v>87.56589237338473</v>
      </c>
      <c r="H62" s="70">
        <v>0.0035916736336837497</v>
      </c>
      <c r="I62" s="70">
        <v>0.006796481966061981</v>
      </c>
      <c r="J62" s="70"/>
      <c r="K62" s="69">
        <v>197.01985000000002</v>
      </c>
      <c r="L62" s="69">
        <v>78.23822</v>
      </c>
      <c r="M62" s="70">
        <v>151.82046575190492</v>
      </c>
      <c r="N62" s="70">
        <v>0.006858399788386849</v>
      </c>
      <c r="O62" s="70">
        <v>0.009016825158540269</v>
      </c>
      <c r="P62" s="470"/>
      <c r="Q62" s="474"/>
      <c r="R62" s="475"/>
      <c r="S62" s="475"/>
      <c r="T62" s="474"/>
      <c r="U62" s="470"/>
      <c r="V62" s="470"/>
      <c r="W62" s="470"/>
    </row>
    <row r="63" spans="1:23" s="425" customFormat="1" ht="12">
      <c r="A63" s="431">
        <v>73</v>
      </c>
      <c r="B63" s="429"/>
      <c r="C63" s="429"/>
      <c r="D63" s="422" t="s">
        <v>619</v>
      </c>
      <c r="E63" s="65">
        <v>8530.67915</v>
      </c>
      <c r="F63" s="65">
        <v>8983.216589999995</v>
      </c>
      <c r="G63" s="66">
        <v>-5.037587989404082</v>
      </c>
      <c r="H63" s="66">
        <v>-0.0017216890437704497</v>
      </c>
      <c r="I63" s="66">
        <v>0.02867161923568278</v>
      </c>
      <c r="J63" s="66"/>
      <c r="K63" s="65">
        <v>956.1408299999998</v>
      </c>
      <c r="L63" s="65">
        <v>982.2263399999999</v>
      </c>
      <c r="M63" s="66">
        <v>-2.6557534590245373</v>
      </c>
      <c r="N63" s="66">
        <v>-0.0015061660314306493</v>
      </c>
      <c r="O63" s="66">
        <v>0.04375881258183666</v>
      </c>
      <c r="P63" s="470"/>
      <c r="Q63" s="474"/>
      <c r="R63" s="475"/>
      <c r="S63" s="475"/>
      <c r="T63" s="474"/>
      <c r="U63" s="470"/>
      <c r="V63" s="470"/>
      <c r="W63" s="470"/>
    </row>
    <row r="64" spans="1:23" s="425" customFormat="1" ht="12">
      <c r="A64" s="433"/>
      <c r="B64" s="432"/>
      <c r="C64" s="432"/>
      <c r="D64" s="432"/>
      <c r="E64" s="69"/>
      <c r="F64" s="69"/>
      <c r="G64" s="70"/>
      <c r="H64" s="70"/>
      <c r="I64" s="70"/>
      <c r="J64" s="70"/>
      <c r="K64" s="69"/>
      <c r="L64" s="69"/>
      <c r="M64" s="70"/>
      <c r="N64" s="70"/>
      <c r="O64" s="70"/>
      <c r="P64" s="470"/>
      <c r="Q64" s="474"/>
      <c r="R64" s="475"/>
      <c r="S64" s="475"/>
      <c r="T64" s="474"/>
      <c r="U64" s="470"/>
      <c r="V64" s="470"/>
      <c r="W64" s="470"/>
    </row>
    <row r="65" spans="1:23" s="425" customFormat="1" ht="12">
      <c r="A65" s="420">
        <v>8</v>
      </c>
      <c r="B65" s="429"/>
      <c r="C65" s="946" t="s">
        <v>580</v>
      </c>
      <c r="D65" s="946"/>
      <c r="E65" s="27">
        <v>652705.0898900004</v>
      </c>
      <c r="F65" s="27">
        <v>647478.7813700007</v>
      </c>
      <c r="G65" s="30">
        <v>0.8071783462836235</v>
      </c>
      <c r="H65" s="30">
        <v>0.0198836103334296</v>
      </c>
      <c r="I65" s="30">
        <v>2.1937423130628697</v>
      </c>
      <c r="J65" s="30"/>
      <c r="K65" s="27">
        <v>47547.31727</v>
      </c>
      <c r="L65" s="27">
        <v>50933.18508999999</v>
      </c>
      <c r="M65" s="30">
        <v>-6.647665591729819</v>
      </c>
      <c r="N65" s="30">
        <v>-0.1954985391275888</v>
      </c>
      <c r="O65" s="30">
        <v>2.1760540705986333</v>
      </c>
      <c r="P65" s="470"/>
      <c r="Q65" s="474"/>
      <c r="R65" s="475"/>
      <c r="S65" s="475"/>
      <c r="T65" s="474"/>
      <c r="U65" s="470"/>
      <c r="V65" s="470"/>
      <c r="W65" s="470"/>
    </row>
    <row r="66" spans="1:23" s="425" customFormat="1" ht="12">
      <c r="A66" s="433">
        <v>81</v>
      </c>
      <c r="B66" s="432"/>
      <c r="C66" s="432"/>
      <c r="D66" s="434" t="s">
        <v>601</v>
      </c>
      <c r="E66" s="69">
        <v>58037.13583999996</v>
      </c>
      <c r="F66" s="69">
        <v>55869.95634999994</v>
      </c>
      <c r="G66" s="70">
        <v>3.8789711529817925</v>
      </c>
      <c r="H66" s="70">
        <v>0.008245083951102707</v>
      </c>
      <c r="I66" s="70">
        <v>0.19506285854556812</v>
      </c>
      <c r="J66" s="70"/>
      <c r="K66" s="69">
        <v>5134.008859999997</v>
      </c>
      <c r="L66" s="69">
        <v>4873.423509999998</v>
      </c>
      <c r="M66" s="70">
        <v>5.3470696619182085</v>
      </c>
      <c r="N66" s="70">
        <v>0.015046085066324719</v>
      </c>
      <c r="O66" s="70">
        <v>0.2349634326339027</v>
      </c>
      <c r="P66" s="470"/>
      <c r="Q66" s="474"/>
      <c r="R66" s="475"/>
      <c r="S66" s="475"/>
      <c r="T66" s="474"/>
      <c r="U66" s="470"/>
      <c r="V66" s="470"/>
      <c r="W66" s="470"/>
    </row>
    <row r="67" spans="1:23" s="425" customFormat="1" ht="12">
      <c r="A67" s="431">
        <v>82</v>
      </c>
      <c r="B67" s="429"/>
      <c r="C67" s="429"/>
      <c r="D67" s="422" t="s">
        <v>581</v>
      </c>
      <c r="E67" s="65">
        <v>29056.643790000013</v>
      </c>
      <c r="F67" s="65">
        <v>26136.82427000001</v>
      </c>
      <c r="G67" s="66">
        <v>11.17128649539642</v>
      </c>
      <c r="H67" s="66">
        <v>0.011108520164367308</v>
      </c>
      <c r="I67" s="66">
        <v>0.09765940230136859</v>
      </c>
      <c r="J67" s="66"/>
      <c r="K67" s="65">
        <v>2003.4671899999996</v>
      </c>
      <c r="L67" s="65">
        <v>2379.65966</v>
      </c>
      <c r="M67" s="66">
        <v>-15.808666941893708</v>
      </c>
      <c r="N67" s="66">
        <v>-0.02172119002442319</v>
      </c>
      <c r="O67" s="66">
        <v>0.09169082893475948</v>
      </c>
      <c r="P67" s="470"/>
      <c r="Q67" s="474"/>
      <c r="R67" s="475"/>
      <c r="S67" s="475"/>
      <c r="T67" s="474"/>
      <c r="U67" s="470"/>
      <c r="V67" s="470"/>
      <c r="W67" s="470"/>
    </row>
    <row r="68" spans="1:23" s="425" customFormat="1" ht="12">
      <c r="A68" s="433">
        <v>83</v>
      </c>
      <c r="B68" s="432"/>
      <c r="C68" s="432"/>
      <c r="D68" s="434" t="s">
        <v>582</v>
      </c>
      <c r="E68" s="69">
        <v>54987.551240000015</v>
      </c>
      <c r="F68" s="69">
        <v>53399.209150000046</v>
      </c>
      <c r="G68" s="70">
        <v>2.974467441153045</v>
      </c>
      <c r="H68" s="70">
        <v>0.0060428838199827984</v>
      </c>
      <c r="I68" s="70">
        <v>0.1848132023410911</v>
      </c>
      <c r="J68" s="70"/>
      <c r="K68" s="69">
        <v>4520.973539999998</v>
      </c>
      <c r="L68" s="69">
        <v>4294.947899999997</v>
      </c>
      <c r="M68" s="70">
        <v>5.262593290130502</v>
      </c>
      <c r="N68" s="70">
        <v>0.01305062240302652</v>
      </c>
      <c r="O68" s="70">
        <v>0.20690721242842708</v>
      </c>
      <c r="P68" s="470"/>
      <c r="Q68" s="474"/>
      <c r="R68" s="475"/>
      <c r="S68" s="475"/>
      <c r="T68" s="474"/>
      <c r="U68" s="470"/>
      <c r="V68" s="470"/>
      <c r="W68" s="470"/>
    </row>
    <row r="69" spans="1:23" s="425" customFormat="1" ht="12">
      <c r="A69" s="431">
        <v>84</v>
      </c>
      <c r="B69" s="429"/>
      <c r="C69" s="429"/>
      <c r="D69" s="422" t="s">
        <v>583</v>
      </c>
      <c r="E69" s="65">
        <v>442510.9911600004</v>
      </c>
      <c r="F69" s="65">
        <v>427575.9344400007</v>
      </c>
      <c r="G69" s="66">
        <v>3.4929600842854396</v>
      </c>
      <c r="H69" s="66">
        <v>0.0568207649800512</v>
      </c>
      <c r="I69" s="66">
        <v>1.4872797842999548</v>
      </c>
      <c r="J69" s="66"/>
      <c r="K69" s="65">
        <v>30387.66315</v>
      </c>
      <c r="L69" s="65">
        <v>33580.76655999999</v>
      </c>
      <c r="M69" s="66">
        <v>-9.508726980054947</v>
      </c>
      <c r="N69" s="66">
        <v>-0.1843684057159448</v>
      </c>
      <c r="O69" s="66">
        <v>1.39072405953089</v>
      </c>
      <c r="P69" s="470"/>
      <c r="Q69" s="474"/>
      <c r="R69" s="475"/>
      <c r="S69" s="475"/>
      <c r="T69" s="474"/>
      <c r="U69" s="470"/>
      <c r="V69" s="470"/>
      <c r="W69" s="470"/>
    </row>
    <row r="70" spans="1:23" s="425" customFormat="1" ht="12">
      <c r="A70" s="433">
        <v>85</v>
      </c>
      <c r="B70" s="432"/>
      <c r="C70" s="432"/>
      <c r="D70" s="434" t="s">
        <v>584</v>
      </c>
      <c r="E70" s="69">
        <v>68112.76786000005</v>
      </c>
      <c r="F70" s="69">
        <v>84496.85716000003</v>
      </c>
      <c r="G70" s="70">
        <v>-19.39017597894285</v>
      </c>
      <c r="H70" s="70">
        <v>-0.062333642582074425</v>
      </c>
      <c r="I70" s="70">
        <v>0.22892706557488726</v>
      </c>
      <c r="J70" s="70"/>
      <c r="K70" s="69">
        <v>5501.20453</v>
      </c>
      <c r="L70" s="69">
        <v>5804.387460000003</v>
      </c>
      <c r="M70" s="70">
        <v>-5.223340655484128</v>
      </c>
      <c r="N70" s="70">
        <v>-0.017505650856572033</v>
      </c>
      <c r="O70" s="70">
        <v>0.251768537070654</v>
      </c>
      <c r="P70" s="470"/>
      <c r="Q70" s="474"/>
      <c r="R70" s="475"/>
      <c r="S70" s="475"/>
      <c r="T70" s="474"/>
      <c r="U70" s="470"/>
      <c r="V70" s="470"/>
      <c r="W70" s="470"/>
    </row>
    <row r="71" spans="1:23" s="425" customFormat="1" ht="12">
      <c r="A71" s="428"/>
      <c r="B71" s="429"/>
      <c r="C71" s="429"/>
      <c r="D71" s="429"/>
      <c r="E71" s="27"/>
      <c r="F71" s="27"/>
      <c r="G71" s="30"/>
      <c r="H71" s="30"/>
      <c r="I71" s="30"/>
      <c r="J71" s="30"/>
      <c r="K71" s="27"/>
      <c r="L71" s="27"/>
      <c r="M71" s="30"/>
      <c r="N71" s="30"/>
      <c r="O71" s="30"/>
      <c r="P71" s="470"/>
      <c r="Q71" s="474"/>
      <c r="R71" s="475"/>
      <c r="S71" s="475"/>
      <c r="T71" s="474"/>
      <c r="U71" s="470"/>
      <c r="V71" s="470"/>
      <c r="W71" s="470"/>
    </row>
    <row r="72" spans="1:23" s="425" customFormat="1" ht="12">
      <c r="A72" s="437">
        <v>9</v>
      </c>
      <c r="B72" s="432"/>
      <c r="C72" s="945" t="s">
        <v>585</v>
      </c>
      <c r="D72" s="945"/>
      <c r="E72" s="28">
        <v>776230.7575199996</v>
      </c>
      <c r="F72" s="28">
        <v>736107.6673500001</v>
      </c>
      <c r="G72" s="29">
        <v>5.450709447769143</v>
      </c>
      <c r="H72" s="29">
        <v>0.15264921450013696</v>
      </c>
      <c r="I72" s="29">
        <v>2.6089121777178828</v>
      </c>
      <c r="J72" s="29"/>
      <c r="K72" s="28">
        <v>43624.90696999999</v>
      </c>
      <c r="L72" s="28">
        <v>51786.686830000006</v>
      </c>
      <c r="M72" s="29">
        <v>-15.760382367755376</v>
      </c>
      <c r="N72" s="29">
        <v>-0.47125762851279374</v>
      </c>
      <c r="O72" s="29">
        <v>1.9965407480823614</v>
      </c>
      <c r="P72" s="470"/>
      <c r="Q72" s="474"/>
      <c r="R72" s="475"/>
      <c r="S72" s="475"/>
      <c r="T72" s="474"/>
      <c r="U72" s="470"/>
      <c r="V72" s="470"/>
      <c r="W72" s="470"/>
    </row>
    <row r="73" spans="1:23" s="425" customFormat="1" ht="12">
      <c r="A73" s="438">
        <v>91</v>
      </c>
      <c r="B73" s="429"/>
      <c r="C73" s="429"/>
      <c r="D73" s="422" t="s">
        <v>586</v>
      </c>
      <c r="E73" s="65">
        <v>286678.8894599999</v>
      </c>
      <c r="F73" s="65">
        <v>269629.1101600001</v>
      </c>
      <c r="G73" s="66">
        <v>6.323419340694461</v>
      </c>
      <c r="H73" s="66">
        <v>0.064866275416934</v>
      </c>
      <c r="I73" s="66">
        <v>0.9635279696934226</v>
      </c>
      <c r="J73" s="66"/>
      <c r="K73" s="65">
        <v>21110.14659999999</v>
      </c>
      <c r="L73" s="65">
        <v>19728.783709999992</v>
      </c>
      <c r="M73" s="66">
        <v>7.0017640737772435</v>
      </c>
      <c r="N73" s="66">
        <v>0.07975929402940017</v>
      </c>
      <c r="O73" s="66">
        <v>0.9661285447296463</v>
      </c>
      <c r="P73" s="470"/>
      <c r="Q73" s="474"/>
      <c r="R73" s="475"/>
      <c r="S73" s="475"/>
      <c r="T73" s="474"/>
      <c r="U73" s="470"/>
      <c r="V73" s="470"/>
      <c r="W73" s="470"/>
    </row>
    <row r="74" spans="1:23" s="425" customFormat="1" ht="12">
      <c r="A74" s="439">
        <v>92</v>
      </c>
      <c r="B74" s="432"/>
      <c r="C74" s="432"/>
      <c r="D74" s="434" t="s">
        <v>587</v>
      </c>
      <c r="E74" s="69">
        <v>469045.1486999997</v>
      </c>
      <c r="F74" s="69">
        <v>455168.0995</v>
      </c>
      <c r="G74" s="70">
        <v>3.04877455499267</v>
      </c>
      <c r="H74" s="70">
        <v>0.052795551164790434</v>
      </c>
      <c r="I74" s="70">
        <v>1.5764611083597728</v>
      </c>
      <c r="J74" s="70"/>
      <c r="K74" s="69">
        <v>21693.339239999998</v>
      </c>
      <c r="L74" s="69">
        <v>31138.317140000006</v>
      </c>
      <c r="M74" s="70">
        <v>-30.332332532727257</v>
      </c>
      <c r="N74" s="70">
        <v>-0.5453489266873885</v>
      </c>
      <c r="O74" s="70">
        <v>0.9928189826151061</v>
      </c>
      <c r="P74" s="470"/>
      <c r="Q74" s="474"/>
      <c r="R74" s="475"/>
      <c r="S74" s="475"/>
      <c r="T74" s="474"/>
      <c r="U74" s="470"/>
      <c r="V74" s="470"/>
      <c r="W74" s="470"/>
    </row>
    <row r="75" spans="1:23" s="425" customFormat="1" ht="12">
      <c r="A75" s="438">
        <v>93</v>
      </c>
      <c r="B75" s="429"/>
      <c r="C75" s="429"/>
      <c r="D75" s="422" t="s">
        <v>588</v>
      </c>
      <c r="E75" s="65">
        <v>20506.719359999996</v>
      </c>
      <c r="F75" s="65">
        <v>11310.457689999997</v>
      </c>
      <c r="G75" s="66">
        <v>81.30759976345396</v>
      </c>
      <c r="H75" s="66">
        <v>0.03498738791841251</v>
      </c>
      <c r="I75" s="66">
        <v>0.06892309966468782</v>
      </c>
      <c r="J75" s="66"/>
      <c r="K75" s="65">
        <v>821.42113</v>
      </c>
      <c r="L75" s="65">
        <v>919.5859800000001</v>
      </c>
      <c r="M75" s="66">
        <v>-10.674896326714345</v>
      </c>
      <c r="N75" s="66">
        <v>-0.005667995854805388</v>
      </c>
      <c r="O75" s="66">
        <v>0.037593220737608804</v>
      </c>
      <c r="P75" s="470"/>
      <c r="Q75" s="474"/>
      <c r="R75" s="475"/>
      <c r="S75" s="475"/>
      <c r="T75" s="474"/>
      <c r="U75" s="470"/>
      <c r="V75" s="470"/>
      <c r="W75" s="470"/>
    </row>
    <row r="76" spans="1:23" s="425" customFormat="1" ht="13.5" customHeight="1">
      <c r="A76" s="426"/>
      <c r="B76" s="432"/>
      <c r="C76" s="432"/>
      <c r="D76" s="432"/>
      <c r="E76" s="61"/>
      <c r="F76" s="61"/>
      <c r="G76" s="62"/>
      <c r="H76" s="62"/>
      <c r="I76" s="62"/>
      <c r="J76" s="62"/>
      <c r="K76" s="61"/>
      <c r="L76" s="61"/>
      <c r="M76" s="62"/>
      <c r="N76" s="62"/>
      <c r="O76" s="62"/>
      <c r="P76" s="470"/>
      <c r="Q76" s="474"/>
      <c r="R76" s="475"/>
      <c r="S76" s="475"/>
      <c r="T76" s="474"/>
      <c r="U76" s="470"/>
      <c r="V76" s="470"/>
      <c r="W76" s="470"/>
    </row>
    <row r="77" spans="1:23" s="425" customFormat="1" ht="13.5" customHeight="1">
      <c r="A77" s="436"/>
      <c r="B77" s="946" t="s">
        <v>560</v>
      </c>
      <c r="C77" s="946"/>
      <c r="D77" s="946"/>
      <c r="E77" s="63">
        <v>7842.503680000007</v>
      </c>
      <c r="F77" s="63">
        <v>8067.330560000013</v>
      </c>
      <c r="G77" s="64">
        <v>-2.7868807200582295</v>
      </c>
      <c r="H77" s="64">
        <v>-0.0008553590086183996</v>
      </c>
      <c r="I77" s="64">
        <v>0.026358660947575458</v>
      </c>
      <c r="J77" s="64"/>
      <c r="K77" s="63">
        <v>668.7404200000002</v>
      </c>
      <c r="L77" s="63">
        <v>681.6735700000002</v>
      </c>
      <c r="M77" s="64">
        <v>-1.8972644047208627</v>
      </c>
      <c r="N77" s="64">
        <v>-0.0007467544705622836</v>
      </c>
      <c r="O77" s="64">
        <v>0.030605623969304555</v>
      </c>
      <c r="P77" s="470"/>
      <c r="Q77" s="474"/>
      <c r="R77" s="475"/>
      <c r="S77" s="475"/>
      <c r="T77" s="474"/>
      <c r="U77" s="470"/>
      <c r="V77" s="470"/>
      <c r="W77" s="470"/>
    </row>
    <row r="78" spans="1:23" s="425" customFormat="1" ht="13.5" customHeight="1" thickBot="1">
      <c r="A78" s="440"/>
      <c r="B78" s="441"/>
      <c r="C78" s="947" t="s">
        <v>589</v>
      </c>
      <c r="D78" s="947"/>
      <c r="E78" s="21">
        <v>7842.503680000007</v>
      </c>
      <c r="F78" s="21">
        <v>8067.330560000013</v>
      </c>
      <c r="G78" s="22">
        <v>-2.7868807200582295</v>
      </c>
      <c r="H78" s="22">
        <v>-0.0008553590086183996</v>
      </c>
      <c r="I78" s="22">
        <v>0.026358660947575458</v>
      </c>
      <c r="J78" s="22"/>
      <c r="K78" s="21">
        <v>668.7404200000002</v>
      </c>
      <c r="L78" s="21">
        <v>681.6735700000002</v>
      </c>
      <c r="M78" s="22">
        <v>-1.8972644047208627</v>
      </c>
      <c r="N78" s="22">
        <v>-0.0007467544705622836</v>
      </c>
      <c r="O78" s="22">
        <v>0.030605623969304555</v>
      </c>
      <c r="P78" s="470"/>
      <c r="Q78" s="474"/>
      <c r="R78" s="475"/>
      <c r="S78" s="475"/>
      <c r="T78" s="474"/>
      <c r="U78" s="470"/>
      <c r="V78" s="470"/>
      <c r="W78" s="470"/>
    </row>
    <row r="79" spans="1:23" s="425" customFormat="1" ht="10.5" customHeight="1">
      <c r="A79" s="428"/>
      <c r="B79" s="409"/>
      <c r="C79" s="409"/>
      <c r="D79" s="409"/>
      <c r="E79" s="442"/>
      <c r="F79" s="476"/>
      <c r="G79" s="444"/>
      <c r="H79" s="444"/>
      <c r="I79" s="444"/>
      <c r="J79" s="444"/>
      <c r="K79" s="477"/>
      <c r="L79" s="444"/>
      <c r="O79" s="470"/>
      <c r="P79" s="470"/>
      <c r="Q79" s="474"/>
      <c r="R79" s="475"/>
      <c r="S79" s="475"/>
      <c r="T79" s="474"/>
      <c r="U79" s="470"/>
      <c r="V79" s="470"/>
      <c r="W79" s="470"/>
    </row>
    <row r="80" spans="1:23" s="425" customFormat="1" ht="12">
      <c r="A80" s="425" t="s">
        <v>620</v>
      </c>
      <c r="E80" s="446"/>
      <c r="F80" s="478"/>
      <c r="I80" s="444"/>
      <c r="J80" s="444"/>
      <c r="K80" s="477"/>
      <c r="L80" s="444"/>
      <c r="O80" s="470"/>
      <c r="P80" s="470"/>
      <c r="Q80" s="474"/>
      <c r="R80" s="475"/>
      <c r="S80" s="475"/>
      <c r="T80" s="474"/>
      <c r="U80" s="470"/>
      <c r="V80" s="470"/>
      <c r="W80" s="470"/>
    </row>
    <row r="81" spans="1:23" s="425" customFormat="1" ht="12">
      <c r="A81" s="425" t="s">
        <v>621</v>
      </c>
      <c r="E81" s="446"/>
      <c r="F81" s="478"/>
      <c r="G81" s="479"/>
      <c r="H81" s="479"/>
      <c r="I81" s="479"/>
      <c r="J81" s="479"/>
      <c r="K81" s="480"/>
      <c r="O81" s="470"/>
      <c r="P81" s="470"/>
      <c r="Q81" s="474"/>
      <c r="R81" s="475"/>
      <c r="S81" s="475"/>
      <c r="T81" s="474"/>
      <c r="U81" s="470"/>
      <c r="V81" s="470"/>
      <c r="W81" s="470"/>
    </row>
    <row r="82" spans="1:23" s="425" customFormat="1" ht="12">
      <c r="A82" s="425" t="s">
        <v>609</v>
      </c>
      <c r="E82" s="446"/>
      <c r="F82" s="446"/>
      <c r="G82" s="481"/>
      <c r="H82" s="481"/>
      <c r="I82" s="446"/>
      <c r="J82" s="446"/>
      <c r="K82" s="480"/>
      <c r="O82" s="470"/>
      <c r="P82" s="470"/>
      <c r="Q82" s="474"/>
      <c r="R82" s="475"/>
      <c r="S82" s="475"/>
      <c r="T82" s="474"/>
      <c r="U82" s="470"/>
      <c r="V82" s="470"/>
      <c r="W82" s="470"/>
    </row>
    <row r="83" spans="1:15" ht="12.75">
      <c r="A83" s="268" t="s">
        <v>1032</v>
      </c>
      <c r="E83" s="482"/>
      <c r="F83" s="482"/>
      <c r="G83" s="482"/>
      <c r="H83" s="482"/>
      <c r="I83" s="482"/>
      <c r="J83" s="482"/>
      <c r="K83" s="482"/>
      <c r="L83" s="482"/>
      <c r="M83" s="482"/>
      <c r="N83" s="482"/>
      <c r="O83" s="482"/>
    </row>
    <row r="84" spans="5:23" s="483" customFormat="1" ht="12.75">
      <c r="E84" s="73"/>
      <c r="F84" s="73"/>
      <c r="G84" s="74"/>
      <c r="H84" s="73"/>
      <c r="I84" s="73"/>
      <c r="J84" s="73"/>
      <c r="K84" s="73"/>
      <c r="L84" s="74"/>
      <c r="M84" s="73"/>
      <c r="N84" s="73"/>
      <c r="O84" s="73"/>
      <c r="P84" s="484"/>
      <c r="Q84" s="485"/>
      <c r="R84" s="484"/>
      <c r="S84" s="484"/>
      <c r="T84" s="485"/>
      <c r="U84" s="484"/>
      <c r="V84" s="484"/>
      <c r="W84" s="484"/>
    </row>
    <row r="85" spans="5:15" ht="12.75">
      <c r="E85" s="75"/>
      <c r="F85" s="486"/>
      <c r="G85" s="486"/>
      <c r="H85" s="487"/>
      <c r="I85" s="486"/>
      <c r="J85" s="75"/>
      <c r="K85" s="486"/>
      <c r="L85" s="486"/>
      <c r="M85" s="487"/>
      <c r="N85" s="486"/>
      <c r="O85" s="75"/>
    </row>
    <row r="86" spans="5:15" ht="12.75">
      <c r="E86" s="75"/>
      <c r="F86" s="425"/>
      <c r="G86" s="425"/>
      <c r="H86" s="488"/>
      <c r="I86" s="425"/>
      <c r="J86" s="75"/>
      <c r="K86" s="425"/>
      <c r="L86" s="425"/>
      <c r="M86" s="488"/>
      <c r="N86" s="425"/>
      <c r="O86" s="75"/>
    </row>
    <row r="87" spans="5:15" ht="12.75">
      <c r="E87" s="59"/>
      <c r="F87" s="59"/>
      <c r="G87" s="425"/>
      <c r="H87" s="488"/>
      <c r="I87" s="425"/>
      <c r="J87" s="59"/>
      <c r="K87" s="59"/>
      <c r="L87" s="425"/>
      <c r="M87" s="488"/>
      <c r="N87" s="425"/>
      <c r="O87" s="59"/>
    </row>
    <row r="88" spans="5:15" ht="12.75">
      <c r="E88" s="75"/>
      <c r="F88" s="425"/>
      <c r="G88" s="425"/>
      <c r="H88" s="488"/>
      <c r="I88" s="425"/>
      <c r="J88" s="75"/>
      <c r="K88" s="425"/>
      <c r="L88" s="425"/>
      <c r="M88" s="488"/>
      <c r="N88" s="425"/>
      <c r="O88" s="75"/>
    </row>
    <row r="89" spans="5:15" ht="12.75"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7:8" ht="12.75">
      <c r="G90" s="489"/>
      <c r="H90" s="490"/>
    </row>
    <row r="91" spans="7:8" ht="12.75">
      <c r="G91" s="489"/>
      <c r="H91" s="490"/>
    </row>
    <row r="92" spans="7:8" ht="12.75">
      <c r="G92" s="489"/>
      <c r="H92" s="491"/>
    </row>
    <row r="93" spans="7:8" ht="12.75">
      <c r="G93" s="489"/>
      <c r="H93" s="490"/>
    </row>
    <row r="94" spans="7:8" ht="12.75">
      <c r="G94" s="489"/>
      <c r="H94" s="489"/>
    </row>
    <row r="95" spans="7:8" ht="12.75">
      <c r="G95" s="489"/>
      <c r="H95" s="489"/>
    </row>
    <row r="96" spans="7:8" ht="12.75">
      <c r="G96" s="489"/>
      <c r="H96" s="489"/>
    </row>
    <row r="97" spans="7:8" ht="12.75">
      <c r="G97" s="489"/>
      <c r="H97" s="489"/>
    </row>
    <row r="98" spans="7:8" ht="12.75">
      <c r="G98" s="489"/>
      <c r="H98" s="489"/>
    </row>
    <row r="99" spans="7:8" ht="12.75">
      <c r="G99" s="489"/>
      <c r="H99" s="489"/>
    </row>
    <row r="100" spans="7:8" ht="12.75">
      <c r="G100" s="489"/>
      <c r="H100" s="489"/>
    </row>
    <row r="101" spans="7:8" ht="12.75">
      <c r="G101" s="489"/>
      <c r="H101" s="489"/>
    </row>
    <row r="102" spans="7:8" ht="12.75">
      <c r="G102" s="489"/>
      <c r="H102" s="489"/>
    </row>
  </sheetData>
  <sheetProtection/>
  <mergeCells count="27">
    <mergeCell ref="A10:D10"/>
    <mergeCell ref="E11:I11"/>
    <mergeCell ref="K11:O11"/>
    <mergeCell ref="B12:D12"/>
    <mergeCell ref="E12:I12"/>
    <mergeCell ref="K12:O12"/>
    <mergeCell ref="O13:O14"/>
    <mergeCell ref="B14:D14"/>
    <mergeCell ref="C57:D57"/>
    <mergeCell ref="B16:D16"/>
    <mergeCell ref="B18:D18"/>
    <mergeCell ref="C20:D20"/>
    <mergeCell ref="C28:D28"/>
    <mergeCell ref="B36:D36"/>
    <mergeCell ref="B13:D13"/>
    <mergeCell ref="B55:D55"/>
    <mergeCell ref="C38:D38"/>
    <mergeCell ref="C60:D60"/>
    <mergeCell ref="C65:D65"/>
    <mergeCell ref="I13:I14"/>
    <mergeCell ref="C72:D72"/>
    <mergeCell ref="B77:D77"/>
    <mergeCell ref="C78:D78"/>
    <mergeCell ref="C43:D43"/>
    <mergeCell ref="C44:D44"/>
    <mergeCell ref="C48:D48"/>
    <mergeCell ref="C49:D49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M71"/>
  <sheetViews>
    <sheetView zoomScalePageLayoutView="0" workbookViewId="0" topLeftCell="A1">
      <selection activeCell="A5" sqref="A5"/>
    </sheetView>
  </sheetViews>
  <sheetFormatPr defaultColWidth="13.28125" defaultRowHeight="12" customHeight="1"/>
  <cols>
    <col min="1" max="1" width="30.28125" style="365" customWidth="1"/>
    <col min="2" max="2" width="15.28125" style="365" bestFit="1" customWidth="1"/>
    <col min="3" max="3" width="15.8515625" style="366" customWidth="1"/>
    <col min="4" max="4" width="10.421875" style="366" customWidth="1"/>
    <col min="5" max="5" width="11.7109375" style="366" customWidth="1"/>
    <col min="6" max="6" width="11.57421875" style="366" customWidth="1"/>
    <col min="7" max="7" width="1.1484375" style="366" customWidth="1"/>
    <col min="8" max="8" width="2.00390625" style="365" customWidth="1"/>
    <col min="9" max="10" width="14.7109375" style="365" bestFit="1" customWidth="1"/>
    <col min="11" max="11" width="8.421875" style="365" customWidth="1"/>
    <col min="12" max="12" width="11.8515625" style="365" customWidth="1"/>
    <col min="13" max="13" width="12.28125" style="365" customWidth="1"/>
    <col min="14" max="14" width="19.140625" style="367" customWidth="1"/>
    <col min="15" max="16" width="15.421875" style="367" customWidth="1"/>
    <col min="17" max="17" width="12.28125" style="367" customWidth="1"/>
    <col min="18" max="19" width="16.57421875" style="367" customWidth="1"/>
    <col min="20" max="20" width="12.28125" style="367" customWidth="1"/>
    <col min="21" max="21" width="17.00390625" style="367" customWidth="1"/>
    <col min="22" max="23" width="13.28125" style="367" customWidth="1"/>
    <col min="24" max="25" width="17.00390625" style="367" customWidth="1"/>
    <col min="26" max="91" width="13.28125" style="367" customWidth="1"/>
    <col min="92" max="16384" width="13.28125" style="368" customWidth="1"/>
  </cols>
  <sheetData>
    <row r="1" spans="20:91" ht="15.75" customHeight="1"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</row>
    <row r="4" spans="9:91" ht="12" customHeight="1">
      <c r="I4" s="369"/>
      <c r="J4" s="369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</row>
    <row r="5" spans="1:13" s="373" customFormat="1" ht="15">
      <c r="A5" s="370" t="s">
        <v>998</v>
      </c>
      <c r="B5" s="371"/>
      <c r="C5" s="371"/>
      <c r="D5" s="372"/>
      <c r="E5" s="372"/>
      <c r="F5" s="372"/>
      <c r="G5" s="372"/>
      <c r="H5" s="371"/>
      <c r="I5" s="371"/>
      <c r="J5" s="371"/>
      <c r="K5" s="371"/>
      <c r="L5" s="371"/>
      <c r="M5" s="371"/>
    </row>
    <row r="6" spans="1:13" s="373" customFormat="1" ht="15">
      <c r="A6" s="370" t="s">
        <v>999</v>
      </c>
      <c r="B6" s="371"/>
      <c r="C6" s="371"/>
      <c r="D6" s="372"/>
      <c r="E6" s="372"/>
      <c r="F6" s="372"/>
      <c r="G6" s="372"/>
      <c r="H6" s="371"/>
      <c r="I6" s="371"/>
      <c r="J6" s="371"/>
      <c r="K6" s="371"/>
      <c r="L6" s="371"/>
      <c r="M6" s="371"/>
    </row>
    <row r="7" spans="1:13" s="373" customFormat="1" ht="15">
      <c r="A7" s="370" t="s">
        <v>556</v>
      </c>
      <c r="B7" s="371"/>
      <c r="C7" s="371"/>
      <c r="D7" s="372"/>
      <c r="E7" s="372"/>
      <c r="F7" s="372"/>
      <c r="G7" s="372"/>
      <c r="H7" s="371"/>
      <c r="I7" s="371"/>
      <c r="J7" s="371"/>
      <c r="K7" s="371"/>
      <c r="L7" s="371"/>
      <c r="M7" s="371"/>
    </row>
    <row r="8" spans="1:13" s="373" customFormat="1" ht="15.75" thickBot="1">
      <c r="A8" s="959" t="s">
        <v>1040</v>
      </c>
      <c r="B8" s="959"/>
      <c r="C8" s="959"/>
      <c r="D8" s="959"/>
      <c r="E8" s="374"/>
      <c r="F8" s="374"/>
      <c r="G8" s="374"/>
      <c r="H8" s="374"/>
      <c r="I8" s="374"/>
      <c r="J8" s="374"/>
      <c r="K8" s="374"/>
      <c r="L8" s="374"/>
      <c r="M8" s="374"/>
    </row>
    <row r="9" spans="1:13" s="376" customFormat="1" ht="18" customHeight="1">
      <c r="A9" s="960" t="s">
        <v>1000</v>
      </c>
      <c r="B9" s="963" t="s">
        <v>1031</v>
      </c>
      <c r="C9" s="963"/>
      <c r="D9" s="963"/>
      <c r="E9" s="963"/>
      <c r="F9" s="963"/>
      <c r="G9" s="963"/>
      <c r="H9" s="375"/>
      <c r="I9" s="963" t="s">
        <v>1041</v>
      </c>
      <c r="J9" s="963"/>
      <c r="K9" s="963"/>
      <c r="L9" s="963"/>
      <c r="M9" s="963"/>
    </row>
    <row r="10" spans="1:13" s="380" customFormat="1" ht="15" customHeight="1">
      <c r="A10" s="961"/>
      <c r="B10" s="964" t="s">
        <v>554</v>
      </c>
      <c r="C10" s="964"/>
      <c r="D10" s="964"/>
      <c r="E10" s="964"/>
      <c r="F10" s="964"/>
      <c r="G10" s="378"/>
      <c r="H10" s="379"/>
      <c r="I10" s="964" t="s">
        <v>554</v>
      </c>
      <c r="J10" s="964"/>
      <c r="K10" s="964"/>
      <c r="L10" s="964"/>
      <c r="M10" s="964"/>
    </row>
    <row r="11" spans="1:13" s="380" customFormat="1" ht="15" customHeight="1">
      <c r="A11" s="961"/>
      <c r="B11" s="965">
        <v>2012</v>
      </c>
      <c r="C11" s="965">
        <v>2011</v>
      </c>
      <c r="D11" s="379" t="s">
        <v>551</v>
      </c>
      <c r="E11" s="378" t="s">
        <v>610</v>
      </c>
      <c r="F11" s="378" t="s">
        <v>453</v>
      </c>
      <c r="G11" s="379"/>
      <c r="H11" s="379"/>
      <c r="I11" s="965">
        <v>2012</v>
      </c>
      <c r="J11" s="965">
        <v>2011</v>
      </c>
      <c r="K11" s="381" t="s">
        <v>551</v>
      </c>
      <c r="L11" s="381" t="s">
        <v>610</v>
      </c>
      <c r="M11" s="378" t="s">
        <v>453</v>
      </c>
    </row>
    <row r="12" spans="1:13" s="380" customFormat="1" ht="11.25" customHeight="1" thickBot="1">
      <c r="A12" s="962"/>
      <c r="B12" s="907"/>
      <c r="C12" s="907"/>
      <c r="D12" s="382" t="s">
        <v>552</v>
      </c>
      <c r="E12" s="383" t="s">
        <v>611</v>
      </c>
      <c r="F12" s="384">
        <v>2012</v>
      </c>
      <c r="G12" s="382"/>
      <c r="H12" s="382"/>
      <c r="I12" s="966"/>
      <c r="J12" s="966"/>
      <c r="K12" s="382" t="s">
        <v>552</v>
      </c>
      <c r="L12" s="383" t="s">
        <v>611</v>
      </c>
      <c r="M12" s="384">
        <v>2012</v>
      </c>
    </row>
    <row r="13" spans="1:14" s="380" customFormat="1" ht="18.75" customHeight="1">
      <c r="A13" s="796" t="s">
        <v>1001</v>
      </c>
      <c r="B13" s="797">
        <v>4480304.917500001</v>
      </c>
      <c r="C13" s="797">
        <v>4504628.481450007</v>
      </c>
      <c r="D13" s="798">
        <v>-0.5399682582075301</v>
      </c>
      <c r="E13" s="799">
        <v>-0.5399682582075301</v>
      </c>
      <c r="F13" s="799">
        <v>100</v>
      </c>
      <c r="G13" s="800">
        <v>1E-24</v>
      </c>
      <c r="H13" s="800"/>
      <c r="I13" s="801">
        <v>58632434.08383012</v>
      </c>
      <c r="J13" s="801">
        <v>54674822.16436006</v>
      </c>
      <c r="K13" s="799">
        <v>7.238454123495691</v>
      </c>
      <c r="L13" s="799">
        <v>7.238454123495691</v>
      </c>
      <c r="M13" s="799">
        <v>100</v>
      </c>
      <c r="N13" s="385"/>
    </row>
    <row r="14" spans="1:14" s="380" customFormat="1" ht="11.25" customHeight="1">
      <c r="A14" s="781" t="s">
        <v>1013</v>
      </c>
      <c r="B14" s="802">
        <v>11616.769769999992</v>
      </c>
      <c r="C14" s="802">
        <v>18260.34081</v>
      </c>
      <c r="D14" s="783">
        <v>-36.382513936222686</v>
      </c>
      <c r="E14" s="784">
        <v>-0.1474832179248108</v>
      </c>
      <c r="F14" s="784">
        <v>0.2592852491942026</v>
      </c>
      <c r="G14" s="785">
        <v>0.4075691531323101</v>
      </c>
      <c r="H14" s="785"/>
      <c r="I14" s="803">
        <v>198890.17091000025</v>
      </c>
      <c r="J14" s="803">
        <v>260625.44833999968</v>
      </c>
      <c r="K14" s="783">
        <v>-23.68735586766742</v>
      </c>
      <c r="L14" s="783">
        <v>-0.11291354043075745</v>
      </c>
      <c r="M14" s="784">
        <v>0.33921527225977977</v>
      </c>
      <c r="N14" s="385"/>
    </row>
    <row r="15" spans="1:14" s="380" customFormat="1" ht="11.25" customHeight="1">
      <c r="A15" s="787" t="s">
        <v>1009</v>
      </c>
      <c r="B15" s="782">
        <v>64389.26671999997</v>
      </c>
      <c r="C15" s="782">
        <v>83954.90599</v>
      </c>
      <c r="D15" s="788">
        <v>-23.304938573012663</v>
      </c>
      <c r="E15" s="789">
        <v>-0.4343452373613282</v>
      </c>
      <c r="F15" s="789">
        <v>1.4371626017795462</v>
      </c>
      <c r="G15" s="790">
        <v>1.8738658983247645</v>
      </c>
      <c r="H15" s="790"/>
      <c r="I15" s="786">
        <v>931444.3341200006</v>
      </c>
      <c r="J15" s="786">
        <v>741686.70445</v>
      </c>
      <c r="K15" s="788">
        <v>25.584607157103616</v>
      </c>
      <c r="L15" s="788">
        <v>0.34706583790901596</v>
      </c>
      <c r="M15" s="789">
        <v>1.5886161792093807</v>
      </c>
      <c r="N15" s="385"/>
    </row>
    <row r="16" spans="1:14" s="380" customFormat="1" ht="11.25" customHeight="1">
      <c r="A16" s="781" t="s">
        <v>1010</v>
      </c>
      <c r="B16" s="802">
        <v>81778.66230999996</v>
      </c>
      <c r="C16" s="802">
        <v>91384.22285999995</v>
      </c>
      <c r="D16" s="783">
        <v>-10.511180430691688</v>
      </c>
      <c r="E16" s="784">
        <v>-0.213237575297398</v>
      </c>
      <c r="F16" s="784">
        <v>1.8252923364785683</v>
      </c>
      <c r="G16" s="785">
        <v>2.0396875780274373</v>
      </c>
      <c r="H16" s="804"/>
      <c r="I16" s="803">
        <v>972986.2225399982</v>
      </c>
      <c r="J16" s="803">
        <v>984430.6568700011</v>
      </c>
      <c r="K16" s="783">
        <v>-1.1625434712070495</v>
      </c>
      <c r="L16" s="783">
        <v>-0.02093181811474269</v>
      </c>
      <c r="M16" s="784">
        <v>1.6594675587727856</v>
      </c>
      <c r="N16" s="385"/>
    </row>
    <row r="17" spans="1:14" s="380" customFormat="1" ht="11.25" customHeight="1">
      <c r="A17" s="787" t="s">
        <v>1002</v>
      </c>
      <c r="B17" s="782">
        <v>1358102.4305100038</v>
      </c>
      <c r="C17" s="782">
        <v>1442561.0159400043</v>
      </c>
      <c r="D17" s="788">
        <v>-5.854766938573159</v>
      </c>
      <c r="E17" s="789">
        <v>-1.874928993096759</v>
      </c>
      <c r="F17" s="789">
        <v>30.312723252501783</v>
      </c>
      <c r="G17" s="790">
        <v>32.19783123031165</v>
      </c>
      <c r="H17" s="791"/>
      <c r="I17" s="786">
        <v>14868932.65342</v>
      </c>
      <c r="J17" s="786">
        <v>15348230.796509989</v>
      </c>
      <c r="K17" s="788">
        <v>-3.122823401893175</v>
      </c>
      <c r="L17" s="788">
        <v>-0.8766341144176981</v>
      </c>
      <c r="M17" s="789">
        <v>25.359569128856297</v>
      </c>
      <c r="N17" s="385"/>
    </row>
    <row r="18" spans="1:14" s="380" customFormat="1" ht="11.25" customHeight="1">
      <c r="A18" s="781" t="s">
        <v>1003</v>
      </c>
      <c r="B18" s="802">
        <v>1009482.4163199988</v>
      </c>
      <c r="C18" s="802">
        <v>1042591.5418800015</v>
      </c>
      <c r="D18" s="783">
        <v>-3.17565645125994</v>
      </c>
      <c r="E18" s="784">
        <v>-0.7350023580489631</v>
      </c>
      <c r="F18" s="784">
        <v>22.531556108535742</v>
      </c>
      <c r="G18" s="785">
        <v>23.270548792508635</v>
      </c>
      <c r="H18" s="785"/>
      <c r="I18" s="803">
        <v>13690177.683140052</v>
      </c>
      <c r="J18" s="803">
        <v>12980163.528440021</v>
      </c>
      <c r="K18" s="783">
        <v>5.469993911435431</v>
      </c>
      <c r="L18" s="783">
        <v>1.2986126458091276</v>
      </c>
      <c r="M18" s="784">
        <v>23.349154605395416</v>
      </c>
      <c r="N18" s="385"/>
    </row>
    <row r="19" spans="1:14" s="380" customFormat="1" ht="11.25" customHeight="1">
      <c r="A19" s="787" t="s">
        <v>1008</v>
      </c>
      <c r="B19" s="782">
        <v>95653.13859999982</v>
      </c>
      <c r="C19" s="782">
        <v>96789.34389000015</v>
      </c>
      <c r="D19" s="788">
        <v>-1.173895022257425</v>
      </c>
      <c r="E19" s="789">
        <v>-0.025223063226617003</v>
      </c>
      <c r="F19" s="789">
        <v>2.1349693907300846</v>
      </c>
      <c r="G19" s="790">
        <v>2.1603293899025147</v>
      </c>
      <c r="H19" s="790"/>
      <c r="I19" s="786">
        <v>1685889.2994500012</v>
      </c>
      <c r="J19" s="786">
        <v>1435540.8783599979</v>
      </c>
      <c r="K19" s="788">
        <v>17.43930980049892</v>
      </c>
      <c r="L19" s="788">
        <v>0.4578861186551672</v>
      </c>
      <c r="M19" s="789">
        <v>2.8753527391334117</v>
      </c>
      <c r="N19" s="385"/>
    </row>
    <row r="20" spans="1:14" s="380" customFormat="1" ht="11.25" customHeight="1">
      <c r="A20" s="781" t="s">
        <v>1021</v>
      </c>
      <c r="B20" s="802">
        <v>9.999999999999999E-33</v>
      </c>
      <c r="C20" s="802">
        <v>9.999999999999999E-33</v>
      </c>
      <c r="D20" s="783">
        <v>0</v>
      </c>
      <c r="E20" s="784">
        <v>0</v>
      </c>
      <c r="F20" s="784">
        <v>2.2319909435047947E-37</v>
      </c>
      <c r="G20" s="785">
        <v>2.2319909435047947E-37</v>
      </c>
      <c r="H20" s="804"/>
      <c r="I20" s="803">
        <v>342.5336</v>
      </c>
      <c r="J20" s="803">
        <v>1049.28126</v>
      </c>
      <c r="K20" s="783">
        <v>-67.35540669048068</v>
      </c>
      <c r="L20" s="783">
        <v>-0.0012926382419231634</v>
      </c>
      <c r="M20" s="784">
        <v>0.0005842049803190163</v>
      </c>
      <c r="N20" s="385"/>
    </row>
    <row r="21" spans="1:14" s="380" customFormat="1" ht="11.25" customHeight="1">
      <c r="A21" s="787" t="s">
        <v>1023</v>
      </c>
      <c r="B21" s="782">
        <v>9.999999999999999E-33</v>
      </c>
      <c r="C21" s="782">
        <v>9.999999999999999E-33</v>
      </c>
      <c r="D21" s="788">
        <v>0</v>
      </c>
      <c r="E21" s="789">
        <v>0</v>
      </c>
      <c r="F21" s="789">
        <v>2.2319909435047947E-37</v>
      </c>
      <c r="G21" s="790">
        <v>2.2319909435047947E-37</v>
      </c>
      <c r="H21" s="791"/>
      <c r="I21" s="786">
        <v>69.97207</v>
      </c>
      <c r="J21" s="786">
        <v>9.999999999999999E-33</v>
      </c>
      <c r="K21" s="788" t="s">
        <v>937</v>
      </c>
      <c r="L21" s="788">
        <v>0.0001279785964180264</v>
      </c>
      <c r="M21" s="789">
        <v>0.00011934021006181827</v>
      </c>
      <c r="N21" s="385"/>
    </row>
    <row r="22" spans="1:14" s="380" customFormat="1" ht="11.25" customHeight="1">
      <c r="A22" s="781" t="s">
        <v>929</v>
      </c>
      <c r="B22" s="802">
        <v>9.999999999999999E-33</v>
      </c>
      <c r="C22" s="802">
        <v>9.999999999999999E-33</v>
      </c>
      <c r="D22" s="783">
        <v>0</v>
      </c>
      <c r="E22" s="784">
        <v>0</v>
      </c>
      <c r="F22" s="784">
        <v>2.2319909435047947E-37</v>
      </c>
      <c r="G22" s="785">
        <v>2.2319909435047947E-37</v>
      </c>
      <c r="H22" s="785"/>
      <c r="I22" s="803">
        <v>38.780800000000006</v>
      </c>
      <c r="J22" s="803">
        <v>9.999999999999999E-33</v>
      </c>
      <c r="K22" s="783" t="s">
        <v>937</v>
      </c>
      <c r="L22" s="783">
        <v>7.092990606063532E-05</v>
      </c>
      <c r="M22" s="784">
        <v>6.614223101253632E-05</v>
      </c>
      <c r="N22" s="385"/>
    </row>
    <row r="23" spans="1:14" s="380" customFormat="1" ht="11.25" customHeight="1">
      <c r="A23" s="787" t="s">
        <v>1024</v>
      </c>
      <c r="B23" s="782">
        <v>9.999999999999999E-33</v>
      </c>
      <c r="C23" s="782">
        <v>9.999999999999999E-33</v>
      </c>
      <c r="D23" s="788">
        <v>0</v>
      </c>
      <c r="E23" s="789">
        <v>0</v>
      </c>
      <c r="F23" s="789">
        <v>2.2319909435047947E-37</v>
      </c>
      <c r="G23" s="790">
        <v>2.2319909435047947E-37</v>
      </c>
      <c r="H23" s="790"/>
      <c r="I23" s="786">
        <v>9.999999999999999E-33</v>
      </c>
      <c r="J23" s="786">
        <v>5.15571</v>
      </c>
      <c r="K23" s="788">
        <v>-100</v>
      </c>
      <c r="L23" s="788">
        <v>-9.429770040222945E-06</v>
      </c>
      <c r="M23" s="789">
        <v>1.705540654461391E-38</v>
      </c>
      <c r="N23" s="385"/>
    </row>
    <row r="24" spans="1:14" s="380" customFormat="1" ht="11.25" customHeight="1">
      <c r="A24" s="781" t="s">
        <v>1006</v>
      </c>
      <c r="B24" s="802">
        <v>392355.6984400005</v>
      </c>
      <c r="C24" s="802">
        <v>390673.2508100004</v>
      </c>
      <c r="D24" s="783">
        <v>0.43065339807928327</v>
      </c>
      <c r="E24" s="784">
        <v>0.037349309425369084</v>
      </c>
      <c r="F24" s="784">
        <v>8.757343655505794</v>
      </c>
      <c r="G24" s="785">
        <v>8.71979157677498</v>
      </c>
      <c r="H24" s="804"/>
      <c r="I24" s="803">
        <v>5206299.410240004</v>
      </c>
      <c r="J24" s="803">
        <v>5012954.434240026</v>
      </c>
      <c r="K24" s="783">
        <v>3.8569067111277047</v>
      </c>
      <c r="L24" s="783">
        <v>0.3536270779605935</v>
      </c>
      <c r="M24" s="784">
        <v>8.879555303462691</v>
      </c>
      <c r="N24" s="385"/>
    </row>
    <row r="25" spans="1:14" s="380" customFormat="1" ht="11.25" customHeight="1">
      <c r="A25" s="787" t="s">
        <v>1005</v>
      </c>
      <c r="B25" s="782">
        <v>303768.7777599998</v>
      </c>
      <c r="C25" s="782">
        <v>291382.99251000007</v>
      </c>
      <c r="D25" s="788">
        <v>4.250689150834585</v>
      </c>
      <c r="E25" s="789">
        <v>0.27495686494467203</v>
      </c>
      <c r="F25" s="789">
        <v>6.7800916087984024</v>
      </c>
      <c r="G25" s="790">
        <v>6.503642003736457</v>
      </c>
      <c r="H25" s="791"/>
      <c r="I25" s="786">
        <v>6374605.65656004</v>
      </c>
      <c r="J25" s="786">
        <v>4752127.861340028</v>
      </c>
      <c r="K25" s="788">
        <v>34.14213258905238</v>
      </c>
      <c r="L25" s="788">
        <v>2.9675044764528353</v>
      </c>
      <c r="M25" s="789">
        <v>10.872149103422696</v>
      </c>
      <c r="N25" s="385"/>
    </row>
    <row r="26" spans="1:14" s="380" customFormat="1" ht="11.25" customHeight="1">
      <c r="A26" s="781" t="s">
        <v>1004</v>
      </c>
      <c r="B26" s="802">
        <v>917251.0216399987</v>
      </c>
      <c r="C26" s="802">
        <v>879402.3924400002</v>
      </c>
      <c r="D26" s="783">
        <v>4.303903369535214</v>
      </c>
      <c r="E26" s="784">
        <v>0.8402164430620316</v>
      </c>
      <c r="F26" s="784">
        <v>20.472959732209976</v>
      </c>
      <c r="G26" s="785">
        <v>19.6281817562253</v>
      </c>
      <c r="H26" s="785"/>
      <c r="I26" s="803">
        <v>11758079.615840027</v>
      </c>
      <c r="J26" s="803">
        <v>10945562.381349979</v>
      </c>
      <c r="K26" s="783">
        <v>7.423257080645643</v>
      </c>
      <c r="L26" s="783">
        <v>1.4860903105409455</v>
      </c>
      <c r="M26" s="784">
        <v>20.053882803208943</v>
      </c>
      <c r="N26" s="385"/>
    </row>
    <row r="27" spans="1:14" s="380" customFormat="1" ht="11.25" customHeight="1">
      <c r="A27" s="787" t="s">
        <v>1014</v>
      </c>
      <c r="B27" s="782">
        <v>11292.967980000001</v>
      </c>
      <c r="C27" s="782">
        <v>10650.394970000007</v>
      </c>
      <c r="D27" s="788">
        <v>6.033325635434102</v>
      </c>
      <c r="E27" s="789">
        <v>0.014264728215569844</v>
      </c>
      <c r="F27" s="789">
        <v>0.2520580225664964</v>
      </c>
      <c r="G27" s="790">
        <v>0.23771585117789035</v>
      </c>
      <c r="H27" s="790"/>
      <c r="I27" s="786">
        <v>100886.10701999992</v>
      </c>
      <c r="J27" s="786">
        <v>93190.97658999999</v>
      </c>
      <c r="K27" s="788">
        <v>8.257377174890204</v>
      </c>
      <c r="L27" s="788">
        <v>0.014074358407362183</v>
      </c>
      <c r="M27" s="789">
        <v>0.1720653569929526</v>
      </c>
      <c r="N27" s="385"/>
    </row>
    <row r="28" spans="1:14" s="380" customFormat="1" ht="11.25" customHeight="1">
      <c r="A28" s="781" t="s">
        <v>1016</v>
      </c>
      <c r="B28" s="802">
        <v>3115.2401600000003</v>
      </c>
      <c r="C28" s="802">
        <v>2851.61798</v>
      </c>
      <c r="D28" s="783">
        <v>9.244652749734742</v>
      </c>
      <c r="E28" s="784">
        <v>0.0058522513251779255</v>
      </c>
      <c r="F28" s="784">
        <v>0.06953187823962428</v>
      </c>
      <c r="G28" s="785">
        <v>0.06364785505695437</v>
      </c>
      <c r="H28" s="804"/>
      <c r="I28" s="803">
        <v>48984.26221000001</v>
      </c>
      <c r="J28" s="803">
        <v>26429.178260000008</v>
      </c>
      <c r="K28" s="783">
        <v>85.34160134723763</v>
      </c>
      <c r="L28" s="783">
        <v>0.04125314551951592</v>
      </c>
      <c r="M28" s="784">
        <v>0.08354465062795181</v>
      </c>
      <c r="N28" s="385"/>
    </row>
    <row r="29" spans="1:14" s="380" customFormat="1" ht="11.25" customHeight="1">
      <c r="A29" s="787" t="s">
        <v>1015</v>
      </c>
      <c r="B29" s="782">
        <v>7578.416870000001</v>
      </c>
      <c r="C29" s="782">
        <v>6298.228460000003</v>
      </c>
      <c r="D29" s="788">
        <v>20.326166605902976</v>
      </c>
      <c r="E29" s="789">
        <v>0.028419400518195775</v>
      </c>
      <c r="F29" s="789">
        <v>0.16914957819943954</v>
      </c>
      <c r="G29" s="790">
        <v>0.14057588882844158</v>
      </c>
      <c r="H29" s="791"/>
      <c r="I29" s="786">
        <v>98545.65471000019</v>
      </c>
      <c r="J29" s="786">
        <v>55084.63544000021</v>
      </c>
      <c r="K29" s="788">
        <v>78.89862376839906</v>
      </c>
      <c r="L29" s="788">
        <v>0.07949000572759095</v>
      </c>
      <c r="M29" s="789">
        <v>0.16807362042842</v>
      </c>
      <c r="N29" s="385"/>
    </row>
    <row r="30" spans="1:14" s="380" customFormat="1" ht="11.25" customHeight="1">
      <c r="A30" s="781" t="s">
        <v>1007</v>
      </c>
      <c r="B30" s="802">
        <v>171743.31502999974</v>
      </c>
      <c r="C30" s="802">
        <v>139785.7182399999</v>
      </c>
      <c r="D30" s="783">
        <v>22.8618468269637</v>
      </c>
      <c r="E30" s="784">
        <v>0.7094391229287995</v>
      </c>
      <c r="F30" s="784">
        <v>3.8332952375445033</v>
      </c>
      <c r="G30" s="785">
        <v>3.120004571429928</v>
      </c>
      <c r="H30" s="785"/>
      <c r="I30" s="803">
        <v>2179847.2323899977</v>
      </c>
      <c r="J30" s="803">
        <v>1793191.4987200035</v>
      </c>
      <c r="K30" s="783">
        <v>21.562434014771572</v>
      </c>
      <c r="L30" s="783">
        <v>0.7071915707519884</v>
      </c>
      <c r="M30" s="784">
        <v>3.717818075356289</v>
      </c>
      <c r="N30" s="385"/>
    </row>
    <row r="31" spans="1:14" s="380" customFormat="1" ht="11.25" customHeight="1">
      <c r="A31" s="787" t="s">
        <v>1012</v>
      </c>
      <c r="B31" s="782">
        <v>17557.554230000005</v>
      </c>
      <c r="C31" s="782">
        <v>7391.90137</v>
      </c>
      <c r="D31" s="788">
        <v>137.5241950772945</v>
      </c>
      <c r="E31" s="789">
        <v>0.2256712823679469</v>
      </c>
      <c r="F31" s="789">
        <v>0.3918830203145431</v>
      </c>
      <c r="G31" s="790">
        <v>0.16498656913120685</v>
      </c>
      <c r="H31" s="790"/>
      <c r="I31" s="786">
        <v>181259.96947999977</v>
      </c>
      <c r="J31" s="786">
        <v>154698.54151000027</v>
      </c>
      <c r="K31" s="788">
        <v>17.169798571295818</v>
      </c>
      <c r="L31" s="788">
        <v>0.04858073043228595</v>
      </c>
      <c r="M31" s="789">
        <v>0.3091462469745706</v>
      </c>
      <c r="N31" s="385"/>
    </row>
    <row r="32" spans="1:14" s="380" customFormat="1" ht="11.25" customHeight="1">
      <c r="A32" s="781" t="s">
        <v>1017</v>
      </c>
      <c r="B32" s="802">
        <v>3185.4897900000024</v>
      </c>
      <c r="C32" s="802">
        <v>650.6133000000007</v>
      </c>
      <c r="D32" s="783">
        <v>389.61338324931245</v>
      </c>
      <c r="E32" s="784">
        <v>0.05627270929086794</v>
      </c>
      <c r="F32" s="784">
        <v>0.07109984361906996</v>
      </c>
      <c r="G32" s="785">
        <v>0.014521629933237697</v>
      </c>
      <c r="H32" s="804"/>
      <c r="I32" s="803">
        <v>17384.501880000033</v>
      </c>
      <c r="J32" s="803">
        <v>12333.685189999987</v>
      </c>
      <c r="K32" s="783">
        <v>40.95139945760242</v>
      </c>
      <c r="L32" s="783">
        <v>0.009237920655355024</v>
      </c>
      <c r="M32" s="784">
        <v>0.029649974713900542</v>
      </c>
      <c r="N32" s="385"/>
    </row>
    <row r="33" spans="1:14" s="380" customFormat="1" ht="11.25" customHeight="1">
      <c r="A33" s="787" t="s">
        <v>1019</v>
      </c>
      <c r="B33" s="782">
        <v>35.61283</v>
      </c>
      <c r="C33" s="782">
        <v>9.999999999999999E-33</v>
      </c>
      <c r="D33" s="788" t="s">
        <v>937</v>
      </c>
      <c r="E33" s="789">
        <v>0.000790583066875617</v>
      </c>
      <c r="F33" s="789">
        <v>0.0007948751403257587</v>
      </c>
      <c r="G33" s="790">
        <v>2.2319909435047947E-37</v>
      </c>
      <c r="H33" s="791"/>
      <c r="I33" s="786">
        <v>101915.83292999999</v>
      </c>
      <c r="J33" s="786">
        <v>25974.65703</v>
      </c>
      <c r="K33" s="788">
        <v>292.36642398122933</v>
      </c>
      <c r="L33" s="788">
        <v>0.13889606384399447</v>
      </c>
      <c r="M33" s="789">
        <v>0.17382159639540998</v>
      </c>
      <c r="N33" s="385"/>
    </row>
    <row r="34" spans="1:14" s="380" customFormat="1" ht="11.25" customHeight="1">
      <c r="A34" s="781" t="s">
        <v>1022</v>
      </c>
      <c r="B34" s="802">
        <v>109.03623999999999</v>
      </c>
      <c r="C34" s="802">
        <v>9.999999999999999E-33</v>
      </c>
      <c r="D34" s="783" t="s">
        <v>937</v>
      </c>
      <c r="E34" s="784">
        <v>0.0024205379078210245</v>
      </c>
      <c r="F34" s="784">
        <v>0.002433679001938152</v>
      </c>
      <c r="G34" s="785">
        <v>2.2319909435047947E-37</v>
      </c>
      <c r="H34" s="785"/>
      <c r="I34" s="803">
        <v>115.92101999999998</v>
      </c>
      <c r="J34" s="803">
        <v>403.64675</v>
      </c>
      <c r="K34" s="783">
        <v>-71.28156736056961</v>
      </c>
      <c r="L34" s="783">
        <v>-0.0005262490459229237</v>
      </c>
      <c r="M34" s="784">
        <v>0.000197708012316632</v>
      </c>
      <c r="N34" s="385"/>
    </row>
    <row r="35" spans="1:14" s="380" customFormat="1" ht="11.25" customHeight="1">
      <c r="A35" s="787" t="s">
        <v>1020</v>
      </c>
      <c r="B35" s="782">
        <v>143.89236</v>
      </c>
      <c r="C35" s="782">
        <v>9.999999999999999E-33</v>
      </c>
      <c r="D35" s="788" t="s">
        <v>937</v>
      </c>
      <c r="E35" s="789">
        <v>0.0031943224750397635</v>
      </c>
      <c r="F35" s="789">
        <v>0.003211664443595316</v>
      </c>
      <c r="G35" s="790">
        <v>2.2319909435047947E-37</v>
      </c>
      <c r="H35" s="790"/>
      <c r="I35" s="786">
        <v>14413.59756</v>
      </c>
      <c r="J35" s="786">
        <v>2835.6759799999995</v>
      </c>
      <c r="K35" s="788">
        <v>408.2949413705582</v>
      </c>
      <c r="L35" s="788">
        <v>0.02117596568525668</v>
      </c>
      <c r="M35" s="789">
        <v>0.024582976615625512</v>
      </c>
      <c r="N35" s="385"/>
    </row>
    <row r="36" spans="1:14" s="380" customFormat="1" ht="11.25" customHeight="1">
      <c r="A36" s="781" t="s">
        <v>1018</v>
      </c>
      <c r="B36" s="802">
        <v>362.37212</v>
      </c>
      <c r="C36" s="802">
        <v>9.999999999999999E-33</v>
      </c>
      <c r="D36" s="783" t="s">
        <v>937</v>
      </c>
      <c r="E36" s="784">
        <v>0.008044439657837332</v>
      </c>
      <c r="F36" s="784">
        <v>0.008088112900186326</v>
      </c>
      <c r="G36" s="785">
        <v>2.2319909435047947E-37</v>
      </c>
      <c r="H36" s="804"/>
      <c r="I36" s="803">
        <v>9104.59835</v>
      </c>
      <c r="J36" s="803">
        <v>5484.40715</v>
      </c>
      <c r="K36" s="783">
        <v>66.00879732278811</v>
      </c>
      <c r="L36" s="783">
        <v>0.0066213131688242265</v>
      </c>
      <c r="M36" s="784">
        <v>0.015528262628467104</v>
      </c>
      <c r="N36" s="385"/>
    </row>
    <row r="37" spans="1:14" s="380" customFormat="1" ht="11.25" customHeight="1">
      <c r="A37" s="787" t="s">
        <v>926</v>
      </c>
      <c r="B37" s="782">
        <v>744.2454299999998</v>
      </c>
      <c r="C37" s="782">
        <v>9.999999999999999E-33</v>
      </c>
      <c r="D37" s="788" t="s">
        <v>937</v>
      </c>
      <c r="E37" s="789">
        <v>0.016521793818619925</v>
      </c>
      <c r="F37" s="789">
        <v>0.016611490595048316</v>
      </c>
      <c r="G37" s="790">
        <v>2.2319909435047947E-37</v>
      </c>
      <c r="H37" s="791"/>
      <c r="I37" s="786">
        <v>4629.996399999996</v>
      </c>
      <c r="J37" s="786">
        <v>1563.12795</v>
      </c>
      <c r="K37" s="788">
        <v>196.20073008098896</v>
      </c>
      <c r="L37" s="788">
        <v>0.00560928838649089</v>
      </c>
      <c r="M37" s="789">
        <v>0.00789664709020988</v>
      </c>
      <c r="N37" s="385"/>
    </row>
    <row r="38" spans="1:14" s="380" customFormat="1" ht="12.75">
      <c r="A38" s="792" t="s">
        <v>1011</v>
      </c>
      <c r="B38" s="805">
        <v>30038.592389999994</v>
      </c>
      <c r="C38" s="805">
        <v>9.999999999999999E-33</v>
      </c>
      <c r="D38" s="793" t="s">
        <v>937</v>
      </c>
      <c r="E38" s="794">
        <v>0.6668383977435313</v>
      </c>
      <c r="F38" s="794">
        <v>0.6704586617011203</v>
      </c>
      <c r="G38" s="795">
        <v>2.2319909435047947E-37</v>
      </c>
      <c r="H38" s="795"/>
      <c r="I38" s="806">
        <v>187590.07718999992</v>
      </c>
      <c r="J38" s="806">
        <v>41255.00691999997</v>
      </c>
      <c r="K38" s="793">
        <v>354.70863101239314</v>
      </c>
      <c r="L38" s="793">
        <v>0.2676461751079803</v>
      </c>
      <c r="M38" s="794">
        <v>0.31994250302109534</v>
      </c>
      <c r="N38" s="385"/>
    </row>
    <row r="39" spans="1:14" s="380" customFormat="1" ht="11.25" customHeight="1">
      <c r="A39" s="122" t="s">
        <v>510</v>
      </c>
      <c r="B39" s="387"/>
      <c r="C39" s="387"/>
      <c r="D39" s="17"/>
      <c r="E39" s="17"/>
      <c r="F39" s="17"/>
      <c r="G39" s="16"/>
      <c r="H39" s="16"/>
      <c r="I39" s="387"/>
      <c r="J39" s="387"/>
      <c r="K39" s="17"/>
      <c r="L39" s="17"/>
      <c r="M39" s="17"/>
      <c r="N39" s="385"/>
    </row>
    <row r="40" spans="1:14" s="380" customFormat="1" ht="11.25" customHeight="1">
      <c r="A40" s="122" t="s">
        <v>511</v>
      </c>
      <c r="B40" s="387"/>
      <c r="C40" s="387"/>
      <c r="D40" s="17"/>
      <c r="E40" s="17"/>
      <c r="F40" s="17"/>
      <c r="G40" s="16"/>
      <c r="H40" s="16"/>
      <c r="I40" s="387"/>
      <c r="J40" s="387"/>
      <c r="K40" s="17"/>
      <c r="L40" s="17"/>
      <c r="M40" s="17"/>
      <c r="N40" s="385"/>
    </row>
    <row r="41" spans="1:14" s="380" customFormat="1" ht="11.25" customHeight="1">
      <c r="A41" s="122" t="s">
        <v>512</v>
      </c>
      <c r="B41" s="387"/>
      <c r="C41" s="387"/>
      <c r="D41" s="17"/>
      <c r="E41" s="17"/>
      <c r="F41" s="17"/>
      <c r="G41" s="16"/>
      <c r="H41" s="16"/>
      <c r="I41" s="387"/>
      <c r="J41" s="387"/>
      <c r="K41" s="17"/>
      <c r="L41" s="17"/>
      <c r="M41" s="17"/>
      <c r="N41" s="385"/>
    </row>
    <row r="42" spans="1:14" s="380" customFormat="1" ht="11.25" customHeight="1">
      <c r="A42" s="308" t="s">
        <v>980</v>
      </c>
      <c r="B42" s="387"/>
      <c r="C42" s="387"/>
      <c r="D42" s="17"/>
      <c r="E42" s="17"/>
      <c r="F42" s="17"/>
      <c r="G42" s="16"/>
      <c r="H42" s="16"/>
      <c r="I42" s="387"/>
      <c r="J42" s="387"/>
      <c r="K42" s="17"/>
      <c r="L42" s="17"/>
      <c r="M42" s="17"/>
      <c r="N42" s="385"/>
    </row>
    <row r="43" spans="1:14" s="380" customFormat="1" ht="11.25" customHeight="1">
      <c r="A43" s="268" t="s">
        <v>1032</v>
      </c>
      <c r="B43" s="387"/>
      <c r="C43" s="387"/>
      <c r="D43" s="17"/>
      <c r="E43" s="17"/>
      <c r="F43" s="17"/>
      <c r="G43" s="16"/>
      <c r="H43" s="16"/>
      <c r="I43" s="387"/>
      <c r="J43" s="387"/>
      <c r="K43" s="17"/>
      <c r="L43" s="17"/>
      <c r="M43" s="17"/>
      <c r="N43" s="385"/>
    </row>
    <row r="44" spans="1:14" s="380" customFormat="1" ht="11.25" customHeight="1">
      <c r="A44" s="388"/>
      <c r="B44" s="387"/>
      <c r="C44" s="387"/>
      <c r="D44" s="17"/>
      <c r="E44" s="17"/>
      <c r="F44" s="17"/>
      <c r="G44" s="16"/>
      <c r="H44" s="16"/>
      <c r="I44" s="387"/>
      <c r="J44" s="387"/>
      <c r="K44" s="17"/>
      <c r="L44" s="17"/>
      <c r="M44" s="17"/>
      <c r="N44" s="385"/>
    </row>
    <row r="45" spans="1:14" s="380" customFormat="1" ht="11.25" customHeight="1">
      <c r="A45" s="377"/>
      <c r="B45" s="389"/>
      <c r="C45" s="389"/>
      <c r="D45" s="63"/>
      <c r="E45" s="63"/>
      <c r="F45" s="63"/>
      <c r="G45" s="63"/>
      <c r="H45" s="63"/>
      <c r="I45" s="389"/>
      <c r="J45" s="389"/>
      <c r="K45" s="63"/>
      <c r="L45" s="63"/>
      <c r="M45" s="63"/>
      <c r="N45" s="385"/>
    </row>
    <row r="46" spans="1:14" s="380" customFormat="1" ht="11.25" customHeight="1">
      <c r="A46" s="377"/>
      <c r="B46" s="389"/>
      <c r="C46" s="389"/>
      <c r="D46" s="63"/>
      <c r="E46" s="63"/>
      <c r="F46" s="63"/>
      <c r="G46" s="63"/>
      <c r="H46" s="63"/>
      <c r="I46" s="389"/>
      <c r="J46" s="389"/>
      <c r="K46" s="63"/>
      <c r="L46" s="63"/>
      <c r="M46" s="63"/>
      <c r="N46" s="385"/>
    </row>
    <row r="47" spans="1:14" s="380" customFormat="1" ht="11.25" customHeight="1">
      <c r="A47" s="377"/>
      <c r="B47" s="389"/>
      <c r="C47" s="389"/>
      <c r="D47" s="63"/>
      <c r="E47" s="63"/>
      <c r="F47" s="63"/>
      <c r="G47" s="63"/>
      <c r="H47" s="63"/>
      <c r="I47" s="389"/>
      <c r="J47" s="389"/>
      <c r="K47" s="63"/>
      <c r="L47" s="63"/>
      <c r="M47" s="63"/>
      <c r="N47" s="385"/>
    </row>
    <row r="48" spans="1:14" s="380" customFormat="1" ht="11.25" customHeight="1">
      <c r="A48" s="377"/>
      <c r="B48" s="389"/>
      <c r="C48" s="389"/>
      <c r="D48" s="63"/>
      <c r="E48" s="63"/>
      <c r="F48" s="63"/>
      <c r="G48" s="63"/>
      <c r="H48" s="63"/>
      <c r="I48" s="389"/>
      <c r="J48" s="389"/>
      <c r="K48" s="63"/>
      <c r="L48" s="63"/>
      <c r="M48" s="63"/>
      <c r="N48" s="385"/>
    </row>
    <row r="49" spans="1:14" s="380" customFormat="1" ht="11.25" customHeight="1">
      <c r="A49" s="377"/>
      <c r="B49" s="389"/>
      <c r="C49" s="389"/>
      <c r="D49" s="63"/>
      <c r="E49" s="63"/>
      <c r="F49" s="63"/>
      <c r="G49" s="63"/>
      <c r="H49" s="63"/>
      <c r="I49" s="389"/>
      <c r="J49" s="389"/>
      <c r="K49" s="63"/>
      <c r="L49" s="63"/>
      <c r="M49" s="63"/>
      <c r="N49" s="385"/>
    </row>
    <row r="50" spans="1:14" s="380" customFormat="1" ht="11.25" customHeight="1">
      <c r="A50" s="377"/>
      <c r="B50" s="389"/>
      <c r="C50" s="389"/>
      <c r="D50" s="63"/>
      <c r="E50" s="63"/>
      <c r="F50" s="63"/>
      <c r="G50" s="63"/>
      <c r="H50" s="63"/>
      <c r="I50" s="389"/>
      <c r="J50" s="389"/>
      <c r="K50" s="63"/>
      <c r="L50" s="63"/>
      <c r="M50" s="63"/>
      <c r="N50" s="385"/>
    </row>
    <row r="51" spans="1:14" s="380" customFormat="1" ht="11.25" customHeight="1">
      <c r="A51" s="377"/>
      <c r="B51" s="389"/>
      <c r="C51" s="389"/>
      <c r="D51" s="63"/>
      <c r="E51" s="63"/>
      <c r="F51" s="63"/>
      <c r="G51" s="63"/>
      <c r="H51" s="63"/>
      <c r="I51" s="389"/>
      <c r="J51" s="389"/>
      <c r="K51" s="63"/>
      <c r="L51" s="63"/>
      <c r="M51" s="63"/>
      <c r="N51" s="385"/>
    </row>
    <row r="52" spans="1:13" s="380" customFormat="1" ht="11.25" customHeight="1">
      <c r="A52" s="377"/>
      <c r="B52" s="390"/>
      <c r="C52" s="390"/>
      <c r="D52" s="379"/>
      <c r="E52" s="378"/>
      <c r="F52" s="391"/>
      <c r="G52" s="379"/>
      <c r="H52" s="379"/>
      <c r="I52" s="340"/>
      <c r="J52" s="340"/>
      <c r="K52" s="379"/>
      <c r="L52" s="378"/>
      <c r="M52" s="391"/>
    </row>
    <row r="53" spans="1:13" s="380" customFormat="1" ht="11.25" customHeight="1">
      <c r="A53" s="377"/>
      <c r="B53" s="390"/>
      <c r="C53" s="390"/>
      <c r="D53" s="379"/>
      <c r="E53" s="378"/>
      <c r="F53" s="391"/>
      <c r="G53" s="379"/>
      <c r="H53" s="379"/>
      <c r="I53" s="340"/>
      <c r="J53" s="340"/>
      <c r="K53" s="379"/>
      <c r="L53" s="378"/>
      <c r="M53" s="391"/>
    </row>
    <row r="54" spans="1:13" s="380" customFormat="1" ht="11.25" customHeight="1">
      <c r="A54" s="377"/>
      <c r="B54" s="390"/>
      <c r="C54" s="390"/>
      <c r="D54" s="379"/>
      <c r="E54" s="378"/>
      <c r="F54" s="391"/>
      <c r="G54" s="379"/>
      <c r="H54" s="379"/>
      <c r="I54" s="340"/>
      <c r="J54" s="340"/>
      <c r="K54" s="379"/>
      <c r="L54" s="378"/>
      <c r="M54" s="391"/>
    </row>
    <row r="55" spans="1:13" s="380" customFormat="1" ht="11.25" customHeight="1">
      <c r="A55" s="377"/>
      <c r="B55" s="390"/>
      <c r="C55" s="390"/>
      <c r="D55" s="379"/>
      <c r="E55" s="378"/>
      <c r="F55" s="391"/>
      <c r="G55" s="379"/>
      <c r="H55" s="379"/>
      <c r="I55" s="340"/>
      <c r="J55" s="340"/>
      <c r="K55" s="379"/>
      <c r="L55" s="378"/>
      <c r="M55" s="391"/>
    </row>
    <row r="56" spans="1:13" s="380" customFormat="1" ht="11.25" customHeight="1">
      <c r="A56" s="377"/>
      <c r="B56" s="390"/>
      <c r="C56" s="390"/>
      <c r="D56" s="379"/>
      <c r="E56" s="378"/>
      <c r="F56" s="391"/>
      <c r="G56" s="379"/>
      <c r="H56" s="379"/>
      <c r="I56" s="340"/>
      <c r="J56" s="340"/>
      <c r="K56" s="379"/>
      <c r="L56" s="378"/>
      <c r="M56" s="391"/>
    </row>
    <row r="57" spans="1:13" s="380" customFormat="1" ht="11.25" customHeight="1">
      <c r="A57" s="377"/>
      <c r="B57" s="390"/>
      <c r="C57" s="390"/>
      <c r="D57" s="379"/>
      <c r="E57" s="378"/>
      <c r="F57" s="391"/>
      <c r="G57" s="379"/>
      <c r="H57" s="379"/>
      <c r="I57" s="340"/>
      <c r="J57" s="340"/>
      <c r="K57" s="379"/>
      <c r="L57" s="378"/>
      <c r="M57" s="391"/>
    </row>
    <row r="58" spans="1:13" s="380" customFormat="1" ht="11.25" customHeight="1">
      <c r="A58" s="377"/>
      <c r="B58" s="390"/>
      <c r="C58" s="390"/>
      <c r="D58" s="379"/>
      <c r="E58" s="378"/>
      <c r="F58" s="391"/>
      <c r="G58" s="379"/>
      <c r="H58" s="379"/>
      <c r="I58" s="340"/>
      <c r="J58" s="340"/>
      <c r="K58" s="379"/>
      <c r="L58" s="378"/>
      <c r="M58" s="391"/>
    </row>
    <row r="59" spans="1:13" s="380" customFormat="1" ht="11.25" customHeight="1">
      <c r="A59" s="377"/>
      <c r="B59" s="390"/>
      <c r="C59" s="390"/>
      <c r="D59" s="379"/>
      <c r="E59" s="378"/>
      <c r="F59" s="391"/>
      <c r="G59" s="379"/>
      <c r="H59" s="379"/>
      <c r="I59" s="340"/>
      <c r="J59" s="340"/>
      <c r="K59" s="379"/>
      <c r="L59" s="378"/>
      <c r="M59" s="391"/>
    </row>
    <row r="60" spans="1:13" s="380" customFormat="1" ht="11.25" customHeight="1">
      <c r="A60" s="377"/>
      <c r="B60" s="390"/>
      <c r="C60" s="390"/>
      <c r="D60" s="379"/>
      <c r="E60" s="378"/>
      <c r="F60" s="391"/>
      <c r="G60" s="379"/>
      <c r="H60" s="379"/>
      <c r="I60" s="340"/>
      <c r="J60" s="340"/>
      <c r="K60" s="379"/>
      <c r="L60" s="378"/>
      <c r="M60" s="391"/>
    </row>
    <row r="61" spans="1:13" s="380" customFormat="1" ht="11.25" customHeight="1">
      <c r="A61" s="377"/>
      <c r="B61" s="390"/>
      <c r="C61" s="390"/>
      <c r="D61" s="379"/>
      <c r="E61" s="378"/>
      <c r="F61" s="391"/>
      <c r="G61" s="379"/>
      <c r="H61" s="379"/>
      <c r="I61" s="340"/>
      <c r="J61" s="340"/>
      <c r="K61" s="379"/>
      <c r="L61" s="378"/>
      <c r="M61" s="391"/>
    </row>
    <row r="62" spans="1:13" s="380" customFormat="1" ht="11.25" customHeight="1">
      <c r="A62" s="377"/>
      <c r="B62" s="390"/>
      <c r="C62" s="390"/>
      <c r="D62" s="379"/>
      <c r="E62" s="378"/>
      <c r="F62" s="391"/>
      <c r="G62" s="379"/>
      <c r="H62" s="379"/>
      <c r="I62" s="340"/>
      <c r="J62" s="340"/>
      <c r="K62" s="379"/>
      <c r="L62" s="378"/>
      <c r="M62" s="391"/>
    </row>
    <row r="63" spans="1:13" s="380" customFormat="1" ht="11.25" customHeight="1">
      <c r="A63" s="377"/>
      <c r="B63" s="390"/>
      <c r="C63" s="390"/>
      <c r="D63" s="379"/>
      <c r="E63" s="378"/>
      <c r="F63" s="391"/>
      <c r="G63" s="379"/>
      <c r="H63" s="379"/>
      <c r="I63" s="340"/>
      <c r="J63" s="340"/>
      <c r="K63" s="379"/>
      <c r="L63" s="378"/>
      <c r="M63" s="391"/>
    </row>
    <row r="64" spans="1:13" s="380" customFormat="1" ht="11.25" customHeight="1">
      <c r="A64" s="377"/>
      <c r="B64" s="390"/>
      <c r="C64" s="390"/>
      <c r="D64" s="379"/>
      <c r="E64" s="378"/>
      <c r="F64" s="391"/>
      <c r="G64" s="379"/>
      <c r="H64" s="379"/>
      <c r="I64" s="340"/>
      <c r="J64" s="340"/>
      <c r="K64" s="379"/>
      <c r="L64" s="378"/>
      <c r="M64" s="391"/>
    </row>
    <row r="65" spans="1:13" s="380" customFormat="1" ht="11.25" customHeight="1">
      <c r="A65" s="377"/>
      <c r="B65" s="390"/>
      <c r="C65" s="390"/>
      <c r="D65" s="379"/>
      <c r="E65" s="378"/>
      <c r="F65" s="391"/>
      <c r="G65" s="379"/>
      <c r="H65" s="379"/>
      <c r="I65" s="340"/>
      <c r="J65" s="340"/>
      <c r="K65" s="379"/>
      <c r="L65" s="378"/>
      <c r="M65" s="391"/>
    </row>
    <row r="66" spans="1:14" s="380" customFormat="1" ht="11.25" customHeight="1">
      <c r="A66" s="310" t="s">
        <v>1025</v>
      </c>
      <c r="B66" s="365"/>
      <c r="C66" s="366"/>
      <c r="D66" s="366"/>
      <c r="E66" s="366"/>
      <c r="F66" s="366"/>
      <c r="G66" s="366"/>
      <c r="H66" s="365"/>
      <c r="I66" s="365"/>
      <c r="J66" s="365"/>
      <c r="K66" s="365"/>
      <c r="L66" s="365"/>
      <c r="M66" s="365"/>
      <c r="N66" s="367"/>
    </row>
    <row r="67" spans="1:14" s="380" customFormat="1" ht="11.25" customHeight="1">
      <c r="A67" s="363" t="s">
        <v>997</v>
      </c>
      <c r="B67" s="365"/>
      <c r="C67" s="366"/>
      <c r="D67" s="366"/>
      <c r="E67" s="366"/>
      <c r="F67" s="366"/>
      <c r="G67" s="366"/>
      <c r="H67" s="365"/>
      <c r="I67" s="365"/>
      <c r="J67" s="365"/>
      <c r="K67" s="365"/>
      <c r="L67" s="365"/>
      <c r="M67" s="365"/>
      <c r="N67" s="367"/>
    </row>
    <row r="68" spans="1:13" s="367" customFormat="1" ht="12" customHeight="1">
      <c r="A68" s="310" t="s">
        <v>609</v>
      </c>
      <c r="B68" s="365"/>
      <c r="C68" s="366"/>
      <c r="D68" s="366"/>
      <c r="E68" s="366"/>
      <c r="F68" s="366"/>
      <c r="G68" s="366"/>
      <c r="H68" s="365"/>
      <c r="I68" s="365"/>
      <c r="J68" s="365"/>
      <c r="K68" s="365"/>
      <c r="L68" s="365"/>
      <c r="M68" s="365"/>
    </row>
    <row r="69" spans="1:13" s="367" customFormat="1" ht="12" customHeight="1">
      <c r="A69" s="392" t="s">
        <v>938</v>
      </c>
      <c r="B69" s="365"/>
      <c r="C69" s="366"/>
      <c r="D69" s="366"/>
      <c r="E69" s="366"/>
      <c r="F69" s="366"/>
      <c r="G69" s="366"/>
      <c r="H69" s="365"/>
      <c r="I69" s="365"/>
      <c r="J69" s="365"/>
      <c r="K69" s="365"/>
      <c r="L69" s="365"/>
      <c r="M69" s="365"/>
    </row>
    <row r="70" spans="1:13" s="367" customFormat="1" ht="12" customHeight="1">
      <c r="A70" s="393" t="s">
        <v>1026</v>
      </c>
      <c r="B70" s="365"/>
      <c r="C70" s="366"/>
      <c r="D70" s="366"/>
      <c r="E70" s="366"/>
      <c r="F70" s="366"/>
      <c r="G70" s="366"/>
      <c r="H70" s="365"/>
      <c r="I70" s="365"/>
      <c r="J70" s="365"/>
      <c r="K70" s="365"/>
      <c r="L70" s="365"/>
      <c r="M70" s="365"/>
    </row>
    <row r="71" spans="1:13" s="367" customFormat="1" ht="12" customHeight="1">
      <c r="A71" s="394" t="s">
        <v>1027</v>
      </c>
      <c r="B71" s="365"/>
      <c r="C71" s="366"/>
      <c r="D71" s="366"/>
      <c r="E71" s="366"/>
      <c r="F71" s="366"/>
      <c r="G71" s="366"/>
      <c r="H71" s="365"/>
      <c r="I71" s="365"/>
      <c r="J71" s="365"/>
      <c r="K71" s="365"/>
      <c r="L71" s="365"/>
      <c r="M71" s="365"/>
    </row>
  </sheetData>
  <sheetProtection/>
  <mergeCells count="10">
    <mergeCell ref="A8:D8"/>
    <mergeCell ref="A9:A12"/>
    <mergeCell ref="B9:G9"/>
    <mergeCell ref="I9:M9"/>
    <mergeCell ref="B10:F10"/>
    <mergeCell ref="I10:M10"/>
    <mergeCell ref="B11:B12"/>
    <mergeCell ref="C11:C12"/>
    <mergeCell ref="I11:I12"/>
    <mergeCell ref="J11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70C0"/>
    <pageSetUpPr fitToPage="1"/>
  </sheetPr>
  <dimension ref="A6:J74"/>
  <sheetViews>
    <sheetView zoomScalePageLayoutView="0" workbookViewId="0" topLeftCell="A13">
      <selection activeCell="C16" sqref="C16"/>
    </sheetView>
  </sheetViews>
  <sheetFormatPr defaultColWidth="11.00390625" defaultRowHeight="12.75"/>
  <cols>
    <col min="1" max="1" width="2.57421875" style="701" customWidth="1"/>
    <col min="2" max="2" width="21.28125" style="701" customWidth="1"/>
    <col min="3" max="3" width="14.57421875" style="701" customWidth="1"/>
    <col min="4" max="4" width="14.421875" style="701" customWidth="1"/>
    <col min="5" max="5" width="1.57421875" style="701" customWidth="1"/>
    <col min="6" max="7" width="17.57421875" style="701" customWidth="1"/>
    <col min="8" max="8" width="2.00390625" style="701" customWidth="1"/>
    <col min="9" max="9" width="18.421875" style="700" customWidth="1"/>
    <col min="10" max="10" width="14.8515625" style="700" customWidth="1"/>
    <col min="11" max="16384" width="11.00390625" style="699" customWidth="1"/>
  </cols>
  <sheetData>
    <row r="1" ht="13.5" customHeight="1"/>
    <row r="2" ht="12.75"/>
    <row r="3" ht="12.75"/>
    <row r="4" ht="12.75"/>
    <row r="5" ht="12.75"/>
    <row r="6" spans="1:2" ht="16.5" customHeight="1">
      <c r="A6" s="134" t="s">
        <v>532</v>
      </c>
      <c r="B6" s="135"/>
    </row>
    <row r="7" spans="1:10" ht="15">
      <c r="A7" s="134" t="s">
        <v>533</v>
      </c>
      <c r="B7" s="134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7" t="s">
        <v>556</v>
      </c>
      <c r="B8" s="137"/>
      <c r="C8" s="702"/>
      <c r="D8" s="702"/>
      <c r="E8" s="702"/>
      <c r="F8" s="706"/>
      <c r="G8" s="706"/>
      <c r="I8" s="704"/>
      <c r="J8" s="704"/>
    </row>
    <row r="9" spans="1:10" ht="15" customHeight="1">
      <c r="A9" s="137" t="str">
        <f>'[2]Cuadro A1'!E11</f>
        <v>Enero - agosto</v>
      </c>
      <c r="B9" s="137"/>
      <c r="C9" s="137" t="s">
        <v>886</v>
      </c>
      <c r="D9" s="702"/>
      <c r="E9" s="702"/>
      <c r="F9" s="705"/>
      <c r="G9" s="705"/>
      <c r="H9" s="702"/>
      <c r="I9" s="704"/>
      <c r="J9" s="704"/>
    </row>
    <row r="10" spans="3:10" ht="16.5" customHeight="1" thickBot="1">
      <c r="C10" s="699"/>
      <c r="D10" s="699"/>
      <c r="E10" s="699"/>
      <c r="F10" s="699"/>
      <c r="G10" s="699"/>
      <c r="H10" s="699"/>
      <c r="I10" s="703"/>
      <c r="J10" s="703"/>
    </row>
    <row r="11" spans="1:10" ht="12.75">
      <c r="A11" s="138"/>
      <c r="B11" s="138"/>
      <c r="C11" s="139" t="s">
        <v>534</v>
      </c>
      <c r="D11" s="138"/>
      <c r="E11" s="138"/>
      <c r="F11" s="139" t="s">
        <v>535</v>
      </c>
      <c r="G11" s="138"/>
      <c r="H11" s="138"/>
      <c r="I11" s="140" t="s">
        <v>536</v>
      </c>
      <c r="J11" s="141"/>
    </row>
    <row r="12" spans="1:10" ht="12.75">
      <c r="A12" s="142" t="s">
        <v>537</v>
      </c>
      <c r="B12" s="142"/>
      <c r="C12" s="143" t="s">
        <v>538</v>
      </c>
      <c r="D12" s="144"/>
      <c r="E12" s="142"/>
      <c r="F12" s="143" t="s">
        <v>538</v>
      </c>
      <c r="G12" s="144"/>
      <c r="H12" s="142"/>
      <c r="I12" s="145" t="s">
        <v>538</v>
      </c>
      <c r="J12" s="146"/>
    </row>
    <row r="13" spans="1:10" ht="7.5" customHeight="1">
      <c r="A13" s="142"/>
      <c r="B13" s="142"/>
      <c r="C13" s="142"/>
      <c r="D13" s="142"/>
      <c r="E13" s="142"/>
      <c r="F13" s="142"/>
      <c r="G13" s="142"/>
      <c r="H13" s="142"/>
      <c r="I13" s="147"/>
      <c r="J13" s="147"/>
    </row>
    <row r="14" spans="1:10" ht="13.5" thickBot="1">
      <c r="A14" s="148"/>
      <c r="B14" s="148"/>
      <c r="C14" s="149">
        <v>2012</v>
      </c>
      <c r="D14" s="149">
        <v>2011</v>
      </c>
      <c r="E14" s="149"/>
      <c r="F14" s="149">
        <v>2012</v>
      </c>
      <c r="G14" s="149">
        <v>2011</v>
      </c>
      <c r="H14" s="149"/>
      <c r="I14" s="149">
        <v>2012</v>
      </c>
      <c r="J14" s="149">
        <v>2011</v>
      </c>
    </row>
    <row r="15" spans="1:10" ht="12.75">
      <c r="A15" s="150"/>
      <c r="B15" s="150"/>
      <c r="C15" s="151"/>
      <c r="D15" s="151"/>
      <c r="E15" s="151"/>
      <c r="F15" s="151"/>
      <c r="G15" s="151"/>
      <c r="H15" s="151"/>
      <c r="I15" s="151"/>
      <c r="J15" s="151"/>
    </row>
    <row r="16" spans="1:10" ht="12.75">
      <c r="A16" s="152" t="s">
        <v>456</v>
      </c>
      <c r="B16" s="152"/>
      <c r="C16" s="153">
        <f>'[3]Cuadro 8'!C16</f>
        <v>11109092.523410048</v>
      </c>
      <c r="D16" s="153">
        <f>'[3]Cuadro 8'!D16</f>
        <v>9857903.167990012</v>
      </c>
      <c r="E16" s="153">
        <f>'[3]Cuadro 8'!E16</f>
        <v>0</v>
      </c>
      <c r="F16" s="153">
        <f>'[3]Cuadro 8'!F16</f>
        <v>14776405.451649943</v>
      </c>
      <c r="G16" s="153">
        <f>'[3]Cuadro 8'!G16</f>
        <v>13880528.922699966</v>
      </c>
      <c r="H16" s="153"/>
      <c r="I16" s="153">
        <f>'[3]Cuadro 8'!I16</f>
        <v>-3667312.928239895</v>
      </c>
      <c r="J16" s="153">
        <f>'[3]Cuadro 8'!J16</f>
        <v>-4022625.7547099534</v>
      </c>
    </row>
    <row r="17" spans="1:10" ht="12.75">
      <c r="A17" s="154" t="s">
        <v>457</v>
      </c>
      <c r="B17" s="154"/>
      <c r="C17" s="164">
        <f>'[3]Cuadro 8'!C17</f>
        <v>3740765.6774900146</v>
      </c>
      <c r="D17" s="164">
        <f>'[3]Cuadro 8'!D17</f>
        <v>3446758.8566999887</v>
      </c>
      <c r="E17" s="155">
        <f>'[3]Cuadro 8'!E17</f>
        <v>0</v>
      </c>
      <c r="F17" s="164">
        <f>'[3]Cuadro 8'!F17</f>
        <v>2185601.425510001</v>
      </c>
      <c r="G17" s="164">
        <f>'[3]Cuadro 8'!G17</f>
        <v>2187899.0416300064</v>
      </c>
      <c r="H17" s="155"/>
      <c r="I17" s="155">
        <f>'[3]Cuadro 8'!I17</f>
        <v>1555164.2519800137</v>
      </c>
      <c r="J17" s="155">
        <f>'[3]Cuadro 8'!J17</f>
        <v>1258859.8150699823</v>
      </c>
    </row>
    <row r="18" spans="1:10" ht="13.5" customHeight="1">
      <c r="A18" s="156"/>
      <c r="B18" s="157" t="s">
        <v>458</v>
      </c>
      <c r="C18" s="158">
        <f>'[3]Cuadro 8'!C18</f>
        <v>125254.83597999976</v>
      </c>
      <c r="D18" s="158">
        <f>'[3]Cuadro 8'!D18</f>
        <v>141300.4261599995</v>
      </c>
      <c r="E18" s="158">
        <f>'[3]Cuadro 8'!E18</f>
        <v>0</v>
      </c>
      <c r="F18" s="158">
        <f>'[3]Cuadro 8'!F18</f>
        <v>265982.39729999995</v>
      </c>
      <c r="G18" s="158">
        <f>'[3]Cuadro 8'!G18</f>
        <v>158770.59045000002</v>
      </c>
      <c r="H18" s="158"/>
      <c r="I18" s="158">
        <f>'[3]Cuadro 8'!I18</f>
        <v>-140727.5613200002</v>
      </c>
      <c r="J18" s="158">
        <f>'[3]Cuadro 8'!J18</f>
        <v>-17470.16429000051</v>
      </c>
    </row>
    <row r="19" spans="1:10" ht="12.75">
      <c r="A19" s="154"/>
      <c r="B19" s="159" t="s">
        <v>459</v>
      </c>
      <c r="C19" s="162">
        <f>'[3]Cuadro 8'!C19</f>
        <v>2033421.5710200055</v>
      </c>
      <c r="D19" s="162">
        <f>'[3]Cuadro 8'!D19</f>
        <v>1908591.669339998</v>
      </c>
      <c r="E19" s="160">
        <f>'[3]Cuadro 8'!E19</f>
        <v>0</v>
      </c>
      <c r="F19" s="162">
        <f>'[3]Cuadro 8'!F19</f>
        <v>1042704.7767</v>
      </c>
      <c r="G19" s="162">
        <f>'[3]Cuadro 8'!G19</f>
        <v>1040962.9032600049</v>
      </c>
      <c r="H19" s="160"/>
      <c r="I19" s="160">
        <f>'[3]Cuadro 8'!I19</f>
        <v>990716.7943200055</v>
      </c>
      <c r="J19" s="160">
        <f>'[3]Cuadro 8'!J19</f>
        <v>867628.766079993</v>
      </c>
    </row>
    <row r="20" spans="1:10" ht="12.75">
      <c r="A20" s="156"/>
      <c r="B20" s="157" t="s">
        <v>460</v>
      </c>
      <c r="C20" s="158">
        <f>'[3]Cuadro 8'!C20</f>
        <v>1582089.2704900093</v>
      </c>
      <c r="D20" s="158">
        <f>'[3]Cuadro 8'!D20</f>
        <v>1396866.7611999912</v>
      </c>
      <c r="E20" s="158">
        <f>'[3]Cuadro 8'!E20</f>
        <v>0</v>
      </c>
      <c r="F20" s="158">
        <f>'[3]Cuadro 8'!F20</f>
        <v>876914.2515100007</v>
      </c>
      <c r="G20" s="158">
        <f>'[3]Cuadro 8'!G20</f>
        <v>988165.5479200017</v>
      </c>
      <c r="H20" s="158"/>
      <c r="I20" s="158">
        <f>'[3]Cuadro 8'!I20</f>
        <v>705175.0189800087</v>
      </c>
      <c r="J20" s="158">
        <f>'[3]Cuadro 8'!J20</f>
        <v>408701.21327998955</v>
      </c>
    </row>
    <row r="21" spans="1:10" ht="12.75">
      <c r="A21" s="154" t="s">
        <v>461</v>
      </c>
      <c r="B21" s="154"/>
      <c r="C21" s="164">
        <f>'[3]Cuadro 8'!C21</f>
        <v>7368326.845920034</v>
      </c>
      <c r="D21" s="164">
        <f>'[3]Cuadro 8'!D21</f>
        <v>6411144.311290023</v>
      </c>
      <c r="E21" s="155">
        <f>'[3]Cuadro 8'!E21</f>
        <v>0</v>
      </c>
      <c r="F21" s="164">
        <f>'[3]Cuadro 8'!F21</f>
        <v>12590804.026139943</v>
      </c>
      <c r="G21" s="164">
        <f>'[3]Cuadro 8'!G21</f>
        <v>11692629.88106996</v>
      </c>
      <c r="H21" s="155"/>
      <c r="I21" s="155">
        <f>'[3]Cuadro 8'!I21</f>
        <v>-5222477.180219909</v>
      </c>
      <c r="J21" s="155">
        <f>'[3]Cuadro 8'!J21</f>
        <v>-5281485.569779937</v>
      </c>
    </row>
    <row r="22" spans="1:10" ht="12.75">
      <c r="A22" s="152"/>
      <c r="B22" s="157" t="s">
        <v>462</v>
      </c>
      <c r="C22" s="158">
        <f>'[3]Cuadro 8'!C22</f>
        <v>288252.9408900006</v>
      </c>
      <c r="D22" s="158">
        <f>'[3]Cuadro 8'!D22</f>
        <v>305249.52459000057</v>
      </c>
      <c r="E22" s="158">
        <f>'[3]Cuadro 8'!E22</f>
        <v>0</v>
      </c>
      <c r="F22" s="158">
        <f>'[3]Cuadro 8'!F22</f>
        <v>2109175.3951099883</v>
      </c>
      <c r="G22" s="158">
        <f>'[3]Cuadro 8'!G22</f>
        <v>1706125.3636100106</v>
      </c>
      <c r="H22" s="158"/>
      <c r="I22" s="158">
        <f>'[3]Cuadro 8'!I22</f>
        <v>-1820922.4542199876</v>
      </c>
      <c r="J22" s="158">
        <f>'[3]Cuadro 8'!J22</f>
        <v>-1400875.83902001</v>
      </c>
    </row>
    <row r="23" spans="1:10" ht="12.75">
      <c r="A23" s="161"/>
      <c r="B23" s="159" t="s">
        <v>463</v>
      </c>
      <c r="C23" s="162">
        <f>'[3]Cuadro 8'!C23</f>
        <v>1297980.2874100015</v>
      </c>
      <c r="D23" s="162">
        <f>'[3]Cuadro 8'!D23</f>
        <v>1370308.419879992</v>
      </c>
      <c r="E23" s="160">
        <f>'[3]Cuadro 8'!E23</f>
        <v>0</v>
      </c>
      <c r="F23" s="162">
        <f>'[3]Cuadro 8'!F23</f>
        <v>2666986.3335899864</v>
      </c>
      <c r="G23" s="162">
        <f>'[3]Cuadro 8'!G23</f>
        <v>2616937.491030008</v>
      </c>
      <c r="H23" s="160"/>
      <c r="I23" s="160">
        <f>'[3]Cuadro 8'!I23</f>
        <v>-1369006.046179985</v>
      </c>
      <c r="J23" s="160">
        <f>'[3]Cuadro 8'!J23</f>
        <v>-1246629.071150016</v>
      </c>
    </row>
    <row r="24" spans="1:10" ht="12.75">
      <c r="A24" s="152"/>
      <c r="B24" s="157" t="s">
        <v>465</v>
      </c>
      <c r="C24" s="158">
        <f>'[3]Cuadro 8'!C24</f>
        <v>2189220.3514400143</v>
      </c>
      <c r="D24" s="158">
        <f>'[3]Cuadro 8'!D24</f>
        <v>2205006.4677600157</v>
      </c>
      <c r="E24" s="158">
        <f>'[3]Cuadro 8'!E24</f>
        <v>0</v>
      </c>
      <c r="F24" s="158">
        <f>'[3]Cuadro 8'!F24</f>
        <v>895049.2185</v>
      </c>
      <c r="G24" s="158">
        <f>'[3]Cuadro 8'!G24</f>
        <v>846522.8579400034</v>
      </c>
      <c r="H24" s="158"/>
      <c r="I24" s="158">
        <f>'[3]Cuadro 8'!I24</f>
        <v>1294171.1329400144</v>
      </c>
      <c r="J24" s="158">
        <f>'[3]Cuadro 8'!J24</f>
        <v>1358483.6098200125</v>
      </c>
    </row>
    <row r="25" spans="1:10" ht="12.75">
      <c r="A25" s="161"/>
      <c r="B25" s="159" t="s">
        <v>464</v>
      </c>
      <c r="C25" s="162">
        <f>'[3]Cuadro 8'!C25</f>
        <v>32126.083040000012</v>
      </c>
      <c r="D25" s="162">
        <f>'[3]Cuadro 8'!D25</f>
        <v>40354.717749999996</v>
      </c>
      <c r="E25" s="160">
        <f>'[3]Cuadro 8'!E25</f>
        <v>0</v>
      </c>
      <c r="F25" s="162">
        <f>'[3]Cuadro 8'!F25</f>
        <v>27868.193110000007</v>
      </c>
      <c r="G25" s="162">
        <f>'[3]Cuadro 8'!G25</f>
        <v>7822.700450000003</v>
      </c>
      <c r="H25" s="160"/>
      <c r="I25" s="160">
        <f>'[3]Cuadro 8'!I25</f>
        <v>4257.889930000005</v>
      </c>
      <c r="J25" s="160">
        <f>'[3]Cuadro 8'!J25</f>
        <v>32532.017299999992</v>
      </c>
    </row>
    <row r="26" spans="1:10" ht="12.75">
      <c r="A26" s="156"/>
      <c r="B26" s="157" t="s">
        <v>466</v>
      </c>
      <c r="C26" s="158">
        <f>'[3]Cuadro 8'!C26</f>
        <v>835104.4533100044</v>
      </c>
      <c r="D26" s="158">
        <f>'[3]Cuadro 8'!D26</f>
        <v>704938.2679399996</v>
      </c>
      <c r="E26" s="158">
        <f>'[3]Cuadro 8'!E26</f>
        <v>0</v>
      </c>
      <c r="F26" s="158">
        <f>'[3]Cuadro 8'!F26</f>
        <v>6150169.514459966</v>
      </c>
      <c r="G26" s="158">
        <f>'[3]Cuadro 8'!G26</f>
        <v>5849097.826629938</v>
      </c>
      <c r="H26" s="158"/>
      <c r="I26" s="158">
        <f>'[3]Cuadro 8'!I26</f>
        <v>-5315065.061149961</v>
      </c>
      <c r="J26" s="158">
        <f>'[3]Cuadro 8'!J26</f>
        <v>-5144159.558689938</v>
      </c>
    </row>
    <row r="27" spans="1:10" ht="12.75">
      <c r="A27" s="161"/>
      <c r="B27" s="159" t="s">
        <v>467</v>
      </c>
      <c r="C27" s="162">
        <f>'[3]Cuadro 8'!C27</f>
        <v>14250.662150000026</v>
      </c>
      <c r="D27" s="162">
        <f>'[3]Cuadro 8'!D27</f>
        <v>12729.123140000003</v>
      </c>
      <c r="E27" s="160">
        <f>'[3]Cuadro 8'!E27</f>
        <v>0</v>
      </c>
      <c r="F27" s="162">
        <f>'[3]Cuadro 8'!F27</f>
        <v>85093.09505</v>
      </c>
      <c r="G27" s="162">
        <f>'[3]Cuadro 8'!G27</f>
        <v>75290.18616000001</v>
      </c>
      <c r="H27" s="160"/>
      <c r="I27" s="160">
        <f>'[3]Cuadro 8'!I27</f>
        <v>-70842.43289999999</v>
      </c>
      <c r="J27" s="160">
        <f>'[3]Cuadro 8'!J27</f>
        <v>-62561.06302000001</v>
      </c>
    </row>
    <row r="28" spans="1:10" ht="12.75">
      <c r="A28" s="152"/>
      <c r="B28" s="157" t="s">
        <v>468</v>
      </c>
      <c r="C28" s="158">
        <f>'[3]Cuadro 8'!C28</f>
        <v>20122.244160000006</v>
      </c>
      <c r="D28" s="158">
        <f>'[3]Cuadro 8'!D28</f>
        <v>22148.14705000001</v>
      </c>
      <c r="E28" s="158">
        <f>'[3]Cuadro 8'!E28</f>
        <v>0</v>
      </c>
      <c r="F28" s="158">
        <f>'[3]Cuadro 8'!F28</f>
        <v>77372.56586999996</v>
      </c>
      <c r="G28" s="158">
        <f>'[3]Cuadro 8'!G28</f>
        <v>56932.47508999998</v>
      </c>
      <c r="H28" s="158"/>
      <c r="I28" s="158">
        <f>'[3]Cuadro 8'!I28</f>
        <v>-57250.32170999996</v>
      </c>
      <c r="J28" s="158">
        <f>'[3]Cuadro 8'!J28</f>
        <v>-34784.328039999964</v>
      </c>
    </row>
    <row r="29" spans="1:10" ht="12.75">
      <c r="A29" s="161"/>
      <c r="B29" s="159" t="s">
        <v>469</v>
      </c>
      <c r="C29" s="162">
        <f>'[3]Cuadro 8'!C29</f>
        <v>2691269.8235200127</v>
      </c>
      <c r="D29" s="162">
        <f>'[3]Cuadro 8'!D29</f>
        <v>1750409.6431800157</v>
      </c>
      <c r="E29" s="160">
        <f>'[3]Cuadro 8'!E29</f>
        <v>0</v>
      </c>
      <c r="F29" s="162">
        <f>'[3]Cuadro 8'!F29</f>
        <v>579089.7104500033</v>
      </c>
      <c r="G29" s="162">
        <f>'[3]Cuadro 8'!G29</f>
        <v>533900.9801600006</v>
      </c>
      <c r="H29" s="160"/>
      <c r="I29" s="160">
        <f>'[3]Cuadro 8'!I29</f>
        <v>2112180.1130700093</v>
      </c>
      <c r="J29" s="160">
        <f>'[3]Cuadro 8'!J29</f>
        <v>1216508.6630200152</v>
      </c>
    </row>
    <row r="30" spans="1:10" ht="12.75">
      <c r="A30" s="152"/>
      <c r="B30" s="157"/>
      <c r="C30" s="158"/>
      <c r="D30" s="158"/>
      <c r="E30" s="158"/>
      <c r="F30" s="158"/>
      <c r="G30" s="158"/>
      <c r="H30" s="158"/>
      <c r="I30" s="158"/>
      <c r="J30" s="158"/>
    </row>
    <row r="31" spans="1:10" ht="12.75">
      <c r="A31" s="161"/>
      <c r="B31" s="159" t="s">
        <v>470</v>
      </c>
      <c r="C31" s="225">
        <f>'[3]Cuadro 8'!C31</f>
        <v>21979604.870490454</v>
      </c>
      <c r="D31" s="225">
        <f>'[3]Cuadro 8'!D31</f>
        <v>21969134.250540033</v>
      </c>
      <c r="E31" s="160">
        <f>'[3]Cuadro 8'!E31</f>
        <v>0</v>
      </c>
      <c r="F31" s="225">
        <f>'[3]Cuadro 8'!F31</f>
        <v>13481090.99646968</v>
      </c>
      <c r="G31" s="225">
        <f>'[3]Cuadro 8'!G31</f>
        <v>13022677.316420032</v>
      </c>
      <c r="H31" s="160"/>
      <c r="I31" s="160">
        <f>'[3]Cuadro 8'!I31</f>
        <v>8498513.874020774</v>
      </c>
      <c r="J31" s="160">
        <f>'[3]Cuadro 8'!J31</f>
        <v>8946456.934120001</v>
      </c>
    </row>
    <row r="32" spans="1:10" ht="12.75">
      <c r="A32" s="152"/>
      <c r="B32" s="157" t="s">
        <v>539</v>
      </c>
      <c r="C32" s="158">
        <f>'[3]Cuadro 8'!C32</f>
        <v>234317.249859999</v>
      </c>
      <c r="D32" s="158">
        <f>'[3]Cuadro 8'!D32</f>
        <v>242941.57390000034</v>
      </c>
      <c r="E32" s="158">
        <f>'[3]Cuadro 8'!E32</f>
        <v>0</v>
      </c>
      <c r="F32" s="158">
        <f>'[3]Cuadro 8'!F32</f>
        <v>97412.53370000003</v>
      </c>
      <c r="G32" s="158">
        <f>'[3]Cuadro 8'!G32</f>
        <v>67038.79554999995</v>
      </c>
      <c r="H32" s="158"/>
      <c r="I32" s="158">
        <f>'[3]Cuadro 8'!I32</f>
        <v>136904.71615999896</v>
      </c>
      <c r="J32" s="158">
        <f>'[3]Cuadro 8'!J32</f>
        <v>175902.7783500004</v>
      </c>
    </row>
    <row r="33" spans="1:10" ht="12.75">
      <c r="A33" s="161"/>
      <c r="B33" s="159" t="s">
        <v>471</v>
      </c>
      <c r="C33" s="225">
        <f>'[3]Cuadro 8'!C33</f>
        <v>466977.69418000005</v>
      </c>
      <c r="D33" s="225">
        <f>'[3]Cuadro 8'!D33</f>
        <v>614416.192960002</v>
      </c>
      <c r="E33" s="160">
        <f>'[3]Cuadro 8'!E33</f>
        <v>0</v>
      </c>
      <c r="F33" s="225">
        <f>'[3]Cuadro 8'!F33</f>
        <v>1058109.0852200014</v>
      </c>
      <c r="G33" s="225">
        <f>'[3]Cuadro 8'!G33</f>
        <v>887845.9467399991</v>
      </c>
      <c r="H33" s="160"/>
      <c r="I33" s="160">
        <f>'[3]Cuadro 8'!I33</f>
        <v>-591131.3910400013</v>
      </c>
      <c r="J33" s="160">
        <f>'[3]Cuadro 8'!J33</f>
        <v>-273429.7537799971</v>
      </c>
    </row>
    <row r="34" spans="1:10" ht="12.75">
      <c r="A34" s="152"/>
      <c r="B34" s="157"/>
      <c r="C34" s="158"/>
      <c r="D34" s="158"/>
      <c r="E34" s="158"/>
      <c r="F34" s="158"/>
      <c r="G34" s="158"/>
      <c r="H34" s="158"/>
      <c r="I34" s="158"/>
      <c r="J34" s="158"/>
    </row>
    <row r="35" spans="1:10" ht="12.75">
      <c r="A35" s="163" t="s">
        <v>278</v>
      </c>
      <c r="B35" s="154"/>
      <c r="C35" s="151">
        <f>'[3]Cuadro 8'!C35</f>
        <v>9050655.402789988</v>
      </c>
      <c r="D35" s="151">
        <f>'[3]Cuadro 8'!D35</f>
        <v>8867978.66869999</v>
      </c>
      <c r="E35" s="155">
        <f>'[3]Cuadro 8'!E35</f>
        <v>0</v>
      </c>
      <c r="F35" s="151">
        <f>'[3]Cuadro 8'!F35</f>
        <v>7359200.156699963</v>
      </c>
      <c r="G35" s="151">
        <f>'[3]Cuadro 8'!G35</f>
        <v>7161303.30798998</v>
      </c>
      <c r="H35" s="155"/>
      <c r="I35" s="155">
        <f>'[3]Cuadro 8'!I35</f>
        <v>1691455.2460900247</v>
      </c>
      <c r="J35" s="155">
        <f>'[3]Cuadro 8'!J35</f>
        <v>1706675.3607100095</v>
      </c>
    </row>
    <row r="36" spans="1:10" ht="12.75">
      <c r="A36" s="152"/>
      <c r="B36" s="157" t="s">
        <v>472</v>
      </c>
      <c r="C36" s="158">
        <f>'[3]Cuadro 8'!C36</f>
        <v>395212.0742300011</v>
      </c>
      <c r="D36" s="158">
        <f>'[3]Cuadro 8'!D36</f>
        <v>419721.7119799997</v>
      </c>
      <c r="E36" s="158">
        <f>'[3]Cuadro 8'!E36</f>
        <v>0</v>
      </c>
      <c r="F36" s="158">
        <f>'[3]Cuadro 8'!F36</f>
        <v>2230030.8581999717</v>
      </c>
      <c r="G36" s="158">
        <f>'[3]Cuadro 8'!G36</f>
        <v>2134253.808809975</v>
      </c>
      <c r="H36" s="158"/>
      <c r="I36" s="158">
        <f>'[3]Cuadro 8'!I36</f>
        <v>-1834818.7839699707</v>
      </c>
      <c r="J36" s="158">
        <f>'[3]Cuadro 8'!J36</f>
        <v>-1714532.0968299755</v>
      </c>
    </row>
    <row r="37" spans="1:10" ht="12.75">
      <c r="A37" s="161"/>
      <c r="B37" s="159" t="s">
        <v>473</v>
      </c>
      <c r="C37" s="225">
        <f>'[3]Cuadro 8'!C37</f>
        <v>1275.99795</v>
      </c>
      <c r="D37" s="225">
        <f>'[3]Cuadro 8'!D37</f>
        <v>1935.5755200000006</v>
      </c>
      <c r="E37" s="160">
        <f>'[3]Cuadro 8'!E37</f>
        <v>0</v>
      </c>
      <c r="F37" s="225">
        <f>'[3]Cuadro 8'!F37</f>
        <v>152491.38875000065</v>
      </c>
      <c r="G37" s="225">
        <f>'[3]Cuadro 8'!G37</f>
        <v>156540.17790000024</v>
      </c>
      <c r="H37" s="160"/>
      <c r="I37" s="160">
        <f>'[3]Cuadro 8'!I37</f>
        <v>-151215.39080000066</v>
      </c>
      <c r="J37" s="160">
        <f>'[3]Cuadro 8'!J37</f>
        <v>-154604.60238000023</v>
      </c>
    </row>
    <row r="38" spans="1:10" ht="12.75">
      <c r="A38" s="152"/>
      <c r="B38" s="157" t="s">
        <v>474</v>
      </c>
      <c r="C38" s="158">
        <f>'[3]Cuadro 8'!C38</f>
        <v>488150.8818999989</v>
      </c>
      <c r="D38" s="158">
        <f>'[3]Cuadro 8'!D38</f>
        <v>620668.1867199987</v>
      </c>
      <c r="E38" s="158">
        <f>'[3]Cuadro 8'!E38</f>
        <v>0</v>
      </c>
      <c r="F38" s="158">
        <f>'[3]Cuadro 8'!F38</f>
        <v>287512.01828000095</v>
      </c>
      <c r="G38" s="158">
        <f>'[3]Cuadro 8'!G38</f>
        <v>213414.65736999974</v>
      </c>
      <c r="H38" s="158"/>
      <c r="I38" s="158">
        <f>'[3]Cuadro 8'!I38</f>
        <v>200638.86361999792</v>
      </c>
      <c r="J38" s="158">
        <f>'[3]Cuadro 8'!J38</f>
        <v>407253.529349999</v>
      </c>
    </row>
    <row r="39" spans="1:10" ht="12.75">
      <c r="A39" s="161"/>
      <c r="B39" s="159" t="s">
        <v>475</v>
      </c>
      <c r="C39" s="225">
        <f>'[3]Cuadro 8'!C39</f>
        <v>467.36857999999995</v>
      </c>
      <c r="D39" s="225">
        <f>'[3]Cuadro 8'!D39</f>
        <v>149.22141999999997</v>
      </c>
      <c r="E39" s="160">
        <f>'[3]Cuadro 8'!E39</f>
        <v>0</v>
      </c>
      <c r="F39" s="225">
        <f>'[3]Cuadro 8'!F39</f>
        <v>7884.008960000006</v>
      </c>
      <c r="G39" s="225">
        <f>'[3]Cuadro 8'!G39</f>
        <v>7138.233419999998</v>
      </c>
      <c r="H39" s="160"/>
      <c r="I39" s="160">
        <f>'[3]Cuadro 8'!I39</f>
        <v>-7416.640380000005</v>
      </c>
      <c r="J39" s="160">
        <f>'[3]Cuadro 8'!J39</f>
        <v>-6989.011999999998</v>
      </c>
    </row>
    <row r="40" spans="1:10" ht="12.75">
      <c r="A40" s="156"/>
      <c r="B40" s="157" t="s">
        <v>476</v>
      </c>
      <c r="C40" s="158">
        <f>'[3]Cuadro 8'!C40</f>
        <v>164.02255000000002</v>
      </c>
      <c r="D40" s="158">
        <f>'[3]Cuadro 8'!D40</f>
        <v>728.8125699999998</v>
      </c>
      <c r="E40" s="158">
        <f>'[3]Cuadro 8'!E40</f>
        <v>0</v>
      </c>
      <c r="F40" s="158">
        <f>'[3]Cuadro 8'!F40</f>
        <v>596.1314199999998</v>
      </c>
      <c r="G40" s="158">
        <f>'[3]Cuadro 8'!G40</f>
        <v>490.54515000000004</v>
      </c>
      <c r="H40" s="158"/>
      <c r="I40" s="158">
        <f>'[3]Cuadro 8'!I40</f>
        <v>-432.1088699999998</v>
      </c>
      <c r="J40" s="158">
        <f>'[3]Cuadro 8'!J40</f>
        <v>238.2674199999998</v>
      </c>
    </row>
    <row r="41" spans="1:10" ht="12.75">
      <c r="A41" s="161"/>
      <c r="B41" s="159" t="s">
        <v>477</v>
      </c>
      <c r="C41" s="225">
        <f>'[3]Cuadro 8'!C41</f>
        <v>182629.71896999993</v>
      </c>
      <c r="D41" s="225">
        <f>'[3]Cuadro 8'!D41</f>
        <v>451162.2011399997</v>
      </c>
      <c r="E41" s="160">
        <f>'[3]Cuadro 8'!E41</f>
        <v>0</v>
      </c>
      <c r="F41" s="225">
        <f>'[3]Cuadro 8'!F41</f>
        <v>90515.30451999989</v>
      </c>
      <c r="G41" s="225">
        <f>'[3]Cuadro 8'!G41</f>
        <v>79346.2760300002</v>
      </c>
      <c r="H41" s="160"/>
      <c r="I41" s="160">
        <f>'[3]Cuadro 8'!I41</f>
        <v>92114.41445000004</v>
      </c>
      <c r="J41" s="160">
        <f>'[3]Cuadro 8'!J41</f>
        <v>371815.92510999955</v>
      </c>
    </row>
    <row r="42" spans="1:10" ht="12.75">
      <c r="A42" s="152"/>
      <c r="B42" s="157" t="s">
        <v>478</v>
      </c>
      <c r="C42" s="158">
        <f>'[3]Cuadro 8'!C42</f>
        <v>929.2982499999997</v>
      </c>
      <c r="D42" s="158">
        <f>'[3]Cuadro 8'!D42</f>
        <v>1218.2070499999995</v>
      </c>
      <c r="E42" s="158">
        <f>'[3]Cuadro 8'!E42</f>
        <v>0</v>
      </c>
      <c r="F42" s="158">
        <f>'[3]Cuadro 8'!F42</f>
        <v>18728.825820000056</v>
      </c>
      <c r="G42" s="158">
        <f>'[3]Cuadro 8'!G42</f>
        <v>15086.969239999964</v>
      </c>
      <c r="H42" s="158"/>
      <c r="I42" s="158">
        <f>'[3]Cuadro 8'!I42</f>
        <v>-17799.527570000057</v>
      </c>
      <c r="J42" s="158">
        <f>'[3]Cuadro 8'!J42</f>
        <v>-13868.762189999965</v>
      </c>
    </row>
    <row r="43" spans="1:10" ht="12.75">
      <c r="A43" s="161"/>
      <c r="B43" s="159" t="s">
        <v>479</v>
      </c>
      <c r="C43" s="225">
        <f>'[3]Cuadro 8'!C43</f>
        <v>21835.482509999998</v>
      </c>
      <c r="D43" s="225">
        <f>'[3]Cuadro 8'!D43</f>
        <v>7580.728859999999</v>
      </c>
      <c r="E43" s="160">
        <f>'[3]Cuadro 8'!E43</f>
        <v>0</v>
      </c>
      <c r="F43" s="225">
        <f>'[3]Cuadro 8'!F43</f>
        <v>8593.942970000002</v>
      </c>
      <c r="G43" s="225">
        <f>'[3]Cuadro 8'!G43</f>
        <v>16680.16395</v>
      </c>
      <c r="H43" s="160"/>
      <c r="I43" s="160">
        <f>'[3]Cuadro 8'!I43</f>
        <v>13241.539539999996</v>
      </c>
      <c r="J43" s="160">
        <f>'[3]Cuadro 8'!J43</f>
        <v>-9099.435089999999</v>
      </c>
    </row>
    <row r="44" spans="1:10" ht="12.75">
      <c r="A44" s="152"/>
      <c r="B44" s="157" t="s">
        <v>480</v>
      </c>
      <c r="C44" s="158">
        <f>'[3]Cuadro 8'!C44</f>
        <v>2939791.6999599943</v>
      </c>
      <c r="D44" s="158">
        <f>'[3]Cuadro 8'!D44</f>
        <v>1720161.2775099943</v>
      </c>
      <c r="E44" s="158">
        <f>'[3]Cuadro 8'!E44</f>
        <v>0</v>
      </c>
      <c r="F44" s="158">
        <f>'[3]Cuadro 8'!F44</f>
        <v>727453.9439799954</v>
      </c>
      <c r="G44" s="158">
        <f>'[3]Cuadro 8'!G44</f>
        <v>571646.3739699996</v>
      </c>
      <c r="H44" s="158"/>
      <c r="I44" s="158">
        <f>'[3]Cuadro 8'!I44</f>
        <v>2212337.755979999</v>
      </c>
      <c r="J44" s="158">
        <f>'[3]Cuadro 8'!J44</f>
        <v>1148514.9035399947</v>
      </c>
    </row>
    <row r="45" spans="1:10" ht="12.75">
      <c r="A45" s="161"/>
      <c r="B45" s="159" t="s">
        <v>481</v>
      </c>
      <c r="C45" s="225">
        <f>'[3]Cuadro 8'!C45</f>
        <v>320.49533</v>
      </c>
      <c r="D45" s="225">
        <f>'[3]Cuadro 8'!D45</f>
        <v>487.96632000000005</v>
      </c>
      <c r="E45" s="160">
        <f>'[3]Cuadro 8'!E45</f>
        <v>0</v>
      </c>
      <c r="F45" s="225">
        <f>'[3]Cuadro 8'!F45</f>
        <v>3400.979150000001</v>
      </c>
      <c r="G45" s="225">
        <f>'[3]Cuadro 8'!G45</f>
        <v>3556.7282299999997</v>
      </c>
      <c r="H45" s="160"/>
      <c r="I45" s="160">
        <f>'[3]Cuadro 8'!I45</f>
        <v>-3080.483820000001</v>
      </c>
      <c r="J45" s="160">
        <f>'[3]Cuadro 8'!J45</f>
        <v>-3068.7619099999997</v>
      </c>
    </row>
    <row r="46" spans="1:10" ht="12.75">
      <c r="A46" s="152"/>
      <c r="B46" s="157" t="s">
        <v>482</v>
      </c>
      <c r="C46" s="158">
        <f>'[3]Cuadro 8'!C46</f>
        <v>55345.90100999999</v>
      </c>
      <c r="D46" s="158">
        <f>'[3]Cuadro 8'!D46</f>
        <v>68510.48169000006</v>
      </c>
      <c r="E46" s="158">
        <f>'[3]Cuadro 8'!E46</f>
        <v>0</v>
      </c>
      <c r="F46" s="158">
        <f>'[3]Cuadro 8'!F46</f>
        <v>121415.62020999982</v>
      </c>
      <c r="G46" s="158">
        <f>'[3]Cuadro 8'!G46</f>
        <v>118486.72540999975</v>
      </c>
      <c r="H46" s="158"/>
      <c r="I46" s="158">
        <f>'[3]Cuadro 8'!I46</f>
        <v>-66069.71919999983</v>
      </c>
      <c r="J46" s="158">
        <f>'[3]Cuadro 8'!J46</f>
        <v>-49976.24371999969</v>
      </c>
    </row>
    <row r="47" spans="1:10" ht="12.75">
      <c r="A47" s="161"/>
      <c r="B47" s="159" t="s">
        <v>483</v>
      </c>
      <c r="C47" s="225">
        <f>'[3]Cuadro 8'!C47</f>
        <v>277318.61908000027</v>
      </c>
      <c r="D47" s="225">
        <f>'[3]Cuadro 8'!D47</f>
        <v>443654.25182999985</v>
      </c>
      <c r="E47" s="160">
        <f>'[3]Cuadro 8'!E47</f>
        <v>0</v>
      </c>
      <c r="F47" s="225">
        <f>'[3]Cuadro 8'!F47</f>
        <v>1421158.8848800005</v>
      </c>
      <c r="G47" s="225">
        <f>'[3]Cuadro 8'!G47</f>
        <v>1746081.2571000042</v>
      </c>
      <c r="H47" s="160"/>
      <c r="I47" s="160">
        <f>'[3]Cuadro 8'!I47</f>
        <v>-1143840.2658000002</v>
      </c>
      <c r="J47" s="160">
        <f>'[3]Cuadro 8'!J47</f>
        <v>-1302427.0052700043</v>
      </c>
    </row>
    <row r="48" spans="1:10" ht="12.75">
      <c r="A48" s="156"/>
      <c r="B48" s="157" t="s">
        <v>484</v>
      </c>
      <c r="C48" s="158">
        <f>'[3]Cuadro 8'!C48</f>
        <v>19270.02404</v>
      </c>
      <c r="D48" s="158">
        <f>'[3]Cuadro 8'!D48</f>
        <v>44389.27324999997</v>
      </c>
      <c r="E48" s="158">
        <f>'[3]Cuadro 8'!E48</f>
        <v>0</v>
      </c>
      <c r="F48" s="158">
        <f>'[3]Cuadro 8'!F48</f>
        <v>9974.256879999995</v>
      </c>
      <c r="G48" s="158">
        <f>'[3]Cuadro 8'!G48</f>
        <v>5666.530280000005</v>
      </c>
      <c r="H48" s="158"/>
      <c r="I48" s="158">
        <f>'[3]Cuadro 8'!I48</f>
        <v>9295.767160000005</v>
      </c>
      <c r="J48" s="158">
        <f>'[3]Cuadro 8'!J48</f>
        <v>38722.74296999996</v>
      </c>
    </row>
    <row r="49" spans="1:10" ht="12.75">
      <c r="A49" s="161"/>
      <c r="B49" s="159" t="s">
        <v>485</v>
      </c>
      <c r="C49" s="225">
        <f>'[3]Cuadro 8'!C49</f>
        <v>1181.1933200000003</v>
      </c>
      <c r="D49" s="225">
        <f>'[3]Cuadro 8'!D49</f>
        <v>1002.9736199999999</v>
      </c>
      <c r="E49" s="160">
        <f>'[3]Cuadro 8'!E49</f>
        <v>0</v>
      </c>
      <c r="F49" s="225">
        <f>'[3]Cuadro 8'!F49</f>
        <v>28129.549279999945</v>
      </c>
      <c r="G49" s="225">
        <f>'[3]Cuadro 8'!G49</f>
        <v>23098.85454000001</v>
      </c>
      <c r="H49" s="160"/>
      <c r="I49" s="160">
        <f>'[3]Cuadro 8'!I49</f>
        <v>-26948.355959999943</v>
      </c>
      <c r="J49" s="160">
        <f>'[3]Cuadro 8'!J49</f>
        <v>-22095.88092000001</v>
      </c>
    </row>
    <row r="50" spans="1:10" ht="12.75">
      <c r="A50" s="152"/>
      <c r="B50" s="157" t="s">
        <v>486</v>
      </c>
      <c r="C50" s="158">
        <f>'[3]Cuadro 8'!C50</f>
        <v>164280.12841000006</v>
      </c>
      <c r="D50" s="158">
        <f>'[3]Cuadro 8'!D50</f>
        <v>178026.85949999996</v>
      </c>
      <c r="E50" s="158">
        <f>'[3]Cuadro 8'!E50</f>
        <v>0</v>
      </c>
      <c r="F50" s="158">
        <f>'[3]Cuadro 8'!F50</f>
        <v>135669.6432399997</v>
      </c>
      <c r="G50" s="158">
        <f>'[3]Cuadro 8'!G50</f>
        <v>126894.57579999996</v>
      </c>
      <c r="H50" s="158"/>
      <c r="I50" s="158">
        <f>'[3]Cuadro 8'!I50</f>
        <v>28610.48517000035</v>
      </c>
      <c r="J50" s="158">
        <f>'[3]Cuadro 8'!J50</f>
        <v>51132.2837</v>
      </c>
    </row>
    <row r="51" spans="1:10" ht="12.75">
      <c r="A51" s="161"/>
      <c r="B51" s="159" t="s">
        <v>487</v>
      </c>
      <c r="C51" s="225">
        <f>'[3]Cuadro 8'!C51</f>
        <v>468080.1153699996</v>
      </c>
      <c r="D51" s="225">
        <f>'[3]Cuadro 8'!D51</f>
        <v>744748.46851</v>
      </c>
      <c r="E51" s="160">
        <f>'[3]Cuadro 8'!E51</f>
        <v>0</v>
      </c>
      <c r="F51" s="225">
        <f>'[3]Cuadro 8'!F51</f>
        <v>903063.3085999964</v>
      </c>
      <c r="G51" s="225">
        <f>'[3]Cuadro 8'!G51</f>
        <v>753224.8716100027</v>
      </c>
      <c r="H51" s="160"/>
      <c r="I51" s="160">
        <f>'[3]Cuadro 8'!I51</f>
        <v>-434983.1932299968</v>
      </c>
      <c r="J51" s="160">
        <f>'[3]Cuadro 8'!J51</f>
        <v>-8476.403100002673</v>
      </c>
    </row>
    <row r="52" spans="1:10" ht="12.75">
      <c r="A52" s="152"/>
      <c r="B52" s="157" t="s">
        <v>488</v>
      </c>
      <c r="C52" s="158">
        <f>'[3]Cuadro 8'!C52</f>
        <v>786.7436100000001</v>
      </c>
      <c r="D52" s="158">
        <f>'[3]Cuadro 8'!D52</f>
        <v>2754.011850000001</v>
      </c>
      <c r="E52" s="158">
        <f>'[3]Cuadro 8'!E52</f>
        <v>0</v>
      </c>
      <c r="F52" s="158">
        <f>'[3]Cuadro 8'!F52</f>
        <v>22359.511520000004</v>
      </c>
      <c r="G52" s="158">
        <f>'[3]Cuadro 8'!G52</f>
        <v>17787.63713</v>
      </c>
      <c r="H52" s="158"/>
      <c r="I52" s="158">
        <f>'[3]Cuadro 8'!I52</f>
        <v>-21572.767910000002</v>
      </c>
      <c r="J52" s="158">
        <f>'[3]Cuadro 8'!J52</f>
        <v>-15033.625279999998</v>
      </c>
    </row>
    <row r="53" spans="1:10" ht="12.75">
      <c r="A53" s="161"/>
      <c r="B53" s="159" t="s">
        <v>489</v>
      </c>
      <c r="C53" s="225">
        <f>'[3]Cuadro 8'!C53</f>
        <v>1403.1560399999996</v>
      </c>
      <c r="D53" s="225">
        <f>'[3]Cuadro 8'!D53</f>
        <v>1583.9595900000002</v>
      </c>
      <c r="E53" s="160">
        <f>'[3]Cuadro 8'!E53</f>
        <v>0</v>
      </c>
      <c r="F53" s="225">
        <f>'[3]Cuadro 8'!F53</f>
        <v>48608.00789000002</v>
      </c>
      <c r="G53" s="225">
        <f>'[3]Cuadro 8'!G53</f>
        <v>70388.36663999996</v>
      </c>
      <c r="H53" s="160"/>
      <c r="I53" s="160">
        <f>'[3]Cuadro 8'!I53</f>
        <v>-47204.85185000002</v>
      </c>
      <c r="J53" s="160">
        <f>'[3]Cuadro 8'!J53</f>
        <v>-68804.40704999997</v>
      </c>
    </row>
    <row r="54" spans="1:10" ht="12.75">
      <c r="A54" s="152"/>
      <c r="B54" s="157" t="s">
        <v>490</v>
      </c>
      <c r="C54" s="158">
        <f>'[3]Cuadro 8'!C54</f>
        <v>287.43839</v>
      </c>
      <c r="D54" s="158">
        <f>'[3]Cuadro 8'!D54</f>
        <v>2160.9076299999997</v>
      </c>
      <c r="E54" s="158">
        <f>'[3]Cuadro 8'!E54</f>
        <v>0</v>
      </c>
      <c r="F54" s="158">
        <f>'[3]Cuadro 8'!F54</f>
        <v>7003.1715300000005</v>
      </c>
      <c r="G54" s="158">
        <f>'[3]Cuadro 8'!G54</f>
        <v>4096.385060000001</v>
      </c>
      <c r="H54" s="158"/>
      <c r="I54" s="158">
        <f>'[3]Cuadro 8'!I54</f>
        <v>-6715.73314</v>
      </c>
      <c r="J54" s="158">
        <f>'[3]Cuadro 8'!J54</f>
        <v>-1935.4774300000017</v>
      </c>
    </row>
    <row r="55" spans="1:10" ht="12.75">
      <c r="A55" s="161"/>
      <c r="B55" s="159" t="s">
        <v>491</v>
      </c>
      <c r="C55" s="225">
        <f>'[3]Cuadro 8'!C55</f>
        <v>198.39374999999998</v>
      </c>
      <c r="D55" s="225">
        <f>'[3]Cuadro 8'!D55</f>
        <v>117.63365000000002</v>
      </c>
      <c r="E55" s="160">
        <f>'[3]Cuadro 8'!E55</f>
        <v>0</v>
      </c>
      <c r="F55" s="225">
        <f>'[3]Cuadro 8'!F55</f>
        <v>1341.3216699999991</v>
      </c>
      <c r="G55" s="225">
        <f>'[3]Cuadro 8'!G55</f>
        <v>1035.2484</v>
      </c>
      <c r="H55" s="160"/>
      <c r="I55" s="160">
        <f>'[3]Cuadro 8'!I55</f>
        <v>-1142.9279199999992</v>
      </c>
      <c r="J55" s="160">
        <f>'[3]Cuadro 8'!J55</f>
        <v>-917.61475</v>
      </c>
    </row>
    <row r="56" spans="1:10" ht="12.75">
      <c r="A56" s="156"/>
      <c r="B56" s="157" t="s">
        <v>492</v>
      </c>
      <c r="C56" s="158">
        <f>'[3]Cuadro 8'!C56</f>
        <v>2503054.3740099943</v>
      </c>
      <c r="D56" s="158">
        <f>'[3]Cuadro 8'!D56</f>
        <v>2524104.462009997</v>
      </c>
      <c r="E56" s="158">
        <f>'[3]Cuadro 8'!E56</f>
        <v>0</v>
      </c>
      <c r="F56" s="158">
        <f>'[3]Cuadro 8'!F56</f>
        <v>261996.80482000072</v>
      </c>
      <c r="G56" s="158">
        <f>'[3]Cuadro 8'!G56</f>
        <v>291562.62598999974</v>
      </c>
      <c r="H56" s="158"/>
      <c r="I56" s="158">
        <f>'[3]Cuadro 8'!I56</f>
        <v>2241057.5691899937</v>
      </c>
      <c r="J56" s="158">
        <f>'[3]Cuadro 8'!J56</f>
        <v>2232541.8360199975</v>
      </c>
    </row>
    <row r="57" spans="1:10" ht="12.75">
      <c r="A57" s="161"/>
      <c r="B57" s="159" t="s">
        <v>493</v>
      </c>
      <c r="C57" s="225">
        <f>'[3]Cuadro 8'!C57</f>
        <v>16325.615029999997</v>
      </c>
      <c r="D57" s="225">
        <f>'[3]Cuadro 8'!D57</f>
        <v>56730.82414000005</v>
      </c>
      <c r="E57" s="160">
        <f>'[3]Cuadro 8'!E57</f>
        <v>0</v>
      </c>
      <c r="F57" s="225">
        <f>'[3]Cuadro 8'!F57</f>
        <v>35009.40170000006</v>
      </c>
      <c r="G57" s="225">
        <f>'[3]Cuadro 8'!G57</f>
        <v>34785.41413000002</v>
      </c>
      <c r="H57" s="160"/>
      <c r="I57" s="160">
        <f>'[3]Cuadro 8'!I57</f>
        <v>-18683.786670000063</v>
      </c>
      <c r="J57" s="160">
        <f>'[3]Cuadro 8'!J57</f>
        <v>21945.41001000003</v>
      </c>
    </row>
    <row r="58" spans="1:10" ht="12.75">
      <c r="A58" s="152"/>
      <c r="B58" s="157" t="s">
        <v>494</v>
      </c>
      <c r="C58" s="158">
        <f>'[3]Cuadro 8'!C58</f>
        <v>327573.02542</v>
      </c>
      <c r="D58" s="158">
        <f>'[3]Cuadro 8'!D58</f>
        <v>312468.11963999964</v>
      </c>
      <c r="E58" s="158">
        <f>'[3]Cuadro 8'!E58</f>
        <v>0</v>
      </c>
      <c r="F58" s="158">
        <f>'[3]Cuadro 8'!F58</f>
        <v>50185.55333000005</v>
      </c>
      <c r="G58" s="158">
        <f>'[3]Cuadro 8'!G58</f>
        <v>45801.77518999995</v>
      </c>
      <c r="H58" s="158"/>
      <c r="I58" s="158">
        <f>'[3]Cuadro 8'!I58</f>
        <v>277387.47208999994</v>
      </c>
      <c r="J58" s="158">
        <f>'[3]Cuadro 8'!J58</f>
        <v>266666.3444499997</v>
      </c>
    </row>
    <row r="59" spans="1:10" ht="12.75">
      <c r="A59" s="161"/>
      <c r="B59" s="159" t="s">
        <v>495</v>
      </c>
      <c r="C59" s="225">
        <f>'[3]Cuadro 8'!C59</f>
        <v>1128599.143289997</v>
      </c>
      <c r="D59" s="225">
        <f>'[3]Cuadro 8'!D59</f>
        <v>1196012.846330001</v>
      </c>
      <c r="E59" s="160">
        <f>'[3]Cuadro 8'!E59</f>
        <v>0</v>
      </c>
      <c r="F59" s="225">
        <f>'[3]Cuadro 8'!F59</f>
        <v>539733.3022899949</v>
      </c>
      <c r="G59" s="225">
        <f>'[3]Cuadro 8'!G59</f>
        <v>427325.3762699979</v>
      </c>
      <c r="H59" s="160"/>
      <c r="I59" s="160">
        <f>'[3]Cuadro 8'!I59</f>
        <v>588865.8410000021</v>
      </c>
      <c r="J59" s="160">
        <f>'[3]Cuadro 8'!J59</f>
        <v>768687.4700600031</v>
      </c>
    </row>
    <row r="60" spans="1:10" ht="12.75">
      <c r="A60" s="156"/>
      <c r="B60" s="157" t="s">
        <v>496</v>
      </c>
      <c r="C60" s="158">
        <f>'[3]Cuadro 8'!C60</f>
        <v>7175.057600000003</v>
      </c>
      <c r="D60" s="158">
        <f>'[3]Cuadro 8'!D60</f>
        <v>9547.344600000004</v>
      </c>
      <c r="E60" s="158">
        <f>'[3]Cuadro 8'!E60</f>
        <v>0</v>
      </c>
      <c r="F60" s="158">
        <f>'[3]Cuadro 8'!F60</f>
        <v>31691.496609999966</v>
      </c>
      <c r="G60" s="158">
        <f>'[3]Cuadro 8'!G60</f>
        <v>16129.969290000026</v>
      </c>
      <c r="H60" s="158"/>
      <c r="I60" s="158">
        <f>'[3]Cuadro 8'!I60</f>
        <v>-24516.439009999962</v>
      </c>
      <c r="J60" s="158">
        <f>'[3]Cuadro 8'!J60</f>
        <v>-6582.624690000022</v>
      </c>
    </row>
    <row r="61" spans="1:10" ht="12.75">
      <c r="A61" s="161"/>
      <c r="B61" s="159" t="s">
        <v>497</v>
      </c>
      <c r="C61" s="225">
        <f>'[3]Cuadro 8'!C61</f>
        <v>3672.075950000002</v>
      </c>
      <c r="D61" s="225">
        <f>'[3]Cuadro 8'!D61</f>
        <v>2366.24359</v>
      </c>
      <c r="E61" s="160">
        <f>'[3]Cuadro 8'!E61</f>
        <v>0</v>
      </c>
      <c r="F61" s="225">
        <f>'[3]Cuadro 8'!F61</f>
        <v>36308.14638999991</v>
      </c>
      <c r="G61" s="225">
        <f>'[3]Cuadro 8'!G61</f>
        <v>34853.98456000009</v>
      </c>
      <c r="H61" s="160"/>
      <c r="I61" s="160">
        <f>'[3]Cuadro 8'!I61</f>
        <v>-32636.070439999905</v>
      </c>
      <c r="J61" s="160">
        <f>'[3]Cuadro 8'!J61</f>
        <v>-32487.740970000094</v>
      </c>
    </row>
    <row r="62" spans="1:10" ht="12.75">
      <c r="A62" s="152"/>
      <c r="B62" s="157" t="s">
        <v>498</v>
      </c>
      <c r="C62" s="158">
        <f>'[3]Cuadro 8'!C62</f>
        <v>45327.35824000003</v>
      </c>
      <c r="D62" s="158">
        <f>'[3]Cuadro 8'!D62</f>
        <v>55986.11817999995</v>
      </c>
      <c r="E62" s="158">
        <f>'[3]Cuadro 8'!E62</f>
        <v>0</v>
      </c>
      <c r="F62" s="158">
        <f>'[3]Cuadro 8'!F62</f>
        <v>178344.7738100005</v>
      </c>
      <c r="G62" s="158">
        <f>'[3]Cuadro 8'!G62</f>
        <v>245929.7765200013</v>
      </c>
      <c r="H62" s="158"/>
      <c r="I62" s="158">
        <f>'[3]Cuadro 8'!I62</f>
        <v>-133017.41557000048</v>
      </c>
      <c r="J62" s="158">
        <f>'[3]Cuadro 8'!J62</f>
        <v>-189943.65834000136</v>
      </c>
    </row>
    <row r="63" spans="1:10" ht="12.75">
      <c r="A63" s="161"/>
      <c r="B63" s="159"/>
      <c r="C63" s="225"/>
      <c r="D63" s="225"/>
      <c r="E63" s="160"/>
      <c r="F63" s="225"/>
      <c r="G63" s="225"/>
      <c r="H63" s="160"/>
      <c r="I63" s="160"/>
      <c r="J63" s="160"/>
    </row>
    <row r="64" spans="1:10" ht="12.75">
      <c r="A64" s="156"/>
      <c r="B64" s="157" t="s">
        <v>499</v>
      </c>
      <c r="C64" s="158">
        <f>'[3]Cuadro 8'!C64</f>
        <v>360240.02971999947</v>
      </c>
      <c r="D64" s="158">
        <f>'[3]Cuadro 8'!D64</f>
        <v>527962.6114600007</v>
      </c>
      <c r="E64" s="158">
        <f>'[3]Cuadro 8'!E64</f>
        <v>0</v>
      </c>
      <c r="F64" s="158">
        <f>'[3]Cuadro 8'!F64</f>
        <v>1562973.2964600327</v>
      </c>
      <c r="G64" s="158">
        <f>'[3]Cuadro 8'!G64</f>
        <v>1359642.164669994</v>
      </c>
      <c r="H64" s="158"/>
      <c r="I64" s="158">
        <f>'[3]Cuadro 8'!I64</f>
        <v>-1202733.2667400332</v>
      </c>
      <c r="J64" s="158">
        <f>'[3]Cuadro 8'!J64</f>
        <v>-831679.5532099933</v>
      </c>
    </row>
    <row r="65" spans="1:10" ht="12.75">
      <c r="A65" s="161"/>
      <c r="B65" s="159" t="s">
        <v>501</v>
      </c>
      <c r="C65" s="225">
        <f>'[3]Cuadro 8'!C65</f>
        <v>3343081.1513200016</v>
      </c>
      <c r="D65" s="225">
        <f>'[3]Cuadro 8'!D65</f>
        <v>1989061.2459900002</v>
      </c>
      <c r="E65" s="160">
        <f>'[3]Cuadro 8'!E65</f>
        <v>0</v>
      </c>
      <c r="F65" s="225">
        <f>'[3]Cuadro 8'!F65</f>
        <v>8963938.12177982</v>
      </c>
      <c r="G65" s="225">
        <f>'[3]Cuadro 8'!G65</f>
        <v>7665567.366490207</v>
      </c>
      <c r="H65" s="160"/>
      <c r="I65" s="160">
        <f>'[3]Cuadro 8'!I65</f>
        <v>-5620856.970459819</v>
      </c>
      <c r="J65" s="160">
        <f>'[3]Cuadro 8'!J65</f>
        <v>-5676506.120500207</v>
      </c>
    </row>
    <row r="66" spans="1:10" ht="12.75">
      <c r="A66" s="152"/>
      <c r="B66" s="157"/>
      <c r="C66" s="158"/>
      <c r="D66" s="158"/>
      <c r="E66" s="158"/>
      <c r="F66" s="158"/>
      <c r="G66" s="158"/>
      <c r="H66" s="158"/>
      <c r="I66" s="158"/>
      <c r="J66" s="158"/>
    </row>
    <row r="67" spans="1:10" s="165" customFormat="1" ht="12.75">
      <c r="A67" s="163" t="s">
        <v>502</v>
      </c>
      <c r="B67" s="154"/>
      <c r="C67" s="151">
        <f>'[3]Cuadro 8'!C67</f>
        <v>14122567.928649567</v>
      </c>
      <c r="D67" s="151">
        <f>'[3]Cuadro 8'!D67</f>
        <v>13350956.951959886</v>
      </c>
      <c r="E67" s="155">
        <f>'[3]Cuadro 8'!E67</f>
        <v>0</v>
      </c>
      <c r="F67" s="151">
        <f>'[3]Cuadro 8'!F67</f>
        <v>8451804.855620466</v>
      </c>
      <c r="G67" s="151">
        <f>'[3]Cuadro 8'!G67</f>
        <v>7953418.954189844</v>
      </c>
      <c r="H67" s="155"/>
      <c r="I67" s="155">
        <f>'[3]Cuadro 8'!I67</f>
        <v>5670763.073029101</v>
      </c>
      <c r="J67" s="155">
        <f>'[3]Cuadro 8'!J67</f>
        <v>5397537.997770041</v>
      </c>
    </row>
    <row r="68" spans="1:10" ht="12.75">
      <c r="A68" s="152"/>
      <c r="B68" s="157"/>
      <c r="C68" s="153"/>
      <c r="D68" s="153"/>
      <c r="E68" s="153"/>
      <c r="F68" s="153"/>
      <c r="G68" s="153"/>
      <c r="H68" s="153"/>
      <c r="I68" s="153"/>
      <c r="J68" s="153"/>
    </row>
    <row r="69" spans="1:10" s="165" customFormat="1" ht="13.5" thickBot="1">
      <c r="A69" s="166"/>
      <c r="B69" s="167" t="s">
        <v>350</v>
      </c>
      <c r="C69" s="168">
        <f>'[3]Cuadro 8'!C69</f>
        <v>60666536.85042006</v>
      </c>
      <c r="D69" s="168">
        <f>'[3]Cuadro 8'!D69</f>
        <v>57420354.66349992</v>
      </c>
      <c r="E69" s="169">
        <f>'[3]Cuadro 8'!E69</f>
        <v>0</v>
      </c>
      <c r="F69" s="168">
        <f>'[3]Cuadro 8'!F69</f>
        <v>55750934.49759991</v>
      </c>
      <c r="G69" s="168">
        <f>'[3]Cuadro 8'!G69</f>
        <v>51998022.77475002</v>
      </c>
      <c r="H69" s="169"/>
      <c r="I69" s="169">
        <f>'[3]Cuadro 8'!I69</f>
        <v>4915602.352820151</v>
      </c>
      <c r="J69" s="169">
        <f>'[3]Cuadro 8'!J69</f>
        <v>5422331.888749905</v>
      </c>
    </row>
    <row r="70" spans="1:10" ht="13.5" customHeight="1">
      <c r="A70" s="150"/>
      <c r="B70" s="150"/>
      <c r="C70" s="170"/>
      <c r="D70" s="170"/>
      <c r="E70" s="170"/>
      <c r="F70" s="154"/>
      <c r="G70" s="154"/>
      <c r="H70" s="154"/>
      <c r="I70" s="155"/>
      <c r="J70" s="155"/>
    </row>
    <row r="71" spans="1:10" s="174" customFormat="1" ht="15.75">
      <c r="A71" s="161" t="s">
        <v>540</v>
      </c>
      <c r="B71" s="163"/>
      <c r="C71" s="171"/>
      <c r="D71" s="226"/>
      <c r="E71" s="171"/>
      <c r="F71" s="172"/>
      <c r="G71" s="172"/>
      <c r="H71" s="172"/>
      <c r="I71" s="173"/>
      <c r="J71" s="173"/>
    </row>
    <row r="72" spans="1:10" s="174" customFormat="1" ht="15.75">
      <c r="A72" s="161" t="s">
        <v>541</v>
      </c>
      <c r="B72" s="163"/>
      <c r="C72" s="171"/>
      <c r="D72" s="171"/>
      <c r="E72" s="171"/>
      <c r="F72" s="175"/>
      <c r="G72" s="175"/>
      <c r="H72" s="175"/>
      <c r="I72" s="176"/>
      <c r="J72" s="176"/>
    </row>
    <row r="73" spans="1:10" ht="13.5" customHeight="1">
      <c r="A73" s="967" t="s">
        <v>542</v>
      </c>
      <c r="B73" s="967"/>
      <c r="C73" s="967"/>
      <c r="D73" s="967"/>
      <c r="E73" s="967"/>
      <c r="F73" s="967"/>
      <c r="G73" s="967"/>
      <c r="H73" s="967"/>
      <c r="I73" s="967"/>
      <c r="J73" s="967"/>
    </row>
    <row r="74" ht="12.75">
      <c r="A74" s="702" t="str">
        <f>'[2]Cuadro A1'!A83</f>
        <v>Fecha de publicación: 17 de octubre de 2012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9.28125" style="236" customWidth="1"/>
    <col min="2" max="2" width="9.421875" style="236" customWidth="1"/>
    <col min="3" max="3" width="9.57421875" style="236" customWidth="1"/>
    <col min="4" max="4" width="8.7109375" style="236" bestFit="1" customWidth="1"/>
    <col min="5" max="5" width="11.00390625" style="236" customWidth="1"/>
    <col min="6" max="6" width="1.1484375" style="236" customWidth="1"/>
    <col min="7" max="7" width="11.57421875" style="236" customWidth="1"/>
    <col min="8" max="8" width="10.8515625" style="236" customWidth="1"/>
    <col min="9" max="9" width="8.7109375" style="236" bestFit="1" customWidth="1"/>
    <col min="10" max="10" width="12.7109375" style="236" bestFit="1" customWidth="1"/>
    <col min="11" max="11" width="0.5625" style="236" customWidth="1"/>
    <col min="12" max="12" width="12.57421875" style="236" bestFit="1" customWidth="1"/>
    <col min="13" max="16384" width="11.421875" style="236" customWidth="1"/>
  </cols>
  <sheetData>
    <row r="1" ht="12.75"/>
    <row r="2" ht="12.75"/>
    <row r="3" ht="12.75"/>
    <row r="4" spans="1:11" ht="1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5" spans="1:11" ht="15">
      <c r="A5" s="237" t="s">
        <v>606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ht="15">
      <c r="A6" s="237" t="s">
        <v>941</v>
      </c>
    </row>
    <row r="7" ht="15">
      <c r="A7" s="238" t="s">
        <v>556</v>
      </c>
    </row>
    <row r="8" spans="1:4" ht="15.75" thickBot="1">
      <c r="A8" s="892" t="s">
        <v>1038</v>
      </c>
      <c r="B8" s="892"/>
      <c r="C8" s="892"/>
      <c r="D8" s="892"/>
    </row>
    <row r="9" spans="1:11" ht="12.75" customHeight="1">
      <c r="A9" s="893" t="s">
        <v>942</v>
      </c>
      <c r="B9" s="895" t="s">
        <v>1031</v>
      </c>
      <c r="C9" s="895"/>
      <c r="D9" s="895"/>
      <c r="E9" s="895"/>
      <c r="F9" s="239"/>
      <c r="G9" s="896" t="s">
        <v>1039</v>
      </c>
      <c r="H9" s="896"/>
      <c r="I9" s="896"/>
      <c r="J9" s="896"/>
      <c r="K9" s="240"/>
    </row>
    <row r="10" spans="1:11" ht="36.75" thickBot="1">
      <c r="A10" s="894"/>
      <c r="B10" s="241">
        <v>2012</v>
      </c>
      <c r="C10" s="242">
        <v>2011</v>
      </c>
      <c r="D10" s="242" t="s">
        <v>943</v>
      </c>
      <c r="E10" s="242" t="s">
        <v>347</v>
      </c>
      <c r="F10" s="242"/>
      <c r="G10" s="241">
        <v>2012</v>
      </c>
      <c r="H10" s="241">
        <v>2011</v>
      </c>
      <c r="I10" s="242" t="s">
        <v>943</v>
      </c>
      <c r="J10" s="242" t="s">
        <v>347</v>
      </c>
      <c r="K10" s="242"/>
    </row>
    <row r="11" spans="1:13" ht="12.75">
      <c r="A11" s="243" t="s">
        <v>350</v>
      </c>
      <c r="B11" s="244">
        <f>SUM(B12:B15)</f>
        <v>4480.304917500004</v>
      </c>
      <c r="C11" s="244">
        <f>SUM(C12:C15)</f>
        <v>4504.628481449974</v>
      </c>
      <c r="D11" s="245">
        <v>-0.5399682582067133</v>
      </c>
      <c r="E11" s="246">
        <v>-0.5399682582067116</v>
      </c>
      <c r="F11" s="247"/>
      <c r="G11" s="244">
        <f>SUM(G12:G15)</f>
        <v>58632.43408383006</v>
      </c>
      <c r="H11" s="244">
        <f>SUM(H12:H15)</f>
        <v>54674.82216436</v>
      </c>
      <c r="I11" s="245">
        <v>7.238454123495714</v>
      </c>
      <c r="J11" s="246">
        <v>7.238454123495714</v>
      </c>
      <c r="K11" s="248"/>
      <c r="L11" s="249"/>
      <c r="M11" s="249"/>
    </row>
    <row r="12" spans="1:13" ht="13.5">
      <c r="A12" s="250" t="s">
        <v>944</v>
      </c>
      <c r="B12" s="251">
        <v>554.5424119600004</v>
      </c>
      <c r="C12" s="251">
        <v>438.5273991700004</v>
      </c>
      <c r="D12" s="252">
        <v>26.455590462438906</v>
      </c>
      <c r="E12" s="252">
        <v>2.575462399790548</v>
      </c>
      <c r="F12" s="253"/>
      <c r="G12" s="251">
        <v>6395.210307399999</v>
      </c>
      <c r="H12" s="251">
        <v>5719.57035284</v>
      </c>
      <c r="I12" s="254">
        <v>11.812774612074065</v>
      </c>
      <c r="J12" s="254">
        <v>1.2357423907643126</v>
      </c>
      <c r="K12" s="253"/>
      <c r="L12" s="249"/>
      <c r="M12" s="249"/>
    </row>
    <row r="13" spans="1:13" ht="13.5">
      <c r="A13" s="255" t="s">
        <v>945</v>
      </c>
      <c r="B13" s="256">
        <v>322.0070784800003</v>
      </c>
      <c r="C13" s="256">
        <v>182.1073001300001</v>
      </c>
      <c r="D13" s="257">
        <v>76.8227183919209</v>
      </c>
      <c r="E13" s="257">
        <v>3.1056896018418922</v>
      </c>
      <c r="F13" s="258"/>
      <c r="G13" s="256">
        <v>6608.015556809999</v>
      </c>
      <c r="H13" s="256">
        <v>4818.1563080900005</v>
      </c>
      <c r="I13" s="259">
        <v>37.14821882624909</v>
      </c>
      <c r="J13" s="259">
        <v>3.273644390354734</v>
      </c>
      <c r="K13" s="258"/>
      <c r="L13" s="249"/>
      <c r="M13" s="249"/>
    </row>
    <row r="14" spans="1:13" ht="13.5">
      <c r="A14" s="250" t="s">
        <v>946</v>
      </c>
      <c r="B14" s="251">
        <v>3595.212301080004</v>
      </c>
      <c r="C14" s="251">
        <v>3874.6572274199734</v>
      </c>
      <c r="D14" s="252">
        <v>-7.212119935730255</v>
      </c>
      <c r="E14" s="252">
        <v>-6.203506626367106</v>
      </c>
      <c r="F14" s="260"/>
      <c r="G14" s="251">
        <v>45539.35990962006</v>
      </c>
      <c r="H14" s="251">
        <v>44020.305595469996</v>
      </c>
      <c r="I14" s="252">
        <v>3.450803654362616</v>
      </c>
      <c r="J14" s="252">
        <v>2.7783434019841615</v>
      </c>
      <c r="K14" s="260"/>
      <c r="L14" s="249"/>
      <c r="M14" s="249"/>
    </row>
    <row r="15" spans="1:13" ht="13.5">
      <c r="A15" s="261" t="s">
        <v>947</v>
      </c>
      <c r="B15" s="262">
        <v>8.543125980000001</v>
      </c>
      <c r="C15" s="262">
        <v>9.336554730000003</v>
      </c>
      <c r="D15" s="263">
        <v>-8.498089208973148</v>
      </c>
      <c r="E15" s="263">
        <v>-0.01761363347204627</v>
      </c>
      <c r="F15" s="264"/>
      <c r="G15" s="262">
        <v>89.84831</v>
      </c>
      <c r="H15" s="262">
        <v>116.78990796000001</v>
      </c>
      <c r="I15" s="263">
        <v>-23.068429824627813</v>
      </c>
      <c r="J15" s="263">
        <v>-0.04927605960749151</v>
      </c>
      <c r="K15" s="264"/>
      <c r="L15" s="249"/>
      <c r="M15" s="249"/>
    </row>
    <row r="16" spans="1:7" ht="12.75">
      <c r="A16" s="265" t="s">
        <v>948</v>
      </c>
      <c r="G16" s="395"/>
    </row>
    <row r="17" ht="12.75">
      <c r="A17" s="265" t="s">
        <v>949</v>
      </c>
    </row>
    <row r="18" ht="12.75">
      <c r="A18" s="265" t="s">
        <v>950</v>
      </c>
    </row>
    <row r="19" ht="12.75">
      <c r="A19" s="265" t="s">
        <v>951</v>
      </c>
    </row>
    <row r="20" ht="12.75">
      <c r="A20" s="266" t="s">
        <v>952</v>
      </c>
    </row>
    <row r="21" ht="12.75">
      <c r="A21" s="267" t="s">
        <v>519</v>
      </c>
    </row>
    <row r="22" ht="12.75">
      <c r="A22" s="268" t="s">
        <v>1032</v>
      </c>
    </row>
    <row r="25" ht="12.75">
      <c r="D25" s="269"/>
    </row>
  </sheetData>
  <sheetProtection/>
  <mergeCells count="4">
    <mergeCell ref="A8:D8"/>
    <mergeCell ref="A9:A10"/>
    <mergeCell ref="B9:E9"/>
    <mergeCell ref="G9:J9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B5" sqref="B5"/>
    </sheetView>
  </sheetViews>
  <sheetFormatPr defaultColWidth="11.00390625" defaultRowHeight="12.75"/>
  <cols>
    <col min="1" max="1" width="2.57421875" style="701" customWidth="1"/>
    <col min="2" max="2" width="20.00390625" style="701" customWidth="1"/>
    <col min="3" max="3" width="14.57421875" style="701" customWidth="1"/>
    <col min="4" max="4" width="14.421875" style="701" customWidth="1"/>
    <col min="5" max="5" width="1.57421875" style="701" customWidth="1"/>
    <col min="6" max="7" width="17.57421875" style="701" customWidth="1"/>
    <col min="8" max="8" width="2.00390625" style="701" customWidth="1"/>
    <col min="9" max="9" width="18.421875" style="700" customWidth="1"/>
    <col min="10" max="10" width="14.8515625" style="700" customWidth="1"/>
    <col min="11" max="16384" width="11.00390625" style="699" customWidth="1"/>
  </cols>
  <sheetData>
    <row r="1" ht="13.5" customHeight="1"/>
    <row r="2" ht="12.75"/>
    <row r="3" ht="12.75"/>
    <row r="4" ht="12.75"/>
    <row r="5" ht="12.75"/>
    <row r="6" spans="1:2" ht="16.5" customHeight="1">
      <c r="A6" s="134" t="s">
        <v>532</v>
      </c>
      <c r="B6" s="135"/>
    </row>
    <row r="7" spans="1:10" ht="15">
      <c r="A7" s="134" t="s">
        <v>533</v>
      </c>
      <c r="B7" s="134"/>
      <c r="C7" s="136"/>
      <c r="D7" s="136"/>
      <c r="E7" s="136"/>
      <c r="F7" s="136"/>
      <c r="G7" s="136"/>
      <c r="H7" s="136"/>
      <c r="I7" s="136"/>
      <c r="J7" s="136"/>
    </row>
    <row r="8" spans="1:10" ht="15">
      <c r="A8" s="137" t="s">
        <v>556</v>
      </c>
      <c r="B8" s="137"/>
      <c r="C8" s="702"/>
      <c r="D8" s="702"/>
      <c r="E8" s="702"/>
      <c r="F8" s="706"/>
      <c r="G8" s="706"/>
      <c r="I8" s="704"/>
      <c r="J8" s="704"/>
    </row>
    <row r="9" spans="1:10" ht="15" customHeight="1" thickBot="1">
      <c r="A9" s="959" t="s">
        <v>1040</v>
      </c>
      <c r="B9" s="959"/>
      <c r="C9" s="959"/>
      <c r="D9" s="959"/>
      <c r="E9" s="702"/>
      <c r="F9" s="705"/>
      <c r="G9" s="705"/>
      <c r="H9" s="702"/>
      <c r="I9" s="704"/>
      <c r="J9" s="704"/>
    </row>
    <row r="10" spans="3:10" ht="16.5" customHeight="1" thickBot="1">
      <c r="C10" s="699"/>
      <c r="D10" s="699"/>
      <c r="E10" s="699"/>
      <c r="F10" s="699"/>
      <c r="G10" s="699"/>
      <c r="H10" s="699"/>
      <c r="I10" s="703"/>
      <c r="J10" s="703"/>
    </row>
    <row r="11" spans="1:10" ht="12.75">
      <c r="A11" s="813"/>
      <c r="B11" s="813"/>
      <c r="C11" s="814" t="s">
        <v>534</v>
      </c>
      <c r="D11" s="813"/>
      <c r="E11" s="813"/>
      <c r="F11" s="814" t="s">
        <v>535</v>
      </c>
      <c r="G11" s="813"/>
      <c r="H11" s="813"/>
      <c r="I11" s="815" t="s">
        <v>536</v>
      </c>
      <c r="J11" s="816"/>
    </row>
    <row r="12" spans="1:10" ht="12.75">
      <c r="A12" s="817" t="s">
        <v>537</v>
      </c>
      <c r="B12" s="817"/>
      <c r="C12" s="818" t="s">
        <v>538</v>
      </c>
      <c r="D12" s="819"/>
      <c r="E12" s="817"/>
      <c r="F12" s="818" t="s">
        <v>538</v>
      </c>
      <c r="G12" s="819"/>
      <c r="H12" s="817"/>
      <c r="I12" s="820" t="s">
        <v>538</v>
      </c>
      <c r="J12" s="821"/>
    </row>
    <row r="13" spans="1:10" ht="7.5" customHeight="1">
      <c r="A13" s="817"/>
      <c r="B13" s="817"/>
      <c r="C13" s="817"/>
      <c r="D13" s="817"/>
      <c r="E13" s="817"/>
      <c r="F13" s="817"/>
      <c r="G13" s="817"/>
      <c r="H13" s="817"/>
      <c r="I13" s="822"/>
      <c r="J13" s="822"/>
    </row>
    <row r="14" spans="1:10" ht="13.5" thickBot="1">
      <c r="A14" s="823"/>
      <c r="B14" s="823"/>
      <c r="C14" s="824">
        <v>2012</v>
      </c>
      <c r="D14" s="824">
        <v>2011</v>
      </c>
      <c r="E14" s="824"/>
      <c r="F14" s="824">
        <v>2012</v>
      </c>
      <c r="G14" s="824">
        <v>2011</v>
      </c>
      <c r="H14" s="824"/>
      <c r="I14" s="824">
        <v>2012</v>
      </c>
      <c r="J14" s="824">
        <v>2011</v>
      </c>
    </row>
    <row r="15" spans="1:10" ht="12.75">
      <c r="A15" s="150"/>
      <c r="B15" s="150"/>
      <c r="C15" s="151"/>
      <c r="D15" s="151"/>
      <c r="E15" s="151"/>
      <c r="F15" s="151"/>
      <c r="G15" s="151"/>
      <c r="H15" s="151"/>
      <c r="I15" s="151"/>
      <c r="J15" s="151"/>
    </row>
    <row r="16" spans="1:10" ht="12.75">
      <c r="A16" s="152" t="s">
        <v>456</v>
      </c>
      <c r="B16" s="152"/>
      <c r="C16" s="153">
        <v>11109092.523410048</v>
      </c>
      <c r="D16" s="153">
        <v>9857903.167990012</v>
      </c>
      <c r="E16" s="153">
        <v>0</v>
      </c>
      <c r="F16" s="153">
        <v>14776405.451649943</v>
      </c>
      <c r="G16" s="153">
        <v>13880528.922699966</v>
      </c>
      <c r="H16" s="153"/>
      <c r="I16" s="153">
        <v>-3667312.928239895</v>
      </c>
      <c r="J16" s="153">
        <v>-4022625.7547099534</v>
      </c>
    </row>
    <row r="17" spans="1:10" ht="12.75">
      <c r="A17" s="154" t="s">
        <v>457</v>
      </c>
      <c r="B17" s="154"/>
      <c r="C17" s="164">
        <v>3740765.6774900146</v>
      </c>
      <c r="D17" s="164">
        <v>3446758.8566999887</v>
      </c>
      <c r="E17" s="155">
        <v>0</v>
      </c>
      <c r="F17" s="164">
        <v>2185601.425510001</v>
      </c>
      <c r="G17" s="164">
        <v>2187899.0416300064</v>
      </c>
      <c r="H17" s="155"/>
      <c r="I17" s="155">
        <v>1555164.2519800137</v>
      </c>
      <c r="J17" s="155">
        <v>1258859.8150699823</v>
      </c>
    </row>
    <row r="18" spans="1:10" ht="13.5" customHeight="1">
      <c r="A18" s="156"/>
      <c r="B18" s="157" t="s">
        <v>458</v>
      </c>
      <c r="C18" s="158">
        <v>125254.83597999976</v>
      </c>
      <c r="D18" s="158">
        <v>141300.4261599995</v>
      </c>
      <c r="E18" s="158">
        <v>0</v>
      </c>
      <c r="F18" s="158">
        <v>265982.39729999995</v>
      </c>
      <c r="G18" s="158">
        <v>158770.59045000002</v>
      </c>
      <c r="H18" s="158"/>
      <c r="I18" s="158">
        <v>-140727.5613200002</v>
      </c>
      <c r="J18" s="158">
        <v>-17470.16429000051</v>
      </c>
    </row>
    <row r="19" spans="1:10" ht="12.75">
      <c r="A19" s="154"/>
      <c r="B19" s="159" t="s">
        <v>459</v>
      </c>
      <c r="C19" s="162">
        <v>2033421.5710200055</v>
      </c>
      <c r="D19" s="162">
        <v>1908591.669339998</v>
      </c>
      <c r="E19" s="160">
        <v>0</v>
      </c>
      <c r="F19" s="162">
        <v>1042704.7767</v>
      </c>
      <c r="G19" s="162">
        <v>1040962.9032600049</v>
      </c>
      <c r="H19" s="160"/>
      <c r="I19" s="160">
        <v>990716.7943200055</v>
      </c>
      <c r="J19" s="160">
        <v>867628.766079993</v>
      </c>
    </row>
    <row r="20" spans="1:10" ht="12.75">
      <c r="A20" s="156"/>
      <c r="B20" s="157" t="s">
        <v>460</v>
      </c>
      <c r="C20" s="158">
        <v>1582089.2704900093</v>
      </c>
      <c r="D20" s="158">
        <v>1396866.7611999912</v>
      </c>
      <c r="E20" s="158">
        <v>0</v>
      </c>
      <c r="F20" s="158">
        <v>876914.2515100007</v>
      </c>
      <c r="G20" s="158">
        <v>988165.5479200017</v>
      </c>
      <c r="H20" s="158"/>
      <c r="I20" s="158">
        <v>705175.0189800087</v>
      </c>
      <c r="J20" s="158">
        <v>408701.21327998955</v>
      </c>
    </row>
    <row r="21" spans="1:10" ht="12.75">
      <c r="A21" s="154" t="s">
        <v>461</v>
      </c>
      <c r="B21" s="154"/>
      <c r="C21" s="164">
        <v>7368326.845920034</v>
      </c>
      <c r="D21" s="164">
        <v>6411144.311290023</v>
      </c>
      <c r="E21" s="155">
        <v>0</v>
      </c>
      <c r="F21" s="164">
        <v>12590804.026139943</v>
      </c>
      <c r="G21" s="164">
        <v>11692629.88106996</v>
      </c>
      <c r="H21" s="155"/>
      <c r="I21" s="155">
        <v>-5222477.180219909</v>
      </c>
      <c r="J21" s="155">
        <v>-5281485.569779937</v>
      </c>
    </row>
    <row r="22" spans="1:10" ht="12.75">
      <c r="A22" s="152"/>
      <c r="B22" s="157" t="s">
        <v>462</v>
      </c>
      <c r="C22" s="158">
        <v>288252.9408900006</v>
      </c>
      <c r="D22" s="158">
        <v>305249.52459000057</v>
      </c>
      <c r="E22" s="158">
        <v>0</v>
      </c>
      <c r="F22" s="158">
        <v>2109175.3951099883</v>
      </c>
      <c r="G22" s="158">
        <v>1706125.3636100106</v>
      </c>
      <c r="H22" s="158"/>
      <c r="I22" s="158">
        <v>-1820922.4542199876</v>
      </c>
      <c r="J22" s="158">
        <v>-1400875.83902001</v>
      </c>
    </row>
    <row r="23" spans="1:10" ht="12.75">
      <c r="A23" s="161"/>
      <c r="B23" s="159" t="s">
        <v>463</v>
      </c>
      <c r="C23" s="162">
        <v>1297980.2874100015</v>
      </c>
      <c r="D23" s="162">
        <v>1370308.419879992</v>
      </c>
      <c r="E23" s="160">
        <v>0</v>
      </c>
      <c r="F23" s="162">
        <v>2666986.3335899864</v>
      </c>
      <c r="G23" s="162">
        <v>2616937.491030008</v>
      </c>
      <c r="H23" s="160"/>
      <c r="I23" s="160">
        <v>-1369006.046179985</v>
      </c>
      <c r="J23" s="160">
        <v>-1246629.071150016</v>
      </c>
    </row>
    <row r="24" spans="1:10" ht="12.75">
      <c r="A24" s="152"/>
      <c r="B24" s="157" t="s">
        <v>465</v>
      </c>
      <c r="C24" s="158">
        <v>2189220.3514400143</v>
      </c>
      <c r="D24" s="158">
        <v>2205006.4677600157</v>
      </c>
      <c r="E24" s="158">
        <v>0</v>
      </c>
      <c r="F24" s="158">
        <v>895049.2185</v>
      </c>
      <c r="G24" s="158">
        <v>846522.8579400034</v>
      </c>
      <c r="H24" s="158"/>
      <c r="I24" s="158">
        <v>1294171.1329400144</v>
      </c>
      <c r="J24" s="158">
        <v>1358483.6098200125</v>
      </c>
    </row>
    <row r="25" spans="1:10" ht="12.75">
      <c r="A25" s="161"/>
      <c r="B25" s="159" t="s">
        <v>464</v>
      </c>
      <c r="C25" s="162">
        <v>32126.083040000012</v>
      </c>
      <c r="D25" s="162">
        <v>40354.717749999996</v>
      </c>
      <c r="E25" s="160">
        <v>0</v>
      </c>
      <c r="F25" s="162">
        <v>27868.193110000007</v>
      </c>
      <c r="G25" s="162">
        <v>7822.700450000003</v>
      </c>
      <c r="H25" s="160"/>
      <c r="I25" s="160">
        <v>4257.889930000005</v>
      </c>
      <c r="J25" s="160">
        <v>32532.017299999992</v>
      </c>
    </row>
    <row r="26" spans="1:10" ht="12.75">
      <c r="A26" s="156"/>
      <c r="B26" s="157" t="s">
        <v>466</v>
      </c>
      <c r="C26" s="158">
        <v>835104.4533100044</v>
      </c>
      <c r="D26" s="158">
        <v>704938.2679399996</v>
      </c>
      <c r="E26" s="158">
        <v>0</v>
      </c>
      <c r="F26" s="158">
        <v>6150169.514459966</v>
      </c>
      <c r="G26" s="158">
        <v>5849097.826629938</v>
      </c>
      <c r="H26" s="158"/>
      <c r="I26" s="158">
        <v>-5315065.061149961</v>
      </c>
      <c r="J26" s="158">
        <v>-5144159.558689938</v>
      </c>
    </row>
    <row r="27" spans="1:10" ht="12.75">
      <c r="A27" s="161"/>
      <c r="B27" s="159" t="s">
        <v>467</v>
      </c>
      <c r="C27" s="162">
        <v>14250.662150000026</v>
      </c>
      <c r="D27" s="162">
        <v>12729.123140000003</v>
      </c>
      <c r="E27" s="160">
        <v>0</v>
      </c>
      <c r="F27" s="162">
        <v>85093.09505</v>
      </c>
      <c r="G27" s="162">
        <v>75290.18616000001</v>
      </c>
      <c r="H27" s="160"/>
      <c r="I27" s="160">
        <v>-70842.43289999999</v>
      </c>
      <c r="J27" s="160">
        <v>-62561.06302000001</v>
      </c>
    </row>
    <row r="28" spans="1:10" ht="12.75">
      <c r="A28" s="152"/>
      <c r="B28" s="157" t="s">
        <v>468</v>
      </c>
      <c r="C28" s="158">
        <v>20122.244160000006</v>
      </c>
      <c r="D28" s="158">
        <v>22148.14705000001</v>
      </c>
      <c r="E28" s="158">
        <v>0</v>
      </c>
      <c r="F28" s="158">
        <v>77372.56586999996</v>
      </c>
      <c r="G28" s="158">
        <v>56932.47508999998</v>
      </c>
      <c r="H28" s="158"/>
      <c r="I28" s="158">
        <v>-57250.32170999996</v>
      </c>
      <c r="J28" s="158">
        <v>-34784.328039999964</v>
      </c>
    </row>
    <row r="29" spans="1:10" ht="12.75">
      <c r="A29" s="161"/>
      <c r="B29" s="159" t="s">
        <v>469</v>
      </c>
      <c r="C29" s="162">
        <v>2691269.8235200127</v>
      </c>
      <c r="D29" s="162">
        <v>1750409.6431800157</v>
      </c>
      <c r="E29" s="160">
        <v>0</v>
      </c>
      <c r="F29" s="162">
        <v>579089.7104500033</v>
      </c>
      <c r="G29" s="162">
        <v>533900.9801600006</v>
      </c>
      <c r="H29" s="160"/>
      <c r="I29" s="160">
        <v>2112180.1130700093</v>
      </c>
      <c r="J29" s="160">
        <v>1216508.6630200152</v>
      </c>
    </row>
    <row r="30" spans="1:10" ht="12.75">
      <c r="A30" s="152"/>
      <c r="B30" s="157"/>
      <c r="C30" s="158"/>
      <c r="D30" s="158"/>
      <c r="E30" s="158"/>
      <c r="F30" s="158"/>
      <c r="G30" s="158"/>
      <c r="H30" s="158"/>
      <c r="I30" s="158"/>
      <c r="J30" s="158"/>
    </row>
    <row r="31" spans="1:10" ht="12.75">
      <c r="A31" s="161"/>
      <c r="B31" s="159" t="s">
        <v>470</v>
      </c>
      <c r="C31" s="225">
        <v>21979604.870490454</v>
      </c>
      <c r="D31" s="225">
        <v>21969134.250540033</v>
      </c>
      <c r="E31" s="160">
        <v>0</v>
      </c>
      <c r="F31" s="225">
        <v>13481090.99646968</v>
      </c>
      <c r="G31" s="225">
        <v>13022677.316420032</v>
      </c>
      <c r="H31" s="160"/>
      <c r="I31" s="160">
        <v>8498513.874020774</v>
      </c>
      <c r="J31" s="160">
        <v>8946456.934120001</v>
      </c>
    </row>
    <row r="32" spans="1:10" ht="12.75">
      <c r="A32" s="152"/>
      <c r="B32" s="157" t="s">
        <v>539</v>
      </c>
      <c r="C32" s="158">
        <v>234317.249859999</v>
      </c>
      <c r="D32" s="158">
        <v>242941.57390000034</v>
      </c>
      <c r="E32" s="158">
        <v>0</v>
      </c>
      <c r="F32" s="158">
        <v>97412.53370000003</v>
      </c>
      <c r="G32" s="158">
        <v>67038.79554999995</v>
      </c>
      <c r="H32" s="158"/>
      <c r="I32" s="158">
        <v>136904.71615999896</v>
      </c>
      <c r="J32" s="158">
        <v>175902.7783500004</v>
      </c>
    </row>
    <row r="33" spans="1:10" ht="12.75">
      <c r="A33" s="161"/>
      <c r="B33" s="159" t="s">
        <v>471</v>
      </c>
      <c r="C33" s="225">
        <v>466977.69418000005</v>
      </c>
      <c r="D33" s="225">
        <v>614416.192960002</v>
      </c>
      <c r="E33" s="160">
        <v>0</v>
      </c>
      <c r="F33" s="225">
        <v>1058109.0852200014</v>
      </c>
      <c r="G33" s="225">
        <v>887845.9467399991</v>
      </c>
      <c r="H33" s="160"/>
      <c r="I33" s="160">
        <v>-591131.3910400013</v>
      </c>
      <c r="J33" s="160">
        <v>-273429.7537799971</v>
      </c>
    </row>
    <row r="34" spans="1:10" ht="12.75">
      <c r="A34" s="152"/>
      <c r="B34" s="157"/>
      <c r="C34" s="158"/>
      <c r="D34" s="158"/>
      <c r="E34" s="158"/>
      <c r="F34" s="158"/>
      <c r="G34" s="158"/>
      <c r="H34" s="158"/>
      <c r="I34" s="158"/>
      <c r="J34" s="158"/>
    </row>
    <row r="35" spans="1:10" ht="12.75">
      <c r="A35" s="163" t="s">
        <v>1042</v>
      </c>
      <c r="B35" s="154"/>
      <c r="C35" s="151">
        <v>9050655.402789988</v>
      </c>
      <c r="D35" s="151">
        <v>8867978.66869999</v>
      </c>
      <c r="E35" s="155">
        <v>0</v>
      </c>
      <c r="F35" s="151">
        <v>7359200.156699963</v>
      </c>
      <c r="G35" s="151">
        <v>7161303.30798998</v>
      </c>
      <c r="H35" s="155"/>
      <c r="I35" s="155">
        <v>1691455.2460900247</v>
      </c>
      <c r="J35" s="155">
        <v>1706675.3607100095</v>
      </c>
    </row>
    <row r="36" spans="1:10" ht="12.75">
      <c r="A36" s="152"/>
      <c r="B36" s="157" t="s">
        <v>472</v>
      </c>
      <c r="C36" s="158">
        <v>395212.0742300011</v>
      </c>
      <c r="D36" s="158">
        <v>419721.7119799997</v>
      </c>
      <c r="E36" s="158">
        <v>0</v>
      </c>
      <c r="F36" s="158">
        <v>2230030.8581999717</v>
      </c>
      <c r="G36" s="158">
        <v>2134253.808809975</v>
      </c>
      <c r="H36" s="158"/>
      <c r="I36" s="158">
        <v>-1834818.7839699707</v>
      </c>
      <c r="J36" s="158">
        <v>-1714532.0968299755</v>
      </c>
    </row>
    <row r="37" spans="1:10" ht="12.75">
      <c r="A37" s="161"/>
      <c r="B37" s="159" t="s">
        <v>473</v>
      </c>
      <c r="C37" s="225">
        <v>1275.99795</v>
      </c>
      <c r="D37" s="225">
        <v>1935.5755200000006</v>
      </c>
      <c r="E37" s="160">
        <v>0</v>
      </c>
      <c r="F37" s="225">
        <v>152491.38875000065</v>
      </c>
      <c r="G37" s="225">
        <v>156540.17790000024</v>
      </c>
      <c r="H37" s="160"/>
      <c r="I37" s="160">
        <v>-151215.39080000066</v>
      </c>
      <c r="J37" s="160">
        <v>-154604.60238000023</v>
      </c>
    </row>
    <row r="38" spans="1:10" ht="12.75">
      <c r="A38" s="152"/>
      <c r="B38" s="157" t="s">
        <v>474</v>
      </c>
      <c r="C38" s="158">
        <v>488150.8818999989</v>
      </c>
      <c r="D38" s="158">
        <v>620668.1867199987</v>
      </c>
      <c r="E38" s="158">
        <v>0</v>
      </c>
      <c r="F38" s="158">
        <v>287512.01828000095</v>
      </c>
      <c r="G38" s="158">
        <v>213414.65736999974</v>
      </c>
      <c r="H38" s="158"/>
      <c r="I38" s="158">
        <v>200638.86361999792</v>
      </c>
      <c r="J38" s="158">
        <v>407253.529349999</v>
      </c>
    </row>
    <row r="39" spans="1:10" ht="12.75">
      <c r="A39" s="161"/>
      <c r="B39" s="159" t="s">
        <v>475</v>
      </c>
      <c r="C39" s="225">
        <v>467.36857999999995</v>
      </c>
      <c r="D39" s="225">
        <v>149.22141999999997</v>
      </c>
      <c r="E39" s="160">
        <v>0</v>
      </c>
      <c r="F39" s="225">
        <v>7884.008960000006</v>
      </c>
      <c r="G39" s="225">
        <v>7138.233419999998</v>
      </c>
      <c r="H39" s="160"/>
      <c r="I39" s="160">
        <v>-7416.640380000005</v>
      </c>
      <c r="J39" s="160">
        <v>-6989.011999999998</v>
      </c>
    </row>
    <row r="40" spans="1:10" ht="12.75">
      <c r="A40" s="156"/>
      <c r="B40" s="157" t="s">
        <v>476</v>
      </c>
      <c r="C40" s="158">
        <v>164.02255000000002</v>
      </c>
      <c r="D40" s="158">
        <v>728.8125699999998</v>
      </c>
      <c r="E40" s="158">
        <v>0</v>
      </c>
      <c r="F40" s="158">
        <v>596.1314199999998</v>
      </c>
      <c r="G40" s="158">
        <v>490.54515000000004</v>
      </c>
      <c r="H40" s="158"/>
      <c r="I40" s="158">
        <v>-432.1088699999998</v>
      </c>
      <c r="J40" s="158">
        <v>238.2674199999998</v>
      </c>
    </row>
    <row r="41" spans="1:10" ht="12.75">
      <c r="A41" s="161"/>
      <c r="B41" s="159" t="s">
        <v>477</v>
      </c>
      <c r="C41" s="225">
        <v>182629.71896999993</v>
      </c>
      <c r="D41" s="225">
        <v>451162.2011399997</v>
      </c>
      <c r="E41" s="160">
        <v>0</v>
      </c>
      <c r="F41" s="225">
        <v>90515.30451999989</v>
      </c>
      <c r="G41" s="225">
        <v>79346.2760300002</v>
      </c>
      <c r="H41" s="160"/>
      <c r="I41" s="160">
        <v>92114.41445000004</v>
      </c>
      <c r="J41" s="160">
        <v>371815.92510999955</v>
      </c>
    </row>
    <row r="42" spans="1:10" ht="12.75">
      <c r="A42" s="152"/>
      <c r="B42" s="157" t="s">
        <v>478</v>
      </c>
      <c r="C42" s="158">
        <v>929.2982499999997</v>
      </c>
      <c r="D42" s="158">
        <v>1218.2070499999995</v>
      </c>
      <c r="E42" s="158">
        <v>0</v>
      </c>
      <c r="F42" s="158">
        <v>18728.825820000056</v>
      </c>
      <c r="G42" s="158">
        <v>15086.969239999964</v>
      </c>
      <c r="H42" s="158"/>
      <c r="I42" s="158">
        <v>-17799.527570000057</v>
      </c>
      <c r="J42" s="158">
        <v>-13868.762189999965</v>
      </c>
    </row>
    <row r="43" spans="1:10" ht="12.75">
      <c r="A43" s="161"/>
      <c r="B43" s="159" t="s">
        <v>479</v>
      </c>
      <c r="C43" s="225">
        <v>21835.482509999998</v>
      </c>
      <c r="D43" s="225">
        <v>7580.728859999999</v>
      </c>
      <c r="E43" s="160">
        <v>0</v>
      </c>
      <c r="F43" s="225">
        <v>8593.942970000002</v>
      </c>
      <c r="G43" s="225">
        <v>16680.16395</v>
      </c>
      <c r="H43" s="160"/>
      <c r="I43" s="160">
        <v>13241.539539999996</v>
      </c>
      <c r="J43" s="160">
        <v>-9099.435089999999</v>
      </c>
    </row>
    <row r="44" spans="1:10" ht="12.75">
      <c r="A44" s="152"/>
      <c r="B44" s="157" t="s">
        <v>480</v>
      </c>
      <c r="C44" s="158">
        <v>2939791.6999599943</v>
      </c>
      <c r="D44" s="158">
        <v>1720161.2775099943</v>
      </c>
      <c r="E44" s="158">
        <v>0</v>
      </c>
      <c r="F44" s="158">
        <v>727453.9439799954</v>
      </c>
      <c r="G44" s="158">
        <v>571646.3739699996</v>
      </c>
      <c r="H44" s="158"/>
      <c r="I44" s="158">
        <v>2212337.755979999</v>
      </c>
      <c r="J44" s="158">
        <v>1148514.9035399947</v>
      </c>
    </row>
    <row r="45" spans="1:10" ht="12.75">
      <c r="A45" s="161"/>
      <c r="B45" s="159" t="s">
        <v>481</v>
      </c>
      <c r="C45" s="225">
        <v>320.49533</v>
      </c>
      <c r="D45" s="225">
        <v>487.96632000000005</v>
      </c>
      <c r="E45" s="160">
        <v>0</v>
      </c>
      <c r="F45" s="225">
        <v>3400.979150000001</v>
      </c>
      <c r="G45" s="225">
        <v>3556.7282299999997</v>
      </c>
      <c r="H45" s="160"/>
      <c r="I45" s="160">
        <v>-3080.483820000001</v>
      </c>
      <c r="J45" s="160">
        <v>-3068.7619099999997</v>
      </c>
    </row>
    <row r="46" spans="1:10" ht="12.75">
      <c r="A46" s="152"/>
      <c r="B46" s="157" t="s">
        <v>482</v>
      </c>
      <c r="C46" s="158">
        <v>55345.90100999999</v>
      </c>
      <c r="D46" s="158">
        <v>68510.48169000006</v>
      </c>
      <c r="E46" s="158">
        <v>0</v>
      </c>
      <c r="F46" s="158">
        <v>121415.62020999982</v>
      </c>
      <c r="G46" s="158">
        <v>118486.72540999975</v>
      </c>
      <c r="H46" s="158"/>
      <c r="I46" s="158">
        <v>-66069.71919999983</v>
      </c>
      <c r="J46" s="158">
        <v>-49976.24371999969</v>
      </c>
    </row>
    <row r="47" spans="1:10" ht="12.75">
      <c r="A47" s="161"/>
      <c r="B47" s="159" t="s">
        <v>483</v>
      </c>
      <c r="C47" s="225">
        <v>277318.61908000027</v>
      </c>
      <c r="D47" s="225">
        <v>443654.25182999985</v>
      </c>
      <c r="E47" s="160">
        <v>0</v>
      </c>
      <c r="F47" s="225">
        <v>1421158.8848800005</v>
      </c>
      <c r="G47" s="225">
        <v>1746081.2571000042</v>
      </c>
      <c r="H47" s="160"/>
      <c r="I47" s="160">
        <v>-1143840.2658000002</v>
      </c>
      <c r="J47" s="160">
        <v>-1302427.0052700043</v>
      </c>
    </row>
    <row r="48" spans="1:10" ht="12.75">
      <c r="A48" s="156"/>
      <c r="B48" s="157" t="s">
        <v>484</v>
      </c>
      <c r="C48" s="158">
        <v>19270.02404</v>
      </c>
      <c r="D48" s="158">
        <v>44389.27324999997</v>
      </c>
      <c r="E48" s="158">
        <v>0</v>
      </c>
      <c r="F48" s="158">
        <v>9974.256879999995</v>
      </c>
      <c r="G48" s="158">
        <v>5666.530280000005</v>
      </c>
      <c r="H48" s="158"/>
      <c r="I48" s="158">
        <v>9295.767160000005</v>
      </c>
      <c r="J48" s="158">
        <v>38722.74296999996</v>
      </c>
    </row>
    <row r="49" spans="1:10" ht="12.75">
      <c r="A49" s="161"/>
      <c r="B49" s="159" t="s">
        <v>485</v>
      </c>
      <c r="C49" s="225">
        <v>1181.1933200000003</v>
      </c>
      <c r="D49" s="225">
        <v>1002.9736199999999</v>
      </c>
      <c r="E49" s="160">
        <v>0</v>
      </c>
      <c r="F49" s="225">
        <v>28129.549279999945</v>
      </c>
      <c r="G49" s="225">
        <v>23098.85454000001</v>
      </c>
      <c r="H49" s="160"/>
      <c r="I49" s="160">
        <v>-26948.355959999943</v>
      </c>
      <c r="J49" s="160">
        <v>-22095.88092000001</v>
      </c>
    </row>
    <row r="50" spans="1:10" ht="12.75">
      <c r="A50" s="152"/>
      <c r="B50" s="157" t="s">
        <v>486</v>
      </c>
      <c r="C50" s="158">
        <v>164280.12841000006</v>
      </c>
      <c r="D50" s="158">
        <v>178026.85949999996</v>
      </c>
      <c r="E50" s="158">
        <v>0</v>
      </c>
      <c r="F50" s="158">
        <v>135669.6432399997</v>
      </c>
      <c r="G50" s="158">
        <v>126894.57579999996</v>
      </c>
      <c r="H50" s="158"/>
      <c r="I50" s="158">
        <v>28610.48517000035</v>
      </c>
      <c r="J50" s="158">
        <v>51132.2837</v>
      </c>
    </row>
    <row r="51" spans="1:10" ht="12.75">
      <c r="A51" s="161"/>
      <c r="B51" s="159" t="s">
        <v>487</v>
      </c>
      <c r="C51" s="225">
        <v>468080.1153699996</v>
      </c>
      <c r="D51" s="225">
        <v>744748.46851</v>
      </c>
      <c r="E51" s="160">
        <v>0</v>
      </c>
      <c r="F51" s="225">
        <v>903063.3085999964</v>
      </c>
      <c r="G51" s="225">
        <v>753224.8716100027</v>
      </c>
      <c r="H51" s="160"/>
      <c r="I51" s="160">
        <v>-434983.1932299968</v>
      </c>
      <c r="J51" s="160">
        <v>-8476.403100002673</v>
      </c>
    </row>
    <row r="52" spans="1:10" ht="12.75">
      <c r="A52" s="152"/>
      <c r="B52" s="157" t="s">
        <v>488</v>
      </c>
      <c r="C52" s="158">
        <v>786.7436100000001</v>
      </c>
      <c r="D52" s="158">
        <v>2754.011850000001</v>
      </c>
      <c r="E52" s="158">
        <v>0</v>
      </c>
      <c r="F52" s="158">
        <v>22359.511520000004</v>
      </c>
      <c r="G52" s="158">
        <v>17787.63713</v>
      </c>
      <c r="H52" s="158"/>
      <c r="I52" s="158">
        <v>-21572.767910000002</v>
      </c>
      <c r="J52" s="158">
        <v>-15033.625279999998</v>
      </c>
    </row>
    <row r="53" spans="1:10" ht="12.75">
      <c r="A53" s="161"/>
      <c r="B53" s="159" t="s">
        <v>489</v>
      </c>
      <c r="C53" s="225">
        <v>1403.1560399999996</v>
      </c>
      <c r="D53" s="225">
        <v>1583.9595900000002</v>
      </c>
      <c r="E53" s="160">
        <v>0</v>
      </c>
      <c r="F53" s="225">
        <v>48608.00789000002</v>
      </c>
      <c r="G53" s="225">
        <v>70388.36663999996</v>
      </c>
      <c r="H53" s="160"/>
      <c r="I53" s="160">
        <v>-47204.85185000002</v>
      </c>
      <c r="J53" s="160">
        <v>-68804.40704999997</v>
      </c>
    </row>
    <row r="54" spans="1:10" ht="12.75">
      <c r="A54" s="152"/>
      <c r="B54" s="157" t="s">
        <v>490</v>
      </c>
      <c r="C54" s="158">
        <v>287.43839</v>
      </c>
      <c r="D54" s="158">
        <v>2160.9076299999997</v>
      </c>
      <c r="E54" s="158">
        <v>0</v>
      </c>
      <c r="F54" s="158">
        <v>7003.1715300000005</v>
      </c>
      <c r="G54" s="158">
        <v>4096.385060000001</v>
      </c>
      <c r="H54" s="158"/>
      <c r="I54" s="158">
        <v>-6715.73314</v>
      </c>
      <c r="J54" s="158">
        <v>-1935.4774300000017</v>
      </c>
    </row>
    <row r="55" spans="1:10" ht="12.75">
      <c r="A55" s="161"/>
      <c r="B55" s="159" t="s">
        <v>491</v>
      </c>
      <c r="C55" s="225">
        <v>198.39374999999998</v>
      </c>
      <c r="D55" s="225">
        <v>117.63365000000002</v>
      </c>
      <c r="E55" s="160">
        <v>0</v>
      </c>
      <c r="F55" s="225">
        <v>1341.3216699999991</v>
      </c>
      <c r="G55" s="225">
        <v>1035.2484</v>
      </c>
      <c r="H55" s="160"/>
      <c r="I55" s="160">
        <v>-1142.9279199999992</v>
      </c>
      <c r="J55" s="160">
        <v>-917.61475</v>
      </c>
    </row>
    <row r="56" spans="1:10" ht="12.75">
      <c r="A56" s="156"/>
      <c r="B56" s="157" t="s">
        <v>492</v>
      </c>
      <c r="C56" s="158">
        <v>2503054.3740099943</v>
      </c>
      <c r="D56" s="158">
        <v>2524104.462009997</v>
      </c>
      <c r="E56" s="158">
        <v>0</v>
      </c>
      <c r="F56" s="158">
        <v>261996.80482000072</v>
      </c>
      <c r="G56" s="158">
        <v>291562.62598999974</v>
      </c>
      <c r="H56" s="158"/>
      <c r="I56" s="158">
        <v>2241057.5691899937</v>
      </c>
      <c r="J56" s="158">
        <v>2232541.8360199975</v>
      </c>
    </row>
    <row r="57" spans="1:10" ht="12.75">
      <c r="A57" s="161"/>
      <c r="B57" s="159" t="s">
        <v>493</v>
      </c>
      <c r="C57" s="225">
        <v>16325.615029999997</v>
      </c>
      <c r="D57" s="225">
        <v>56730.82414000005</v>
      </c>
      <c r="E57" s="160">
        <v>0</v>
      </c>
      <c r="F57" s="225">
        <v>35009.40170000006</v>
      </c>
      <c r="G57" s="225">
        <v>34785.41413000002</v>
      </c>
      <c r="H57" s="160"/>
      <c r="I57" s="160">
        <v>-18683.786670000063</v>
      </c>
      <c r="J57" s="160">
        <v>21945.41001000003</v>
      </c>
    </row>
    <row r="58" spans="1:10" ht="12.75">
      <c r="A58" s="152"/>
      <c r="B58" s="157" t="s">
        <v>494</v>
      </c>
      <c r="C58" s="158">
        <v>327573.02542</v>
      </c>
      <c r="D58" s="158">
        <v>312468.11963999964</v>
      </c>
      <c r="E58" s="158">
        <v>0</v>
      </c>
      <c r="F58" s="158">
        <v>50185.55333000005</v>
      </c>
      <c r="G58" s="158">
        <v>45801.77518999995</v>
      </c>
      <c r="H58" s="158"/>
      <c r="I58" s="158">
        <v>277387.47208999994</v>
      </c>
      <c r="J58" s="158">
        <v>266666.3444499997</v>
      </c>
    </row>
    <row r="59" spans="1:10" ht="12.75">
      <c r="A59" s="161"/>
      <c r="B59" s="159" t="s">
        <v>495</v>
      </c>
      <c r="C59" s="225">
        <v>1128599.143289997</v>
      </c>
      <c r="D59" s="225">
        <v>1196012.846330001</v>
      </c>
      <c r="E59" s="160">
        <v>0</v>
      </c>
      <c r="F59" s="225">
        <v>539733.3022899949</v>
      </c>
      <c r="G59" s="225">
        <v>427325.3762699979</v>
      </c>
      <c r="H59" s="160"/>
      <c r="I59" s="160">
        <v>588865.8410000021</v>
      </c>
      <c r="J59" s="160">
        <v>768687.4700600031</v>
      </c>
    </row>
    <row r="60" spans="1:10" ht="12.75">
      <c r="A60" s="156"/>
      <c r="B60" s="157" t="s">
        <v>496</v>
      </c>
      <c r="C60" s="158">
        <v>7175.057600000003</v>
      </c>
      <c r="D60" s="158">
        <v>9547.344600000004</v>
      </c>
      <c r="E60" s="158">
        <v>0</v>
      </c>
      <c r="F60" s="158">
        <v>31691.496609999966</v>
      </c>
      <c r="G60" s="158">
        <v>16129.969290000026</v>
      </c>
      <c r="H60" s="158"/>
      <c r="I60" s="158">
        <v>-24516.439009999962</v>
      </c>
      <c r="J60" s="158">
        <v>-6582.624690000022</v>
      </c>
    </row>
    <row r="61" spans="1:10" ht="12.75">
      <c r="A61" s="161"/>
      <c r="B61" s="159" t="s">
        <v>497</v>
      </c>
      <c r="C61" s="225">
        <v>3672.075950000002</v>
      </c>
      <c r="D61" s="225">
        <v>2366.24359</v>
      </c>
      <c r="E61" s="160">
        <v>0</v>
      </c>
      <c r="F61" s="225">
        <v>36308.14638999991</v>
      </c>
      <c r="G61" s="225">
        <v>34853.98456000009</v>
      </c>
      <c r="H61" s="160"/>
      <c r="I61" s="160">
        <v>-32636.070439999905</v>
      </c>
      <c r="J61" s="160">
        <v>-32487.740970000094</v>
      </c>
    </row>
    <row r="62" spans="1:10" ht="12.75">
      <c r="A62" s="152"/>
      <c r="B62" s="157" t="s">
        <v>498</v>
      </c>
      <c r="C62" s="158">
        <v>45327.35824000003</v>
      </c>
      <c r="D62" s="158">
        <v>55986.11817999995</v>
      </c>
      <c r="E62" s="158">
        <v>0</v>
      </c>
      <c r="F62" s="158">
        <v>178344.7738100005</v>
      </c>
      <c r="G62" s="158">
        <v>245929.7765200013</v>
      </c>
      <c r="H62" s="158"/>
      <c r="I62" s="158">
        <v>-133017.41557000048</v>
      </c>
      <c r="J62" s="158">
        <v>-189943.65834000136</v>
      </c>
    </row>
    <row r="63" spans="1:10" ht="12.75">
      <c r="A63" s="161"/>
      <c r="B63" s="159"/>
      <c r="C63" s="225"/>
      <c r="D63" s="225"/>
      <c r="E63" s="160"/>
      <c r="F63" s="225"/>
      <c r="G63" s="225"/>
      <c r="H63" s="160"/>
      <c r="I63" s="160"/>
      <c r="J63" s="160"/>
    </row>
    <row r="64" spans="1:10" ht="12.75">
      <c r="A64" s="156"/>
      <c r="B64" s="157" t="s">
        <v>499</v>
      </c>
      <c r="C64" s="158">
        <v>360240.02971999947</v>
      </c>
      <c r="D64" s="158">
        <v>527962.6114600007</v>
      </c>
      <c r="E64" s="158">
        <v>0</v>
      </c>
      <c r="F64" s="158">
        <v>1562973.2964600327</v>
      </c>
      <c r="G64" s="158">
        <v>1359642.164669994</v>
      </c>
      <c r="H64" s="158"/>
      <c r="I64" s="158">
        <v>-1202733.2667400332</v>
      </c>
      <c r="J64" s="158">
        <v>-831679.5532099933</v>
      </c>
    </row>
    <row r="65" spans="1:10" ht="12.75">
      <c r="A65" s="161"/>
      <c r="B65" s="159" t="s">
        <v>501</v>
      </c>
      <c r="C65" s="225">
        <v>3343081.1513200016</v>
      </c>
      <c r="D65" s="225">
        <v>1989061.2459900002</v>
      </c>
      <c r="E65" s="160">
        <v>0</v>
      </c>
      <c r="F65" s="225">
        <v>8963938.12177982</v>
      </c>
      <c r="G65" s="225">
        <v>7665567.366490207</v>
      </c>
      <c r="H65" s="160"/>
      <c r="I65" s="160">
        <v>-5620856.970459819</v>
      </c>
      <c r="J65" s="160">
        <v>-5676506.120500207</v>
      </c>
    </row>
    <row r="66" spans="1:10" ht="12.75">
      <c r="A66" s="152"/>
      <c r="B66" s="157"/>
      <c r="C66" s="158"/>
      <c r="D66" s="158"/>
      <c r="E66" s="158"/>
      <c r="F66" s="158"/>
      <c r="G66" s="158"/>
      <c r="H66" s="158"/>
      <c r="I66" s="158"/>
      <c r="J66" s="158"/>
    </row>
    <row r="67" spans="1:10" s="165" customFormat="1" ht="12.75">
      <c r="A67" s="163" t="s">
        <v>502</v>
      </c>
      <c r="B67" s="154"/>
      <c r="C67" s="151">
        <v>14122567.928649567</v>
      </c>
      <c r="D67" s="151">
        <v>13350956.951959886</v>
      </c>
      <c r="E67" s="155">
        <v>0</v>
      </c>
      <c r="F67" s="151">
        <v>8451804.855620466</v>
      </c>
      <c r="G67" s="151">
        <v>7953418.954189844</v>
      </c>
      <c r="H67" s="155"/>
      <c r="I67" s="155">
        <v>5670763.073029101</v>
      </c>
      <c r="J67" s="155">
        <v>5397537.997770041</v>
      </c>
    </row>
    <row r="68" spans="1:10" ht="12.75">
      <c r="A68" s="152"/>
      <c r="B68" s="157"/>
      <c r="C68" s="153"/>
      <c r="D68" s="153"/>
      <c r="E68" s="153"/>
      <c r="F68" s="153"/>
      <c r="G68" s="153"/>
      <c r="H68" s="153"/>
      <c r="I68" s="153"/>
      <c r="J68" s="153"/>
    </row>
    <row r="69" spans="1:10" s="165" customFormat="1" ht="13.5" thickBot="1">
      <c r="A69" s="166"/>
      <c r="B69" s="167" t="s">
        <v>350</v>
      </c>
      <c r="C69" s="168">
        <v>60666536.85042006</v>
      </c>
      <c r="D69" s="168">
        <v>57420354.66349992</v>
      </c>
      <c r="E69" s="169">
        <v>0</v>
      </c>
      <c r="F69" s="168">
        <v>55750934.49759991</v>
      </c>
      <c r="G69" s="168">
        <v>51998022.77475002</v>
      </c>
      <c r="H69" s="169"/>
      <c r="I69" s="169">
        <v>4915602.352820151</v>
      </c>
      <c r="J69" s="169">
        <v>5422331.888749905</v>
      </c>
    </row>
    <row r="70" spans="1:10" ht="1.5" customHeight="1">
      <c r="A70" s="150"/>
      <c r="B70" s="150"/>
      <c r="C70" s="170"/>
      <c r="D70" s="170"/>
      <c r="E70" s="170"/>
      <c r="F70" s="154"/>
      <c r="G70" s="154"/>
      <c r="H70" s="154"/>
      <c r="I70" s="155"/>
      <c r="J70" s="155"/>
    </row>
    <row r="71" spans="1:10" s="174" customFormat="1" ht="15.75">
      <c r="A71" s="161" t="s">
        <v>540</v>
      </c>
      <c r="B71" s="163"/>
      <c r="C71" s="171"/>
      <c r="D71" s="226"/>
      <c r="E71" s="171"/>
      <c r="F71" s="172"/>
      <c r="G71" s="172"/>
      <c r="H71" s="172"/>
      <c r="I71" s="173"/>
      <c r="J71" s="173"/>
    </row>
    <row r="72" spans="1:10" s="174" customFormat="1" ht="15.75">
      <c r="A72" s="161" t="s">
        <v>541</v>
      </c>
      <c r="B72" s="163"/>
      <c r="C72" s="171"/>
      <c r="D72" s="171"/>
      <c r="E72" s="171"/>
      <c r="F72" s="175"/>
      <c r="G72" s="175"/>
      <c r="H72" s="175"/>
      <c r="I72" s="176"/>
      <c r="J72" s="176"/>
    </row>
    <row r="73" spans="1:10" ht="13.5" customHeight="1">
      <c r="A73" s="967" t="s">
        <v>542</v>
      </c>
      <c r="B73" s="967"/>
      <c r="C73" s="967"/>
      <c r="D73" s="967"/>
      <c r="E73" s="967"/>
      <c r="F73" s="967"/>
      <c r="G73" s="967"/>
      <c r="H73" s="967"/>
      <c r="I73" s="967"/>
      <c r="J73" s="967"/>
    </row>
    <row r="74" ht="12.75">
      <c r="A74" s="268" t="s">
        <v>1032</v>
      </c>
    </row>
  </sheetData>
  <sheetProtection/>
  <mergeCells count="2">
    <mergeCell ref="A73:J73"/>
    <mergeCell ref="A9:D9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1"/>
  <sheetViews>
    <sheetView zoomScalePageLayoutView="0" workbookViewId="0" topLeftCell="A127">
      <selection activeCell="A151" sqref="A151"/>
    </sheetView>
  </sheetViews>
  <sheetFormatPr defaultColWidth="6.7109375" defaultRowHeight="12.75"/>
  <cols>
    <col min="1" max="1" width="5.8515625" style="402" customWidth="1"/>
    <col min="2" max="2" width="6.8515625" style="402" customWidth="1"/>
    <col min="3" max="3" width="60.8515625" style="402" customWidth="1"/>
    <col min="4" max="4" width="14.00390625" style="402" customWidth="1"/>
    <col min="5" max="5" width="13.421875" style="402" customWidth="1"/>
    <col min="6" max="6" width="15.421875" style="402" customWidth="1"/>
    <col min="7" max="7" width="15.28125" style="402" customWidth="1"/>
    <col min="8" max="8" width="15.00390625" style="402" customWidth="1"/>
    <col min="9" max="9" width="14.140625" style="402" customWidth="1"/>
    <col min="10" max="16384" width="6.7109375" style="402" customWidth="1"/>
  </cols>
  <sheetData>
    <row r="1" ht="12.75" customHeight="1"/>
    <row r="2" ht="21.75" customHeight="1"/>
    <row r="3" ht="12.75"/>
    <row r="4" ht="12.75"/>
    <row r="5" ht="6.75" customHeight="1"/>
    <row r="6" spans="1:5" ht="12" customHeight="1">
      <c r="A6" s="332" t="s">
        <v>543</v>
      </c>
      <c r="B6" s="332"/>
      <c r="C6" s="332"/>
      <c r="D6" s="332"/>
      <c r="E6" s="332"/>
    </row>
    <row r="7" spans="1:5" ht="15">
      <c r="A7" s="332" t="s">
        <v>544</v>
      </c>
      <c r="B7" s="332"/>
      <c r="C7" s="332"/>
      <c r="D7" s="332"/>
      <c r="E7" s="332"/>
    </row>
    <row r="8" spans="1:5" ht="15">
      <c r="A8" s="334" t="s">
        <v>556</v>
      </c>
      <c r="B8" s="334"/>
      <c r="C8" s="334"/>
      <c r="D8" s="334"/>
      <c r="E8" s="334"/>
    </row>
    <row r="9" spans="1:9" ht="2.25" customHeight="1">
      <c r="A9" s="335"/>
      <c r="B9" s="335"/>
      <c r="C9" s="335"/>
      <c r="D9" s="335"/>
      <c r="E9" s="335"/>
      <c r="F9" s="489"/>
      <c r="G9" s="489"/>
      <c r="H9" s="177"/>
      <c r="I9" s="770"/>
    </row>
    <row r="10" spans="1:9" ht="7.5" customHeight="1">
      <c r="A10" s="334"/>
      <c r="B10" s="334"/>
      <c r="C10" s="334"/>
      <c r="D10" s="334"/>
      <c r="E10" s="334"/>
      <c r="F10" s="489"/>
      <c r="G10" s="489"/>
      <c r="H10" s="177"/>
      <c r="I10" s="770"/>
    </row>
    <row r="11" spans="1:6" ht="15">
      <c r="A11" s="892" t="s">
        <v>1029</v>
      </c>
      <c r="B11" s="892"/>
      <c r="C11" s="892"/>
      <c r="D11" s="892"/>
      <c r="E11" s="489"/>
      <c r="F11" s="489"/>
    </row>
    <row r="12" spans="1:9" ht="18" customHeight="1">
      <c r="A12" s="812"/>
      <c r="B12" s="968"/>
      <c r="C12" s="968"/>
      <c r="D12" s="969" t="s">
        <v>545</v>
      </c>
      <c r="E12" s="969"/>
      <c r="F12" s="969" t="s">
        <v>546</v>
      </c>
      <c r="G12" s="969"/>
      <c r="H12" s="969" t="s">
        <v>547</v>
      </c>
      <c r="I12" s="969"/>
    </row>
    <row r="13" spans="1:9" ht="18" customHeight="1">
      <c r="A13" s="771" t="s">
        <v>679</v>
      </c>
      <c r="B13" s="948" t="s">
        <v>603</v>
      </c>
      <c r="C13" s="948"/>
      <c r="D13" s="413">
        <v>2012</v>
      </c>
      <c r="E13" s="413">
        <v>2011</v>
      </c>
      <c r="F13" s="413">
        <v>2012</v>
      </c>
      <c r="G13" s="413">
        <v>2011</v>
      </c>
      <c r="H13" s="413">
        <v>2012</v>
      </c>
      <c r="I13" s="413">
        <v>2011</v>
      </c>
    </row>
    <row r="14" spans="1:9" ht="6.75" customHeight="1">
      <c r="A14" s="772"/>
      <c r="B14" s="971"/>
      <c r="C14" s="971"/>
      <c r="D14" s="773"/>
      <c r="E14" s="773"/>
      <c r="F14" s="773"/>
      <c r="G14" s="773"/>
      <c r="H14" s="773"/>
      <c r="I14" s="773"/>
    </row>
    <row r="15" spans="1:9" s="425" customFormat="1" ht="10.5" customHeight="1">
      <c r="A15" s="825"/>
      <c r="B15" s="826"/>
      <c r="C15" s="826"/>
      <c r="D15" s="827"/>
      <c r="E15" s="827"/>
      <c r="F15" s="827"/>
      <c r="G15" s="827"/>
      <c r="H15" s="828"/>
      <c r="I15" s="829"/>
    </row>
    <row r="16" spans="1:9" s="425" customFormat="1" ht="12">
      <c r="A16" s="865"/>
      <c r="B16" s="866" t="s">
        <v>624</v>
      </c>
      <c r="C16" s="866"/>
      <c r="D16" s="867">
        <v>60666536.850419976</v>
      </c>
      <c r="E16" s="867">
        <v>57420354.66350001</v>
      </c>
      <c r="F16" s="867">
        <v>55750934.497600004</v>
      </c>
      <c r="G16" s="867">
        <v>51998022.77475001</v>
      </c>
      <c r="H16" s="867">
        <v>4915602.352819972</v>
      </c>
      <c r="I16" s="867">
        <v>5422331.888750002</v>
      </c>
    </row>
    <row r="17" spans="1:9" s="425" customFormat="1" ht="12">
      <c r="A17" s="831" t="s">
        <v>680</v>
      </c>
      <c r="B17" s="830" t="s">
        <v>681</v>
      </c>
      <c r="C17" s="830"/>
      <c r="D17" s="832">
        <v>2615504.0995700024</v>
      </c>
      <c r="E17" s="832">
        <v>2263913.4774200036</v>
      </c>
      <c r="F17" s="832">
        <v>2330798.02044</v>
      </c>
      <c r="G17" s="832">
        <v>2297049.063159998</v>
      </c>
      <c r="H17" s="832">
        <v>284706.0791300023</v>
      </c>
      <c r="I17" s="832">
        <v>-33135.58573999442</v>
      </c>
    </row>
    <row r="18" spans="1:9" s="425" customFormat="1" ht="12">
      <c r="A18" s="868" t="s">
        <v>682</v>
      </c>
      <c r="B18" s="866" t="s">
        <v>683</v>
      </c>
      <c r="C18" s="866"/>
      <c r="D18" s="869">
        <v>2600258.9404900023</v>
      </c>
      <c r="E18" s="869">
        <v>2250288.8180300035</v>
      </c>
      <c r="F18" s="869">
        <v>2325552.70795</v>
      </c>
      <c r="G18" s="869">
        <v>2292534.772309998</v>
      </c>
      <c r="H18" s="869">
        <v>274706.2325400021</v>
      </c>
      <c r="I18" s="869">
        <v>-42245.95427999459</v>
      </c>
    </row>
    <row r="19" spans="1:9" s="425" customFormat="1" ht="12">
      <c r="A19" s="835" t="s">
        <v>684</v>
      </c>
      <c r="B19" s="836"/>
      <c r="C19" s="836" t="s">
        <v>685</v>
      </c>
      <c r="D19" s="837">
        <v>2234672.838050002</v>
      </c>
      <c r="E19" s="837">
        <v>2198649.8962700036</v>
      </c>
      <c r="F19" s="837">
        <v>2310071.83562</v>
      </c>
      <c r="G19" s="837">
        <v>2277920.9298699982</v>
      </c>
      <c r="H19" s="837">
        <v>-75398.9975699978</v>
      </c>
      <c r="I19" s="837">
        <v>-79271.03359999461</v>
      </c>
    </row>
    <row r="20" spans="1:9" s="425" customFormat="1" ht="12">
      <c r="A20" s="870" t="s">
        <v>686</v>
      </c>
      <c r="B20" s="255"/>
      <c r="C20" s="255" t="s">
        <v>687</v>
      </c>
      <c r="D20" s="871">
        <v>365586.10244</v>
      </c>
      <c r="E20" s="871">
        <v>51638.92176</v>
      </c>
      <c r="F20" s="871">
        <v>15480.872329999997</v>
      </c>
      <c r="G20" s="871">
        <v>14613.84244</v>
      </c>
      <c r="H20" s="871">
        <v>350105.23011</v>
      </c>
      <c r="I20" s="871">
        <v>37025.07932</v>
      </c>
    </row>
    <row r="21" spans="1:9" s="425" customFormat="1" ht="12">
      <c r="A21" s="835" t="s">
        <v>688</v>
      </c>
      <c r="B21" s="836"/>
      <c r="C21" s="836" t="s">
        <v>689</v>
      </c>
      <c r="D21" s="837">
        <v>9.999999999999999E-34</v>
      </c>
      <c r="E21" s="837">
        <v>9.999999999999999E-34</v>
      </c>
      <c r="F21" s="837">
        <v>9.999999999999999E-34</v>
      </c>
      <c r="G21" s="837">
        <v>9.999999999999999E-34</v>
      </c>
      <c r="H21" s="837">
        <v>0</v>
      </c>
      <c r="I21" s="837">
        <v>0</v>
      </c>
    </row>
    <row r="22" spans="1:9" s="425" customFormat="1" ht="12">
      <c r="A22" s="868" t="s">
        <v>690</v>
      </c>
      <c r="B22" s="866" t="s">
        <v>691</v>
      </c>
      <c r="C22" s="866"/>
      <c r="D22" s="869">
        <v>15245.15907999999</v>
      </c>
      <c r="E22" s="869">
        <v>13624.659389999995</v>
      </c>
      <c r="F22" s="869">
        <v>5245.312489999999</v>
      </c>
      <c r="G22" s="869">
        <v>4514.29085</v>
      </c>
      <c r="H22" s="869">
        <v>9999.84658999999</v>
      </c>
      <c r="I22" s="869">
        <v>9110.368539999996</v>
      </c>
    </row>
    <row r="23" spans="1:9" s="425" customFormat="1" ht="12">
      <c r="A23" s="833" t="s">
        <v>692</v>
      </c>
      <c r="B23" s="830" t="s">
        <v>693</v>
      </c>
      <c r="C23" s="838"/>
      <c r="D23" s="834">
        <v>11959.687690000008</v>
      </c>
      <c r="E23" s="834">
        <v>11769.12191</v>
      </c>
      <c r="F23" s="834">
        <v>1356.96133</v>
      </c>
      <c r="G23" s="834">
        <v>1704.9924</v>
      </c>
      <c r="H23" s="834">
        <v>10602.726360000008</v>
      </c>
      <c r="I23" s="834">
        <v>10064.129509999999</v>
      </c>
    </row>
    <row r="24" spans="1:9" s="425" customFormat="1" ht="12" customHeight="1">
      <c r="A24" s="872" t="s">
        <v>694</v>
      </c>
      <c r="B24" s="873"/>
      <c r="C24" s="874" t="s">
        <v>695</v>
      </c>
      <c r="D24" s="871">
        <v>11959.687690000008</v>
      </c>
      <c r="E24" s="871">
        <v>11769.12191</v>
      </c>
      <c r="F24" s="871">
        <v>1356.96133</v>
      </c>
      <c r="G24" s="871">
        <v>1704.9924</v>
      </c>
      <c r="H24" s="871">
        <v>10602.726360000008</v>
      </c>
      <c r="I24" s="871">
        <v>10064.129509999999</v>
      </c>
    </row>
    <row r="25" spans="1:9" s="425" customFormat="1" ht="12">
      <c r="A25" s="833" t="s">
        <v>696</v>
      </c>
      <c r="B25" s="830" t="s">
        <v>697</v>
      </c>
      <c r="C25" s="830"/>
      <c r="D25" s="834">
        <v>34277423.958369985</v>
      </c>
      <c r="E25" s="834">
        <v>31724921.949420005</v>
      </c>
      <c r="F25" s="834">
        <v>146463.9622</v>
      </c>
      <c r="G25" s="834">
        <v>130765.60999000001</v>
      </c>
      <c r="H25" s="834">
        <v>34130959.996169984</v>
      </c>
      <c r="I25" s="834">
        <v>31594156.339430004</v>
      </c>
    </row>
    <row r="26" spans="1:9" s="425" customFormat="1" ht="12">
      <c r="A26" s="875">
        <v>10</v>
      </c>
      <c r="B26" s="876" t="s">
        <v>698</v>
      </c>
      <c r="C26" s="876"/>
      <c r="D26" s="869">
        <v>7298848.035809989</v>
      </c>
      <c r="E26" s="869">
        <v>7856432.228220011</v>
      </c>
      <c r="F26" s="869">
        <v>2206.845559999999</v>
      </c>
      <c r="G26" s="869">
        <v>1764.4692999999997</v>
      </c>
      <c r="H26" s="869">
        <v>7296641.190249989</v>
      </c>
      <c r="I26" s="869">
        <v>7854667.758920011</v>
      </c>
    </row>
    <row r="27" spans="1:9" s="425" customFormat="1" ht="12">
      <c r="A27" s="833" t="s">
        <v>627</v>
      </c>
      <c r="B27" s="830" t="s">
        <v>699</v>
      </c>
      <c r="C27" s="830"/>
      <c r="D27" s="834">
        <v>26920488.356199995</v>
      </c>
      <c r="E27" s="834">
        <v>23803835.638019994</v>
      </c>
      <c r="F27" s="834">
        <v>6802.25392</v>
      </c>
      <c r="G27" s="834">
        <v>14.26438</v>
      </c>
      <c r="H27" s="834">
        <v>26913686.102279995</v>
      </c>
      <c r="I27" s="834">
        <v>23803821.373639993</v>
      </c>
    </row>
    <row r="28" spans="1:9" s="425" customFormat="1" ht="12">
      <c r="A28" s="868" t="s">
        <v>700</v>
      </c>
      <c r="B28" s="866" t="s">
        <v>701</v>
      </c>
      <c r="C28" s="876"/>
      <c r="D28" s="869">
        <v>33090.74536</v>
      </c>
      <c r="E28" s="869">
        <v>35396.264699999985</v>
      </c>
      <c r="F28" s="869">
        <v>24261.2055</v>
      </c>
      <c r="G28" s="869">
        <v>21792.729720000007</v>
      </c>
      <c r="H28" s="869">
        <v>8829.53986</v>
      </c>
      <c r="I28" s="869">
        <v>13603.534979999979</v>
      </c>
    </row>
    <row r="29" spans="1:9" s="425" customFormat="1" ht="12">
      <c r="A29" s="833" t="s">
        <v>702</v>
      </c>
      <c r="B29" s="830" t="s">
        <v>703</v>
      </c>
      <c r="C29" s="830"/>
      <c r="D29" s="834">
        <v>24996.821</v>
      </c>
      <c r="E29" s="834">
        <v>29257.818479999998</v>
      </c>
      <c r="F29" s="834">
        <v>113193.65722</v>
      </c>
      <c r="G29" s="834">
        <v>107194.14659</v>
      </c>
      <c r="H29" s="834">
        <v>-88196.83622</v>
      </c>
      <c r="I29" s="834">
        <v>-77936.32811</v>
      </c>
    </row>
    <row r="30" spans="1:9" s="425" customFormat="1" ht="12">
      <c r="A30" s="868" t="s">
        <v>704</v>
      </c>
      <c r="B30" s="866" t="s">
        <v>705</v>
      </c>
      <c r="C30" s="866"/>
      <c r="D30" s="869">
        <v>23651569.518989988</v>
      </c>
      <c r="E30" s="869">
        <v>23277537.42398001</v>
      </c>
      <c r="F30" s="869">
        <v>53254741.861559995</v>
      </c>
      <c r="G30" s="869">
        <v>49551234.81643001</v>
      </c>
      <c r="H30" s="869">
        <v>-29603172.342570007</v>
      </c>
      <c r="I30" s="869">
        <v>-26273697.39245</v>
      </c>
    </row>
    <row r="31" spans="1:9" s="425" customFormat="1" ht="12">
      <c r="A31" s="833" t="s">
        <v>706</v>
      </c>
      <c r="B31" s="830" t="s">
        <v>707</v>
      </c>
      <c r="C31" s="830"/>
      <c r="D31" s="834">
        <v>3975855.5394799933</v>
      </c>
      <c r="E31" s="834">
        <v>4767821.883599997</v>
      </c>
      <c r="F31" s="834">
        <v>3296718.4653099994</v>
      </c>
      <c r="G31" s="834">
        <v>2680533.4064299995</v>
      </c>
      <c r="H31" s="834">
        <v>679137.0741699939</v>
      </c>
      <c r="I31" s="834">
        <v>2087288.477169997</v>
      </c>
    </row>
    <row r="32" spans="1:9" s="425" customFormat="1" ht="12">
      <c r="A32" s="870" t="s">
        <v>708</v>
      </c>
      <c r="B32" s="255"/>
      <c r="C32" s="877" t="s">
        <v>709</v>
      </c>
      <c r="D32" s="871">
        <v>274298.81784</v>
      </c>
      <c r="E32" s="871">
        <v>230143.81433000002</v>
      </c>
      <c r="F32" s="871">
        <v>526644.9967399996</v>
      </c>
      <c r="G32" s="871">
        <v>443128.8038799998</v>
      </c>
      <c r="H32" s="871">
        <v>-252346.17889999965</v>
      </c>
      <c r="I32" s="871">
        <v>-212984.98954999977</v>
      </c>
    </row>
    <row r="33" spans="1:9" s="425" customFormat="1" ht="12">
      <c r="A33" s="835" t="s">
        <v>710</v>
      </c>
      <c r="B33" s="836"/>
      <c r="C33" s="836" t="s">
        <v>711</v>
      </c>
      <c r="D33" s="837">
        <v>342062.35466999986</v>
      </c>
      <c r="E33" s="837">
        <v>365991.2351700001</v>
      </c>
      <c r="F33" s="837">
        <v>1219947.6569899998</v>
      </c>
      <c r="G33" s="837">
        <v>1075032.0501700002</v>
      </c>
      <c r="H33" s="837">
        <v>-877885.30232</v>
      </c>
      <c r="I33" s="837">
        <v>-709040.8150000001</v>
      </c>
    </row>
    <row r="34" spans="1:9" s="425" customFormat="1" ht="12">
      <c r="A34" s="870" t="s">
        <v>712</v>
      </c>
      <c r="B34" s="255"/>
      <c r="C34" s="255" t="s">
        <v>713</v>
      </c>
      <c r="D34" s="871">
        <v>5873.29748</v>
      </c>
      <c r="E34" s="871">
        <v>6315.58183</v>
      </c>
      <c r="F34" s="871">
        <v>116327.01928000004</v>
      </c>
      <c r="G34" s="871">
        <v>48006.50959</v>
      </c>
      <c r="H34" s="871">
        <v>-110453.72180000004</v>
      </c>
      <c r="I34" s="871">
        <v>-41690.92776</v>
      </c>
    </row>
    <row r="35" spans="1:9" s="425" customFormat="1" ht="12">
      <c r="A35" s="835" t="s">
        <v>714</v>
      </c>
      <c r="B35" s="836"/>
      <c r="C35" s="836" t="s">
        <v>715</v>
      </c>
      <c r="D35" s="837">
        <v>86756.75812999996</v>
      </c>
      <c r="E35" s="837">
        <v>74890.18462999997</v>
      </c>
      <c r="F35" s="837">
        <v>326125.9778399999</v>
      </c>
      <c r="G35" s="837">
        <v>219711.9241100001</v>
      </c>
      <c r="H35" s="837">
        <v>-239369.21970999992</v>
      </c>
      <c r="I35" s="837">
        <v>-144821.73948000013</v>
      </c>
    </row>
    <row r="36" spans="1:9" s="425" customFormat="1" ht="12">
      <c r="A36" s="870" t="s">
        <v>716</v>
      </c>
      <c r="B36" s="255"/>
      <c r="C36" s="255" t="s">
        <v>717</v>
      </c>
      <c r="D36" s="871">
        <v>55738.40752000006</v>
      </c>
      <c r="E36" s="871">
        <v>55053.27091000004</v>
      </c>
      <c r="F36" s="871">
        <v>53429.06798000003</v>
      </c>
      <c r="G36" s="871">
        <v>36169.481</v>
      </c>
      <c r="H36" s="871">
        <v>2309.33954000003</v>
      </c>
      <c r="I36" s="871">
        <v>18883.789910000043</v>
      </c>
    </row>
    <row r="37" spans="1:9" s="425" customFormat="1" ht="12">
      <c r="A37" s="835" t="s">
        <v>718</v>
      </c>
      <c r="B37" s="836"/>
      <c r="C37" s="836" t="s">
        <v>719</v>
      </c>
      <c r="D37" s="837">
        <v>2206448.6743499944</v>
      </c>
      <c r="E37" s="837">
        <v>2946508.4655299964</v>
      </c>
      <c r="F37" s="837">
        <v>185089.05568000014</v>
      </c>
      <c r="G37" s="837">
        <v>178592.5349699999</v>
      </c>
      <c r="H37" s="837">
        <v>2021359.6186699942</v>
      </c>
      <c r="I37" s="837">
        <v>2767915.9305599965</v>
      </c>
    </row>
    <row r="38" spans="1:9" s="425" customFormat="1" ht="12">
      <c r="A38" s="870" t="s">
        <v>720</v>
      </c>
      <c r="B38" s="255"/>
      <c r="C38" s="255" t="s">
        <v>721</v>
      </c>
      <c r="D38" s="871">
        <v>484246.9382199988</v>
      </c>
      <c r="E38" s="871">
        <v>595307.8221699998</v>
      </c>
      <c r="F38" s="871">
        <v>184819.14612999983</v>
      </c>
      <c r="G38" s="871">
        <v>120242.92367999995</v>
      </c>
      <c r="H38" s="871">
        <v>299427.79208999895</v>
      </c>
      <c r="I38" s="871">
        <v>475064.8984899999</v>
      </c>
    </row>
    <row r="39" spans="1:9" s="425" customFormat="1" ht="12">
      <c r="A39" s="835" t="s">
        <v>722</v>
      </c>
      <c r="B39" s="836"/>
      <c r="C39" s="836" t="s">
        <v>723</v>
      </c>
      <c r="D39" s="837">
        <v>474034.72341</v>
      </c>
      <c r="E39" s="837">
        <v>452913.04018000007</v>
      </c>
      <c r="F39" s="837">
        <v>430791.2233400002</v>
      </c>
      <c r="G39" s="837">
        <v>365856.1159799999</v>
      </c>
      <c r="H39" s="837">
        <v>43243.500069999776</v>
      </c>
      <c r="I39" s="837">
        <v>87056.92420000018</v>
      </c>
    </row>
    <row r="40" spans="1:9" s="425" customFormat="1" ht="12">
      <c r="A40" s="870" t="s">
        <v>724</v>
      </c>
      <c r="B40" s="255"/>
      <c r="C40" s="255" t="s">
        <v>725</v>
      </c>
      <c r="D40" s="871">
        <v>46395.56785999995</v>
      </c>
      <c r="E40" s="871">
        <v>40698.468849999954</v>
      </c>
      <c r="F40" s="871">
        <v>253544.32133000004</v>
      </c>
      <c r="G40" s="871">
        <v>193793.06305000008</v>
      </c>
      <c r="H40" s="871">
        <v>-207148.75347000008</v>
      </c>
      <c r="I40" s="871">
        <v>-153094.59420000014</v>
      </c>
    </row>
    <row r="41" spans="1:9" s="425" customFormat="1" ht="12">
      <c r="A41" s="833" t="s">
        <v>726</v>
      </c>
      <c r="B41" s="830" t="s">
        <v>727</v>
      </c>
      <c r="C41" s="830"/>
      <c r="D41" s="834">
        <v>12083.838700000006</v>
      </c>
      <c r="E41" s="834">
        <v>6762.2737</v>
      </c>
      <c r="F41" s="834">
        <v>75087.36478999998</v>
      </c>
      <c r="G41" s="834">
        <v>22403.093930000003</v>
      </c>
      <c r="H41" s="834">
        <v>-63003.52608999997</v>
      </c>
      <c r="I41" s="834">
        <v>-15640.820230000003</v>
      </c>
    </row>
    <row r="42" spans="1:9" s="425" customFormat="1" ht="12">
      <c r="A42" s="870" t="s">
        <v>728</v>
      </c>
      <c r="B42" s="866"/>
      <c r="C42" s="255" t="s">
        <v>727</v>
      </c>
      <c r="D42" s="871">
        <v>12083.838700000006</v>
      </c>
      <c r="E42" s="871">
        <v>6762.2737</v>
      </c>
      <c r="F42" s="871">
        <v>75087.36478999998</v>
      </c>
      <c r="G42" s="871">
        <v>22403.093930000003</v>
      </c>
      <c r="H42" s="871">
        <v>-63003.52608999997</v>
      </c>
      <c r="I42" s="871">
        <v>-15640.820230000003</v>
      </c>
    </row>
    <row r="43" spans="1:9" s="425" customFormat="1" ht="12">
      <c r="A43" s="833" t="s">
        <v>729</v>
      </c>
      <c r="B43" s="830" t="s">
        <v>730</v>
      </c>
      <c r="C43" s="830"/>
      <c r="D43" s="834">
        <v>548556.4438000001</v>
      </c>
      <c r="E43" s="834">
        <v>564274.10857</v>
      </c>
      <c r="F43" s="834">
        <v>1428030.7497199993</v>
      </c>
      <c r="G43" s="834">
        <v>1413011.2921999998</v>
      </c>
      <c r="H43" s="834">
        <v>-879474.3059199991</v>
      </c>
      <c r="I43" s="834">
        <v>-848737.1836299998</v>
      </c>
    </row>
    <row r="44" spans="1:9" s="425" customFormat="1" ht="12">
      <c r="A44" s="870" t="s">
        <v>731</v>
      </c>
      <c r="B44" s="255"/>
      <c r="C44" s="255" t="s">
        <v>732</v>
      </c>
      <c r="D44" s="871">
        <v>18183.607020000003</v>
      </c>
      <c r="E44" s="871">
        <v>22277.586939999997</v>
      </c>
      <c r="F44" s="871">
        <v>268342.0926399999</v>
      </c>
      <c r="G44" s="871">
        <v>301466.30653999996</v>
      </c>
      <c r="H44" s="871">
        <v>-250158.48561999988</v>
      </c>
      <c r="I44" s="871">
        <v>-279188.71959999995</v>
      </c>
    </row>
    <row r="45" spans="1:9" s="425" customFormat="1" ht="12">
      <c r="A45" s="835" t="s">
        <v>733</v>
      </c>
      <c r="B45" s="830"/>
      <c r="C45" s="836" t="s">
        <v>734</v>
      </c>
      <c r="D45" s="837">
        <v>120868.13406000008</v>
      </c>
      <c r="E45" s="837">
        <v>130165.91254</v>
      </c>
      <c r="F45" s="837">
        <v>534405.9967299997</v>
      </c>
      <c r="G45" s="837">
        <v>531398.71703</v>
      </c>
      <c r="H45" s="837">
        <v>-413537.8626699996</v>
      </c>
      <c r="I45" s="837">
        <v>-401232.80449000007</v>
      </c>
    </row>
    <row r="46" spans="1:9" s="425" customFormat="1" ht="12">
      <c r="A46" s="870" t="s">
        <v>735</v>
      </c>
      <c r="B46" s="255"/>
      <c r="C46" s="255" t="s">
        <v>736</v>
      </c>
      <c r="D46" s="871">
        <v>212328.98695000014</v>
      </c>
      <c r="E46" s="871">
        <v>224531.68310999998</v>
      </c>
      <c r="F46" s="871">
        <v>359051.7244499999</v>
      </c>
      <c r="G46" s="871">
        <v>341001.01470999996</v>
      </c>
      <c r="H46" s="871">
        <v>-146722.73749999978</v>
      </c>
      <c r="I46" s="871">
        <v>-116469.33159999998</v>
      </c>
    </row>
    <row r="47" spans="1:9" s="425" customFormat="1" ht="12">
      <c r="A47" s="835" t="s">
        <v>737</v>
      </c>
      <c r="B47" s="836"/>
      <c r="C47" s="836" t="s">
        <v>738</v>
      </c>
      <c r="D47" s="837">
        <v>197175.71576999992</v>
      </c>
      <c r="E47" s="837">
        <v>187298.92598000003</v>
      </c>
      <c r="F47" s="837">
        <v>266230.93589999987</v>
      </c>
      <c r="G47" s="837">
        <v>239145.25391999987</v>
      </c>
      <c r="H47" s="837">
        <v>-69055.22012999994</v>
      </c>
      <c r="I47" s="837">
        <v>-51846.32793999984</v>
      </c>
    </row>
    <row r="48" spans="1:9" s="425" customFormat="1" ht="12">
      <c r="A48" s="878" t="s">
        <v>739</v>
      </c>
      <c r="B48" s="866" t="s">
        <v>740</v>
      </c>
      <c r="C48" s="879"/>
      <c r="D48" s="869">
        <v>584880.5950799999</v>
      </c>
      <c r="E48" s="869">
        <v>539550.4696100005</v>
      </c>
      <c r="F48" s="869">
        <v>558780.2082499998</v>
      </c>
      <c r="G48" s="869">
        <v>432721.69424999977</v>
      </c>
      <c r="H48" s="869">
        <v>26100.38683000009</v>
      </c>
      <c r="I48" s="869">
        <v>106828.77536000073</v>
      </c>
    </row>
    <row r="49" spans="1:9" s="425" customFormat="1" ht="12">
      <c r="A49" s="835" t="s">
        <v>741</v>
      </c>
      <c r="B49" s="250"/>
      <c r="C49" s="836" t="s">
        <v>742</v>
      </c>
      <c r="D49" s="837">
        <v>581745.5057799999</v>
      </c>
      <c r="E49" s="837">
        <v>536419.7744900004</v>
      </c>
      <c r="F49" s="837">
        <v>558408.3444599998</v>
      </c>
      <c r="G49" s="837">
        <v>432313.45172999974</v>
      </c>
      <c r="H49" s="837">
        <v>23337.161320000072</v>
      </c>
      <c r="I49" s="837">
        <v>104106.32276000071</v>
      </c>
    </row>
    <row r="50" spans="1:9" s="425" customFormat="1" ht="12">
      <c r="A50" s="870" t="s">
        <v>743</v>
      </c>
      <c r="B50" s="873"/>
      <c r="C50" s="255" t="s">
        <v>744</v>
      </c>
      <c r="D50" s="871">
        <v>3135.0893</v>
      </c>
      <c r="E50" s="871">
        <v>3130.69512</v>
      </c>
      <c r="F50" s="871">
        <v>371.86379</v>
      </c>
      <c r="G50" s="871">
        <v>408.24252</v>
      </c>
      <c r="H50" s="871">
        <v>2763.22551</v>
      </c>
      <c r="I50" s="871">
        <v>2722.4525999999996</v>
      </c>
    </row>
    <row r="51" spans="1:9" s="425" customFormat="1" ht="33" customHeight="1">
      <c r="A51" s="878" t="s">
        <v>745</v>
      </c>
      <c r="B51" s="970" t="s">
        <v>746</v>
      </c>
      <c r="C51" s="970"/>
      <c r="D51" s="844">
        <v>256018.60927000007</v>
      </c>
      <c r="E51" s="844">
        <v>259757.29249999998</v>
      </c>
      <c r="F51" s="844">
        <v>677833.1138299998</v>
      </c>
      <c r="G51" s="844">
        <v>599542.4081600002</v>
      </c>
      <c r="H51" s="844">
        <v>-421814.50455999974</v>
      </c>
      <c r="I51" s="844">
        <v>-339785.11566000024</v>
      </c>
    </row>
    <row r="52" spans="1:9" s="425" customFormat="1" ht="12">
      <c r="A52" s="870" t="s">
        <v>747</v>
      </c>
      <c r="B52" s="255"/>
      <c r="C52" s="255" t="s">
        <v>748</v>
      </c>
      <c r="D52" s="871">
        <v>125866.32769000005</v>
      </c>
      <c r="E52" s="871">
        <v>131025.53269000001</v>
      </c>
      <c r="F52" s="871">
        <v>12553.119970000005</v>
      </c>
      <c r="G52" s="871">
        <v>12166.155420000003</v>
      </c>
      <c r="H52" s="871">
        <v>113313.20772000005</v>
      </c>
      <c r="I52" s="871">
        <v>118859.37727</v>
      </c>
    </row>
    <row r="53" spans="1:9" s="425" customFormat="1" ht="12">
      <c r="A53" s="835" t="s">
        <v>749</v>
      </c>
      <c r="B53" s="836"/>
      <c r="C53" s="836" t="s">
        <v>750</v>
      </c>
      <c r="D53" s="837">
        <v>52604.46960999999</v>
      </c>
      <c r="E53" s="837">
        <v>52195.47662</v>
      </c>
      <c r="F53" s="837">
        <v>526621.5216799999</v>
      </c>
      <c r="G53" s="837">
        <v>471442.06375000015</v>
      </c>
      <c r="H53" s="837">
        <v>-474017.0520699999</v>
      </c>
      <c r="I53" s="837">
        <v>-419246.5871300001</v>
      </c>
    </row>
    <row r="54" spans="1:9" s="425" customFormat="1" ht="24">
      <c r="A54" s="870" t="s">
        <v>751</v>
      </c>
      <c r="B54" s="880"/>
      <c r="C54" s="881" t="s">
        <v>752</v>
      </c>
      <c r="D54" s="882">
        <v>77547.81197000005</v>
      </c>
      <c r="E54" s="882">
        <v>76536.28318999997</v>
      </c>
      <c r="F54" s="882">
        <v>138658.4721799999</v>
      </c>
      <c r="G54" s="882">
        <v>115934.18899000005</v>
      </c>
      <c r="H54" s="882">
        <v>-61110.66020999984</v>
      </c>
      <c r="I54" s="882">
        <v>-39397.90580000008</v>
      </c>
    </row>
    <row r="55" spans="1:9" s="425" customFormat="1" ht="37.5" customHeight="1">
      <c r="A55" s="843" t="s">
        <v>753</v>
      </c>
      <c r="B55" s="970" t="s">
        <v>754</v>
      </c>
      <c r="C55" s="970"/>
      <c r="D55" s="844">
        <v>41628.57349</v>
      </c>
      <c r="E55" s="844">
        <v>29200.28033</v>
      </c>
      <c r="F55" s="844">
        <v>222824.74661999996</v>
      </c>
      <c r="G55" s="844">
        <v>190535.76345</v>
      </c>
      <c r="H55" s="844">
        <v>-181196.17312999995</v>
      </c>
      <c r="I55" s="844">
        <v>-161335.48312</v>
      </c>
    </row>
    <row r="56" spans="1:9" s="425" customFormat="1" ht="24">
      <c r="A56" s="883" t="s">
        <v>755</v>
      </c>
      <c r="B56" s="884">
        <v>1</v>
      </c>
      <c r="C56" s="881" t="s">
        <v>754</v>
      </c>
      <c r="D56" s="885">
        <v>9.38891</v>
      </c>
      <c r="E56" s="885">
        <v>17.071</v>
      </c>
      <c r="F56" s="885">
        <v>40.65589</v>
      </c>
      <c r="G56" s="885">
        <v>30.0236</v>
      </c>
      <c r="H56" s="885">
        <v>-31.26698</v>
      </c>
      <c r="I56" s="885">
        <v>-12.952599999999997</v>
      </c>
    </row>
    <row r="57" spans="1:9" s="425" customFormat="1" ht="12">
      <c r="A57" s="835" t="s">
        <v>756</v>
      </c>
      <c r="B57" s="836"/>
      <c r="C57" s="839" t="s">
        <v>757</v>
      </c>
      <c r="D57" s="837">
        <v>10592.624669999997</v>
      </c>
      <c r="E57" s="837">
        <v>4764.136939999999</v>
      </c>
      <c r="F57" s="837">
        <v>21295.38266</v>
      </c>
      <c r="G57" s="837">
        <v>12404.788739999996</v>
      </c>
      <c r="H57" s="837">
        <v>-10702.757990000002</v>
      </c>
      <c r="I57" s="837">
        <v>-7640.651799999997</v>
      </c>
    </row>
    <row r="58" spans="1:9" s="425" customFormat="1" ht="24">
      <c r="A58" s="840" t="s">
        <v>758</v>
      </c>
      <c r="B58" s="846"/>
      <c r="C58" s="846" t="s">
        <v>759</v>
      </c>
      <c r="D58" s="845">
        <v>17318.601650000004</v>
      </c>
      <c r="E58" s="845">
        <v>12648.6473</v>
      </c>
      <c r="F58" s="845">
        <v>143538.89000999997</v>
      </c>
      <c r="G58" s="845">
        <v>124493.99724</v>
      </c>
      <c r="H58" s="845">
        <v>-126220.28835999998</v>
      </c>
      <c r="I58" s="845">
        <v>-111845.34994</v>
      </c>
    </row>
    <row r="59" spans="1:9" s="425" customFormat="1" ht="24">
      <c r="A59" s="886" t="s">
        <v>760</v>
      </c>
      <c r="B59" s="880"/>
      <c r="C59" s="881" t="s">
        <v>761</v>
      </c>
      <c r="D59" s="882">
        <v>10842.354899999998</v>
      </c>
      <c r="E59" s="882">
        <v>8256.87301</v>
      </c>
      <c r="F59" s="882">
        <v>41445.85903999998</v>
      </c>
      <c r="G59" s="882">
        <v>40241.888349999994</v>
      </c>
      <c r="H59" s="882">
        <v>-30603.504139999983</v>
      </c>
      <c r="I59" s="882">
        <v>-31985.015339999994</v>
      </c>
    </row>
    <row r="60" spans="1:9" s="425" customFormat="1" ht="12">
      <c r="A60" s="835" t="s">
        <v>762</v>
      </c>
      <c r="B60" s="836"/>
      <c r="C60" s="836" t="s">
        <v>763</v>
      </c>
      <c r="D60" s="837">
        <v>142.09240000000003</v>
      </c>
      <c r="E60" s="837">
        <v>110.2975</v>
      </c>
      <c r="F60" s="837">
        <v>807.74103</v>
      </c>
      <c r="G60" s="837">
        <v>939.4413199999998</v>
      </c>
      <c r="H60" s="837">
        <v>-665.64863</v>
      </c>
      <c r="I60" s="837">
        <v>-829.1438199999998</v>
      </c>
    </row>
    <row r="61" spans="1:9" s="425" customFormat="1" ht="24">
      <c r="A61" s="840" t="s">
        <v>764</v>
      </c>
      <c r="B61" s="841"/>
      <c r="C61" s="842" t="s">
        <v>765</v>
      </c>
      <c r="D61" s="845">
        <v>2723.5109600000005</v>
      </c>
      <c r="E61" s="845">
        <v>3403.25458</v>
      </c>
      <c r="F61" s="845">
        <v>15696.217990000003</v>
      </c>
      <c r="G61" s="845">
        <v>12425.624200000002</v>
      </c>
      <c r="H61" s="845">
        <v>-12972.707030000001</v>
      </c>
      <c r="I61" s="845">
        <v>-9022.369620000001</v>
      </c>
    </row>
    <row r="62" spans="1:9" s="425" customFormat="1" ht="12">
      <c r="A62" s="833" t="s">
        <v>766</v>
      </c>
      <c r="B62" s="830" t="s">
        <v>767</v>
      </c>
      <c r="C62" s="830"/>
      <c r="D62" s="834">
        <v>557295.2201799995</v>
      </c>
      <c r="E62" s="834">
        <v>549705.1559</v>
      </c>
      <c r="F62" s="834">
        <v>770459.0327900009</v>
      </c>
      <c r="G62" s="834">
        <v>795109.5218099996</v>
      </c>
      <c r="H62" s="834">
        <v>-213163.81261000142</v>
      </c>
      <c r="I62" s="834">
        <v>-245404.3659099996</v>
      </c>
    </row>
    <row r="63" spans="1:9" s="425" customFormat="1" ht="12">
      <c r="A63" s="886" t="s">
        <v>768</v>
      </c>
      <c r="B63" s="880"/>
      <c r="C63" s="881" t="s">
        <v>769</v>
      </c>
      <c r="D63" s="882">
        <v>557295.2201799995</v>
      </c>
      <c r="E63" s="882">
        <v>549705.1559</v>
      </c>
      <c r="F63" s="882">
        <v>770459.0327900009</v>
      </c>
      <c r="G63" s="882">
        <v>795109.5218099996</v>
      </c>
      <c r="H63" s="882">
        <v>-213163.81261000142</v>
      </c>
      <c r="I63" s="882">
        <v>-245404.3659099996</v>
      </c>
    </row>
    <row r="64" spans="1:9" s="425" customFormat="1" ht="27.75" customHeight="1">
      <c r="A64" s="843" t="s">
        <v>770</v>
      </c>
      <c r="B64" s="970" t="s">
        <v>771</v>
      </c>
      <c r="C64" s="970"/>
      <c r="D64" s="844">
        <v>169538.40761000005</v>
      </c>
      <c r="E64" s="844">
        <v>186373.77264000013</v>
      </c>
      <c r="F64" s="844">
        <v>187826.4934800002</v>
      </c>
      <c r="G64" s="844">
        <v>211460.41736999984</v>
      </c>
      <c r="H64" s="844">
        <v>-18288.085870000155</v>
      </c>
      <c r="I64" s="844">
        <v>-25086.64472999971</v>
      </c>
    </row>
    <row r="65" spans="1:9" s="425" customFormat="1" ht="12">
      <c r="A65" s="886" t="s">
        <v>772</v>
      </c>
      <c r="B65" s="880"/>
      <c r="C65" s="881" t="s">
        <v>773</v>
      </c>
      <c r="D65" s="882">
        <v>112978.21310000007</v>
      </c>
      <c r="E65" s="882">
        <v>132353.45903000014</v>
      </c>
      <c r="F65" s="882">
        <v>116291.0696000001</v>
      </c>
      <c r="G65" s="882">
        <v>135295.19316999984</v>
      </c>
      <c r="H65" s="882">
        <v>-3312.856500000038</v>
      </c>
      <c r="I65" s="882">
        <v>-2941.734139999695</v>
      </c>
    </row>
    <row r="66" spans="1:9" s="425" customFormat="1" ht="12">
      <c r="A66" s="835" t="s">
        <v>774</v>
      </c>
      <c r="B66" s="836"/>
      <c r="C66" s="836" t="s">
        <v>775</v>
      </c>
      <c r="D66" s="837">
        <v>56495.263559999985</v>
      </c>
      <c r="E66" s="837">
        <v>53896.24088999998</v>
      </c>
      <c r="F66" s="837">
        <v>67595.2942600001</v>
      </c>
      <c r="G66" s="837">
        <v>73163.49541000002</v>
      </c>
      <c r="H66" s="837">
        <v>-11100.030700000112</v>
      </c>
      <c r="I66" s="837">
        <v>-19267.25452000004</v>
      </c>
    </row>
    <row r="67" spans="1:9" s="425" customFormat="1" ht="12">
      <c r="A67" s="886" t="s">
        <v>776</v>
      </c>
      <c r="B67" s="880"/>
      <c r="C67" s="881" t="s">
        <v>777</v>
      </c>
      <c r="D67" s="882">
        <v>64.93095</v>
      </c>
      <c r="E67" s="882">
        <v>124.07272</v>
      </c>
      <c r="F67" s="882">
        <v>3940.129620000001</v>
      </c>
      <c r="G67" s="882">
        <v>3001.7287900000006</v>
      </c>
      <c r="H67" s="882">
        <v>-3875.198670000001</v>
      </c>
      <c r="I67" s="882">
        <v>-2877.6560700000005</v>
      </c>
    </row>
    <row r="68" spans="1:9" s="425" customFormat="1" ht="21.75" customHeight="1">
      <c r="A68" s="843" t="s">
        <v>778</v>
      </c>
      <c r="B68" s="970" t="s">
        <v>779</v>
      </c>
      <c r="C68" s="970"/>
      <c r="D68" s="844">
        <v>5225101.176669998</v>
      </c>
      <c r="E68" s="844">
        <v>5151949.904900001</v>
      </c>
      <c r="F68" s="844">
        <v>5494373.687739998</v>
      </c>
      <c r="G68" s="844">
        <v>3758795.1440200005</v>
      </c>
      <c r="H68" s="844">
        <v>-269272.51107</v>
      </c>
      <c r="I68" s="844">
        <v>1393154.760880001</v>
      </c>
    </row>
    <row r="69" spans="1:9" s="425" customFormat="1" ht="12">
      <c r="A69" s="886" t="s">
        <v>780</v>
      </c>
      <c r="B69" s="880"/>
      <c r="C69" s="881" t="s">
        <v>781</v>
      </c>
      <c r="D69" s="882">
        <v>510427.8843599999</v>
      </c>
      <c r="E69" s="882">
        <v>542403.6685300004</v>
      </c>
      <c r="F69" s="882">
        <v>209.64819999999997</v>
      </c>
      <c r="G69" s="882">
        <v>136.76658</v>
      </c>
      <c r="H69" s="882">
        <v>510218.2361599999</v>
      </c>
      <c r="I69" s="882">
        <v>542266.9019500003</v>
      </c>
    </row>
    <row r="70" spans="1:9" s="425" customFormat="1" ht="12">
      <c r="A70" s="835" t="s">
        <v>782</v>
      </c>
      <c r="B70" s="836"/>
      <c r="C70" s="836" t="s">
        <v>783</v>
      </c>
      <c r="D70" s="837">
        <v>4714531.373289999</v>
      </c>
      <c r="E70" s="837">
        <v>4609398.958110001</v>
      </c>
      <c r="F70" s="837">
        <v>5487481.131639998</v>
      </c>
      <c r="G70" s="837">
        <v>3752307.2568500005</v>
      </c>
      <c r="H70" s="837">
        <v>-772949.7583499998</v>
      </c>
      <c r="I70" s="837">
        <v>857091.7012600005</v>
      </c>
    </row>
    <row r="71" spans="1:9" s="425" customFormat="1" ht="12">
      <c r="A71" s="886" t="s">
        <v>784</v>
      </c>
      <c r="B71" s="880"/>
      <c r="C71" s="881" t="s">
        <v>785</v>
      </c>
      <c r="D71" s="882">
        <v>141.91902</v>
      </c>
      <c r="E71" s="882">
        <v>147.27826000000002</v>
      </c>
      <c r="F71" s="882">
        <v>6682.907900000007</v>
      </c>
      <c r="G71" s="882">
        <v>6351.120589999992</v>
      </c>
      <c r="H71" s="882">
        <v>-6540.988880000007</v>
      </c>
      <c r="I71" s="882">
        <v>-6203.842329999992</v>
      </c>
    </row>
    <row r="72" spans="1:9" s="425" customFormat="1" ht="12">
      <c r="A72" s="833" t="s">
        <v>786</v>
      </c>
      <c r="B72" s="830" t="s">
        <v>787</v>
      </c>
      <c r="C72" s="830"/>
      <c r="D72" s="834">
        <v>3148830.2592299976</v>
      </c>
      <c r="E72" s="834">
        <v>3053181.2419500025</v>
      </c>
      <c r="F72" s="834">
        <v>9178117.878439996</v>
      </c>
      <c r="G72" s="834">
        <v>8643488.113280006</v>
      </c>
      <c r="H72" s="834">
        <v>-6029287.619209999</v>
      </c>
      <c r="I72" s="834">
        <v>-5590306.871330003</v>
      </c>
    </row>
    <row r="73" spans="1:9" s="425" customFormat="1" ht="12">
      <c r="A73" s="886" t="s">
        <v>788</v>
      </c>
      <c r="B73" s="880"/>
      <c r="C73" s="881" t="s">
        <v>789</v>
      </c>
      <c r="D73" s="882">
        <v>1438510.6380699992</v>
      </c>
      <c r="E73" s="882">
        <v>1433236.7046300012</v>
      </c>
      <c r="F73" s="882">
        <v>4683710.675239994</v>
      </c>
      <c r="G73" s="882">
        <v>4696087.096070008</v>
      </c>
      <c r="H73" s="882">
        <v>-3245200.037169995</v>
      </c>
      <c r="I73" s="882">
        <v>-3262850.391440007</v>
      </c>
    </row>
    <row r="74" spans="1:9" s="425" customFormat="1" ht="12">
      <c r="A74" s="835" t="s">
        <v>790</v>
      </c>
      <c r="B74" s="836"/>
      <c r="C74" s="836" t="s">
        <v>791</v>
      </c>
      <c r="D74" s="837">
        <v>1679622.8428599986</v>
      </c>
      <c r="E74" s="837">
        <v>1578659.7619100015</v>
      </c>
      <c r="F74" s="837">
        <v>4275421.034650004</v>
      </c>
      <c r="G74" s="837">
        <v>3714758.932289997</v>
      </c>
      <c r="H74" s="837">
        <v>-2595798.191790005</v>
      </c>
      <c r="I74" s="837">
        <v>-2136099.1703799954</v>
      </c>
    </row>
    <row r="75" spans="1:9" s="425" customFormat="1" ht="12">
      <c r="A75" s="886" t="s">
        <v>792</v>
      </c>
      <c r="B75" s="880"/>
      <c r="C75" s="881" t="s">
        <v>793</v>
      </c>
      <c r="D75" s="882">
        <v>30696.7783</v>
      </c>
      <c r="E75" s="882">
        <v>41284.775409999966</v>
      </c>
      <c r="F75" s="882">
        <v>218986.16854999997</v>
      </c>
      <c r="G75" s="882">
        <v>232642.08492000002</v>
      </c>
      <c r="H75" s="882">
        <v>-188289.39024999997</v>
      </c>
      <c r="I75" s="882">
        <v>-191357.30951000005</v>
      </c>
    </row>
    <row r="76" spans="1:9" s="425" customFormat="1" ht="12">
      <c r="A76" s="833" t="s">
        <v>794</v>
      </c>
      <c r="B76" s="830" t="s">
        <v>795</v>
      </c>
      <c r="C76" s="830"/>
      <c r="D76" s="834">
        <v>736221.7755300002</v>
      </c>
      <c r="E76" s="834">
        <v>751219.3982900003</v>
      </c>
      <c r="F76" s="834">
        <v>1914719.7341700005</v>
      </c>
      <c r="G76" s="834">
        <v>1738096.0361100002</v>
      </c>
      <c r="H76" s="834">
        <v>-1178497.9586400003</v>
      </c>
      <c r="I76" s="834">
        <v>-986876.63782</v>
      </c>
    </row>
    <row r="77" spans="1:9" s="425" customFormat="1" ht="12">
      <c r="A77" s="886" t="s">
        <v>796</v>
      </c>
      <c r="B77" s="880"/>
      <c r="C77" s="881" t="s">
        <v>797</v>
      </c>
      <c r="D77" s="882">
        <v>161650.89979999996</v>
      </c>
      <c r="E77" s="882">
        <v>188634.42432999992</v>
      </c>
      <c r="F77" s="882">
        <v>1025439.4024700002</v>
      </c>
      <c r="G77" s="882">
        <v>945054.6491599997</v>
      </c>
      <c r="H77" s="882">
        <v>-863788.5026700003</v>
      </c>
      <c r="I77" s="882">
        <v>-756420.2248299997</v>
      </c>
    </row>
    <row r="78" spans="1:9" s="425" customFormat="1" ht="12">
      <c r="A78" s="835" t="s">
        <v>798</v>
      </c>
      <c r="B78" s="836"/>
      <c r="C78" s="836" t="s">
        <v>799</v>
      </c>
      <c r="D78" s="837">
        <v>574570.8757300002</v>
      </c>
      <c r="E78" s="837">
        <v>562584.9739600003</v>
      </c>
      <c r="F78" s="837">
        <v>889280.3317000003</v>
      </c>
      <c r="G78" s="837">
        <v>793041.3869500005</v>
      </c>
      <c r="H78" s="837">
        <v>-314709.4559700001</v>
      </c>
      <c r="I78" s="837">
        <v>-230456.41299000022</v>
      </c>
    </row>
    <row r="79" spans="1:9" s="425" customFormat="1" ht="12">
      <c r="A79" s="833" t="s">
        <v>800</v>
      </c>
      <c r="B79" s="830" t="s">
        <v>801</v>
      </c>
      <c r="C79" s="830"/>
      <c r="D79" s="834">
        <v>512422.0582000002</v>
      </c>
      <c r="E79" s="834">
        <v>469531.8121000004</v>
      </c>
      <c r="F79" s="834">
        <v>615495.8061899996</v>
      </c>
      <c r="G79" s="834">
        <v>553040.0435899996</v>
      </c>
      <c r="H79" s="834">
        <v>-103073.74798999936</v>
      </c>
      <c r="I79" s="834">
        <v>-83508.23148999916</v>
      </c>
    </row>
    <row r="80" spans="1:9" s="425" customFormat="1" ht="12">
      <c r="A80" s="886" t="s">
        <v>802</v>
      </c>
      <c r="B80" s="880"/>
      <c r="C80" s="881" t="s">
        <v>803</v>
      </c>
      <c r="D80" s="882">
        <v>244272.39948</v>
      </c>
      <c r="E80" s="882">
        <v>200055.33415000013</v>
      </c>
      <c r="F80" s="882">
        <v>223478.7553899999</v>
      </c>
      <c r="G80" s="882">
        <v>209879.96889999998</v>
      </c>
      <c r="H80" s="882">
        <v>20793.644090000103</v>
      </c>
      <c r="I80" s="882">
        <v>-9824.634749999852</v>
      </c>
    </row>
    <row r="81" spans="1:9" s="425" customFormat="1" ht="12">
      <c r="A81" s="835" t="s">
        <v>804</v>
      </c>
      <c r="B81" s="836"/>
      <c r="C81" s="836" t="s">
        <v>805</v>
      </c>
      <c r="D81" s="837">
        <v>268149.6587200002</v>
      </c>
      <c r="E81" s="837">
        <v>269476.47795000026</v>
      </c>
      <c r="F81" s="837">
        <v>392017.0507999997</v>
      </c>
      <c r="G81" s="837">
        <v>343160.0746899996</v>
      </c>
      <c r="H81" s="837">
        <v>-123867.3920799995</v>
      </c>
      <c r="I81" s="837">
        <v>-73683.59673999931</v>
      </c>
    </row>
    <row r="82" spans="1:9" s="425" customFormat="1" ht="12">
      <c r="A82" s="833" t="s">
        <v>806</v>
      </c>
      <c r="B82" s="830" t="s">
        <v>807</v>
      </c>
      <c r="C82" s="849"/>
      <c r="D82" s="834">
        <v>5100087.720590001</v>
      </c>
      <c r="E82" s="834">
        <v>4404413.173120003</v>
      </c>
      <c r="F82" s="834">
        <v>3213122.4580000034</v>
      </c>
      <c r="G82" s="834">
        <v>3369867.833299996</v>
      </c>
      <c r="H82" s="834">
        <v>1886965.2625899976</v>
      </c>
      <c r="I82" s="834">
        <v>1034545.3398200073</v>
      </c>
    </row>
    <row r="83" spans="1:9" s="425" customFormat="1" ht="12">
      <c r="A83" s="886" t="s">
        <v>808</v>
      </c>
      <c r="B83" s="880"/>
      <c r="C83" s="881" t="s">
        <v>809</v>
      </c>
      <c r="D83" s="882">
        <v>1155037.5034499997</v>
      </c>
      <c r="E83" s="882">
        <v>1083753.11132</v>
      </c>
      <c r="F83" s="882">
        <v>2484310.2147800033</v>
      </c>
      <c r="G83" s="882">
        <v>2594030.122789996</v>
      </c>
      <c r="H83" s="882">
        <v>-1329272.7113300036</v>
      </c>
      <c r="I83" s="882">
        <v>-1510277.0114699963</v>
      </c>
    </row>
    <row r="84" spans="1:9" s="425" customFormat="1" ht="12.75" customHeight="1">
      <c r="A84" s="835" t="s">
        <v>810</v>
      </c>
      <c r="B84" s="836"/>
      <c r="C84" s="836" t="s">
        <v>811</v>
      </c>
      <c r="D84" s="837">
        <v>3945050.217140001</v>
      </c>
      <c r="E84" s="837">
        <v>3320660.061800003</v>
      </c>
      <c r="F84" s="837">
        <v>728812.2432199998</v>
      </c>
      <c r="G84" s="837">
        <v>775837.7105099998</v>
      </c>
      <c r="H84" s="837">
        <v>3216237.9739200007</v>
      </c>
      <c r="I84" s="837">
        <v>2544822.3512900034</v>
      </c>
    </row>
    <row r="85" spans="1:9" s="425" customFormat="1" ht="12">
      <c r="A85" s="886" t="s">
        <v>812</v>
      </c>
      <c r="B85" s="880"/>
      <c r="C85" s="881" t="s">
        <v>813</v>
      </c>
      <c r="D85" s="882">
        <v>9.999999999999999E-34</v>
      </c>
      <c r="E85" s="882">
        <v>9.999999999999999E-34</v>
      </c>
      <c r="F85" s="882">
        <v>9.999999999999999E-34</v>
      </c>
      <c r="G85" s="882">
        <v>9.999999999999999E-34</v>
      </c>
      <c r="H85" s="882">
        <v>0</v>
      </c>
      <c r="I85" s="882">
        <v>0</v>
      </c>
    </row>
    <row r="86" spans="1:9" s="425" customFormat="1" ht="26.25" customHeight="1">
      <c r="A86" s="843" t="s">
        <v>814</v>
      </c>
      <c r="B86" s="970" t="s">
        <v>815</v>
      </c>
      <c r="C86" s="970"/>
      <c r="D86" s="844">
        <v>311745.7478899999</v>
      </c>
      <c r="E86" s="844">
        <v>277906.58322</v>
      </c>
      <c r="F86" s="844">
        <v>1030867.1353999997</v>
      </c>
      <c r="G86" s="844">
        <v>947585.73941</v>
      </c>
      <c r="H86" s="844">
        <v>-719121.3875099998</v>
      </c>
      <c r="I86" s="844">
        <v>-669679.15619</v>
      </c>
    </row>
    <row r="87" spans="1:9" s="425" customFormat="1" ht="24">
      <c r="A87" s="886" t="s">
        <v>816</v>
      </c>
      <c r="B87" s="880"/>
      <c r="C87" s="881" t="s">
        <v>817</v>
      </c>
      <c r="D87" s="882">
        <v>89217.12407999997</v>
      </c>
      <c r="E87" s="882">
        <v>68976.55734999997</v>
      </c>
      <c r="F87" s="882">
        <v>168160.44514999996</v>
      </c>
      <c r="G87" s="882">
        <v>184831.54673000006</v>
      </c>
      <c r="H87" s="882">
        <v>-78943.32106999999</v>
      </c>
      <c r="I87" s="882">
        <v>-115854.98938000009</v>
      </c>
    </row>
    <row r="88" spans="1:9" s="425" customFormat="1" ht="12">
      <c r="A88" s="835" t="s">
        <v>818</v>
      </c>
      <c r="B88" s="836"/>
      <c r="C88" s="836" t="s">
        <v>819</v>
      </c>
      <c r="D88" s="837">
        <v>222528.6238099999</v>
      </c>
      <c r="E88" s="837">
        <v>208930.02586999998</v>
      </c>
      <c r="F88" s="837">
        <v>862706.6902499998</v>
      </c>
      <c r="G88" s="837">
        <v>762754.19268</v>
      </c>
      <c r="H88" s="837">
        <v>-640178.0664399998</v>
      </c>
      <c r="I88" s="837">
        <v>-553824.16681</v>
      </c>
    </row>
    <row r="89" spans="1:9" s="425" customFormat="1" ht="12">
      <c r="A89" s="833" t="s">
        <v>820</v>
      </c>
      <c r="B89" s="830" t="s">
        <v>821</v>
      </c>
      <c r="C89" s="849"/>
      <c r="D89" s="834">
        <v>461231.70358000015</v>
      </c>
      <c r="E89" s="834">
        <v>409159.4304399999</v>
      </c>
      <c r="F89" s="834">
        <v>6265688.8111499995</v>
      </c>
      <c r="G89" s="834">
        <v>6072059.815530001</v>
      </c>
      <c r="H89" s="834">
        <v>-5804457.107569999</v>
      </c>
      <c r="I89" s="834">
        <v>-5662900.385090001</v>
      </c>
    </row>
    <row r="90" spans="1:9" s="425" customFormat="1" ht="12">
      <c r="A90" s="886" t="s">
        <v>822</v>
      </c>
      <c r="B90" s="880"/>
      <c r="C90" s="881" t="s">
        <v>823</v>
      </c>
      <c r="D90" s="882">
        <v>256131.54576000015</v>
      </c>
      <c r="E90" s="882">
        <v>215201.80919999993</v>
      </c>
      <c r="F90" s="882">
        <v>2838732.94966</v>
      </c>
      <c r="G90" s="882">
        <v>2535046.9237300013</v>
      </c>
      <c r="H90" s="882">
        <v>-2582601.4039</v>
      </c>
      <c r="I90" s="882">
        <v>-2319845.1145300013</v>
      </c>
    </row>
    <row r="91" spans="1:9" s="425" customFormat="1" ht="12">
      <c r="A91" s="835" t="s">
        <v>824</v>
      </c>
      <c r="B91" s="836"/>
      <c r="C91" s="836" t="s">
        <v>825</v>
      </c>
      <c r="D91" s="837">
        <v>154608.7284</v>
      </c>
      <c r="E91" s="837">
        <v>148230.39904999998</v>
      </c>
      <c r="F91" s="837">
        <v>3140353.5442699986</v>
      </c>
      <c r="G91" s="837">
        <v>3271846.4945</v>
      </c>
      <c r="H91" s="837">
        <v>-2985744.8158699987</v>
      </c>
      <c r="I91" s="837">
        <v>-3123616.09545</v>
      </c>
    </row>
    <row r="92" spans="1:9" s="425" customFormat="1" ht="12">
      <c r="A92" s="886" t="s">
        <v>826</v>
      </c>
      <c r="B92" s="880"/>
      <c r="C92" s="881" t="s">
        <v>827</v>
      </c>
      <c r="D92" s="882">
        <v>50491.42942000001</v>
      </c>
      <c r="E92" s="882">
        <v>45727.22218999999</v>
      </c>
      <c r="F92" s="882">
        <v>286602.3172200001</v>
      </c>
      <c r="G92" s="882">
        <v>265166.3973</v>
      </c>
      <c r="H92" s="882">
        <v>-236110.88780000008</v>
      </c>
      <c r="I92" s="882">
        <v>-219439.17511</v>
      </c>
    </row>
    <row r="93" spans="1:9" s="425" customFormat="1" ht="15.75" customHeight="1">
      <c r="A93" s="843" t="s">
        <v>828</v>
      </c>
      <c r="B93" s="830" t="s">
        <v>829</v>
      </c>
      <c r="C93" s="850"/>
      <c r="D93" s="834">
        <v>8265.587389999999</v>
      </c>
      <c r="E93" s="834">
        <v>7497.969149999998</v>
      </c>
      <c r="F93" s="834">
        <v>1733329.824979998</v>
      </c>
      <c r="G93" s="834">
        <v>1494301.199660002</v>
      </c>
      <c r="H93" s="834">
        <v>-1725064.237589998</v>
      </c>
      <c r="I93" s="834">
        <v>-1486803.230510002</v>
      </c>
    </row>
    <row r="94" spans="1:9" s="425" customFormat="1" ht="12.75" customHeight="1">
      <c r="A94" s="847" t="s">
        <v>830</v>
      </c>
      <c r="B94" s="836"/>
      <c r="C94" s="848" t="s">
        <v>829</v>
      </c>
      <c r="D94" s="837">
        <v>8265.587389999999</v>
      </c>
      <c r="E94" s="837">
        <v>7497.969149999998</v>
      </c>
      <c r="F94" s="837">
        <v>1733329.824979998</v>
      </c>
      <c r="G94" s="837">
        <v>1494301.199660002</v>
      </c>
      <c r="H94" s="837">
        <v>-1725064.237589998</v>
      </c>
      <c r="I94" s="837">
        <v>-1486803.230510002</v>
      </c>
    </row>
    <row r="95" spans="1:9" s="425" customFormat="1" ht="12">
      <c r="A95" s="833" t="s">
        <v>831</v>
      </c>
      <c r="B95" s="830" t="s">
        <v>832</v>
      </c>
      <c r="C95" s="848"/>
      <c r="D95" s="834">
        <v>366391.6191800001</v>
      </c>
      <c r="E95" s="834">
        <v>317852.65277</v>
      </c>
      <c r="F95" s="834">
        <v>1676991.3162500006</v>
      </c>
      <c r="G95" s="834">
        <v>1495508.1747599996</v>
      </c>
      <c r="H95" s="834">
        <v>-1310599.6970700005</v>
      </c>
      <c r="I95" s="834">
        <v>-1177655.5219899996</v>
      </c>
    </row>
    <row r="96" spans="1:9" s="425" customFormat="1" ht="12">
      <c r="A96" s="886" t="s">
        <v>833</v>
      </c>
      <c r="B96" s="880"/>
      <c r="C96" s="881" t="s">
        <v>834</v>
      </c>
      <c r="D96" s="882">
        <v>97943.01926000003</v>
      </c>
      <c r="E96" s="882">
        <v>51794.01644999999</v>
      </c>
      <c r="F96" s="882">
        <v>518732.4697700002</v>
      </c>
      <c r="G96" s="882">
        <v>444533.02911999996</v>
      </c>
      <c r="H96" s="882">
        <v>-420789.45051000017</v>
      </c>
      <c r="I96" s="882">
        <v>-392739.01266999997</v>
      </c>
    </row>
    <row r="97" spans="1:9" s="425" customFormat="1" ht="15.75" customHeight="1">
      <c r="A97" s="835" t="s">
        <v>835</v>
      </c>
      <c r="B97" s="836"/>
      <c r="C97" s="836" t="s">
        <v>836</v>
      </c>
      <c r="D97" s="837">
        <v>69361.29094000004</v>
      </c>
      <c r="E97" s="837">
        <v>48704.64669000001</v>
      </c>
      <c r="F97" s="837">
        <v>313898.70786999987</v>
      </c>
      <c r="G97" s="837">
        <v>282771.96481999994</v>
      </c>
      <c r="H97" s="837">
        <v>-244537.41692999983</v>
      </c>
      <c r="I97" s="837">
        <v>-234067.3181299999</v>
      </c>
    </row>
    <row r="98" spans="1:9" s="425" customFormat="1" ht="12">
      <c r="A98" s="886" t="s">
        <v>837</v>
      </c>
      <c r="B98" s="880"/>
      <c r="C98" s="881" t="s">
        <v>838</v>
      </c>
      <c r="D98" s="882">
        <v>56775.15402999999</v>
      </c>
      <c r="E98" s="882">
        <v>65922.35795999998</v>
      </c>
      <c r="F98" s="882">
        <v>302985.18315000006</v>
      </c>
      <c r="G98" s="882">
        <v>275134.7551099999</v>
      </c>
      <c r="H98" s="882">
        <v>-246210.02912000008</v>
      </c>
      <c r="I98" s="882">
        <v>-209212.39714999992</v>
      </c>
    </row>
    <row r="99" spans="1:9" s="425" customFormat="1" ht="12">
      <c r="A99" s="886" t="s">
        <v>839</v>
      </c>
      <c r="B99" s="880"/>
      <c r="C99" s="881" t="s">
        <v>840</v>
      </c>
      <c r="D99" s="882">
        <v>95866.42280000007</v>
      </c>
      <c r="E99" s="882">
        <v>104333.15180999998</v>
      </c>
      <c r="F99" s="882">
        <v>118477.90718</v>
      </c>
      <c r="G99" s="882">
        <v>85607.01799999998</v>
      </c>
      <c r="H99" s="882">
        <v>-22611.48437999992</v>
      </c>
      <c r="I99" s="882">
        <v>18726.13381</v>
      </c>
    </row>
    <row r="100" spans="1:9" s="425" customFormat="1" ht="12">
      <c r="A100" s="835" t="s">
        <v>841</v>
      </c>
      <c r="B100" s="836"/>
      <c r="C100" s="836" t="s">
        <v>842</v>
      </c>
      <c r="D100" s="837">
        <v>27369.613539999995</v>
      </c>
      <c r="E100" s="837">
        <v>30448.538910000007</v>
      </c>
      <c r="F100" s="837">
        <v>166994.14161000005</v>
      </c>
      <c r="G100" s="837">
        <v>160610.10332999995</v>
      </c>
      <c r="H100" s="837">
        <v>-139624.52807000006</v>
      </c>
      <c r="I100" s="837">
        <v>-130161.56441999995</v>
      </c>
    </row>
    <row r="101" spans="1:9" s="425" customFormat="1" ht="12">
      <c r="A101" s="886" t="s">
        <v>843</v>
      </c>
      <c r="B101" s="880"/>
      <c r="C101" s="881" t="s">
        <v>844</v>
      </c>
      <c r="D101" s="882">
        <v>19076.11861</v>
      </c>
      <c r="E101" s="882">
        <v>16649.94095</v>
      </c>
      <c r="F101" s="882">
        <v>255902.9066700001</v>
      </c>
      <c r="G101" s="882">
        <v>246851.30437999993</v>
      </c>
      <c r="H101" s="882">
        <v>-236826.7880600001</v>
      </c>
      <c r="I101" s="882">
        <v>-230201.36342999994</v>
      </c>
    </row>
    <row r="102" spans="1:9" s="425" customFormat="1" ht="25.5" customHeight="1">
      <c r="A102" s="843" t="s">
        <v>845</v>
      </c>
      <c r="B102" s="970" t="s">
        <v>846</v>
      </c>
      <c r="C102" s="970"/>
      <c r="D102" s="851">
        <v>75131.38331999998</v>
      </c>
      <c r="E102" s="851">
        <v>55000.54657</v>
      </c>
      <c r="F102" s="851">
        <v>3337679.582550006</v>
      </c>
      <c r="G102" s="851">
        <v>2998723.6948799975</v>
      </c>
      <c r="H102" s="851">
        <v>-3262548.199230006</v>
      </c>
      <c r="I102" s="851">
        <v>-2943723.1483099977</v>
      </c>
    </row>
    <row r="103" spans="1:9" s="425" customFormat="1" ht="25.5" customHeight="1">
      <c r="A103" s="886" t="s">
        <v>847</v>
      </c>
      <c r="B103" s="880"/>
      <c r="C103" s="881" t="s">
        <v>848</v>
      </c>
      <c r="D103" s="882">
        <v>22346.728979999993</v>
      </c>
      <c r="E103" s="882">
        <v>18090.54732</v>
      </c>
      <c r="F103" s="882">
        <v>189370.46446</v>
      </c>
      <c r="G103" s="882">
        <v>194184.15178999995</v>
      </c>
      <c r="H103" s="882">
        <v>-167023.73548</v>
      </c>
      <c r="I103" s="882">
        <v>-176093.60446999993</v>
      </c>
    </row>
    <row r="104" spans="1:9" s="425" customFormat="1" ht="12">
      <c r="A104" s="835" t="s">
        <v>849</v>
      </c>
      <c r="B104" s="836"/>
      <c r="C104" s="836" t="s">
        <v>850</v>
      </c>
      <c r="D104" s="837">
        <v>42782.16937999999</v>
      </c>
      <c r="E104" s="837">
        <v>28635.956049999997</v>
      </c>
      <c r="F104" s="837">
        <v>1959968.1047100057</v>
      </c>
      <c r="G104" s="837">
        <v>1709850.1827699982</v>
      </c>
      <c r="H104" s="837">
        <v>-1917185.9353300056</v>
      </c>
      <c r="I104" s="837">
        <v>-1681214.2267199983</v>
      </c>
    </row>
    <row r="105" spans="1:9" s="425" customFormat="1" ht="24">
      <c r="A105" s="886" t="s">
        <v>851</v>
      </c>
      <c r="B105" s="880"/>
      <c r="C105" s="881" t="s">
        <v>852</v>
      </c>
      <c r="D105" s="882">
        <v>10002.484959999996</v>
      </c>
      <c r="E105" s="882">
        <v>8274.043199999998</v>
      </c>
      <c r="F105" s="882">
        <v>1188341.0133800001</v>
      </c>
      <c r="G105" s="882">
        <v>1094689.3603199995</v>
      </c>
      <c r="H105" s="882">
        <v>-1178338.52842</v>
      </c>
      <c r="I105" s="882">
        <v>-1086415.3171199996</v>
      </c>
    </row>
    <row r="106" spans="1:9" s="425" customFormat="1" ht="26.25" customHeight="1">
      <c r="A106" s="843" t="s">
        <v>853</v>
      </c>
      <c r="B106" s="970" t="s">
        <v>854</v>
      </c>
      <c r="C106" s="970"/>
      <c r="D106" s="844">
        <v>82470.48524999998</v>
      </c>
      <c r="E106" s="844">
        <v>77455.18165999993</v>
      </c>
      <c r="F106" s="844">
        <v>1684503.0232300006</v>
      </c>
      <c r="G106" s="844">
        <v>1581095.061210001</v>
      </c>
      <c r="H106" s="844">
        <v>-1602032.5379800007</v>
      </c>
      <c r="I106" s="844">
        <v>-1503639.879550001</v>
      </c>
    </row>
    <row r="107" spans="1:9" s="425" customFormat="1" ht="24">
      <c r="A107" s="886" t="s">
        <v>855</v>
      </c>
      <c r="B107" s="880"/>
      <c r="C107" s="881" t="s">
        <v>856</v>
      </c>
      <c r="D107" s="882">
        <v>75875.34283999998</v>
      </c>
      <c r="E107" s="882">
        <v>72400.41327999994</v>
      </c>
      <c r="F107" s="882">
        <v>1482129.0475500007</v>
      </c>
      <c r="G107" s="882">
        <v>1410049.3867000008</v>
      </c>
      <c r="H107" s="882">
        <v>-1406253.7047100007</v>
      </c>
      <c r="I107" s="882">
        <v>-1337648.9734200009</v>
      </c>
    </row>
    <row r="108" spans="1:9" s="425" customFormat="1" ht="12">
      <c r="A108" s="835" t="s">
        <v>857</v>
      </c>
      <c r="B108" s="836"/>
      <c r="C108" s="836" t="s">
        <v>858</v>
      </c>
      <c r="D108" s="837">
        <v>3530.9841699999997</v>
      </c>
      <c r="E108" s="837">
        <v>2956.1858099999986</v>
      </c>
      <c r="F108" s="837">
        <v>127204.31654000004</v>
      </c>
      <c r="G108" s="837">
        <v>101697.42822999995</v>
      </c>
      <c r="H108" s="837">
        <v>-123673.33237000005</v>
      </c>
      <c r="I108" s="837">
        <v>-98741.24241999995</v>
      </c>
    </row>
    <row r="109" spans="1:9" s="425" customFormat="1" ht="12">
      <c r="A109" s="886" t="s">
        <v>859</v>
      </c>
      <c r="B109" s="880"/>
      <c r="C109" s="881" t="s">
        <v>860</v>
      </c>
      <c r="D109" s="882">
        <v>3064.15824</v>
      </c>
      <c r="E109" s="882">
        <v>2098.58257</v>
      </c>
      <c r="F109" s="882">
        <v>75169.65913999997</v>
      </c>
      <c r="G109" s="882">
        <v>69348.24627999998</v>
      </c>
      <c r="H109" s="882">
        <v>-72105.50089999997</v>
      </c>
      <c r="I109" s="882">
        <v>-67249.66370999998</v>
      </c>
    </row>
    <row r="110" spans="1:9" s="425" customFormat="1" ht="22.5" customHeight="1">
      <c r="A110" s="843" t="s">
        <v>861</v>
      </c>
      <c r="B110" s="970" t="s">
        <v>548</v>
      </c>
      <c r="C110" s="970"/>
      <c r="D110" s="851">
        <v>568821.0839999998</v>
      </c>
      <c r="E110" s="851">
        <v>416181.4847700001</v>
      </c>
      <c r="F110" s="851">
        <v>5805288.845479992</v>
      </c>
      <c r="G110" s="851">
        <v>5752291.5566200055</v>
      </c>
      <c r="H110" s="851">
        <v>-5236467.761479992</v>
      </c>
      <c r="I110" s="851">
        <v>-5336110.071850006</v>
      </c>
    </row>
    <row r="111" spans="1:9" s="425" customFormat="1" ht="12">
      <c r="A111" s="886" t="s">
        <v>863</v>
      </c>
      <c r="B111" s="880"/>
      <c r="C111" s="881" t="s">
        <v>864</v>
      </c>
      <c r="D111" s="882">
        <v>454073.5582999999</v>
      </c>
      <c r="E111" s="882">
        <v>291720.5737400001</v>
      </c>
      <c r="F111" s="882">
        <v>4956791.065119992</v>
      </c>
      <c r="G111" s="882">
        <v>4990530.052710005</v>
      </c>
      <c r="H111" s="882">
        <v>-4502717.506819992</v>
      </c>
      <c r="I111" s="882">
        <v>-4698809.478970005</v>
      </c>
    </row>
    <row r="112" spans="1:9" s="425" customFormat="1" ht="12">
      <c r="A112" s="835" t="s">
        <v>865</v>
      </c>
      <c r="B112" s="836"/>
      <c r="C112" s="836" t="s">
        <v>866</v>
      </c>
      <c r="D112" s="837">
        <v>4464.65233</v>
      </c>
      <c r="E112" s="837">
        <v>4215.37613</v>
      </c>
      <c r="F112" s="837">
        <v>200079.87743</v>
      </c>
      <c r="G112" s="837">
        <v>125182.39227999997</v>
      </c>
      <c r="H112" s="837">
        <v>-195615.22509999998</v>
      </c>
      <c r="I112" s="837">
        <v>-120967.01614999997</v>
      </c>
    </row>
    <row r="113" spans="1:9" s="425" customFormat="1" ht="24">
      <c r="A113" s="886" t="s">
        <v>867</v>
      </c>
      <c r="B113" s="880"/>
      <c r="C113" s="881" t="s">
        <v>868</v>
      </c>
      <c r="D113" s="882">
        <v>110282.8733699999</v>
      </c>
      <c r="E113" s="882">
        <v>120245.53490000003</v>
      </c>
      <c r="F113" s="882">
        <v>648417.9029299997</v>
      </c>
      <c r="G113" s="882">
        <v>636579.11163</v>
      </c>
      <c r="H113" s="882">
        <v>-538135.0295599998</v>
      </c>
      <c r="I113" s="882">
        <v>-516333.57673000003</v>
      </c>
    </row>
    <row r="114" spans="1:9" s="425" customFormat="1" ht="12.75" customHeight="1">
      <c r="A114" s="833" t="s">
        <v>869</v>
      </c>
      <c r="B114" s="830" t="s">
        <v>870</v>
      </c>
      <c r="C114" s="848"/>
      <c r="D114" s="834">
        <v>507761.53463999997</v>
      </c>
      <c r="E114" s="834">
        <v>546461.98407</v>
      </c>
      <c r="F114" s="834">
        <v>3217456.6187499994</v>
      </c>
      <c r="G114" s="834">
        <v>4027706.120750001</v>
      </c>
      <c r="H114" s="834">
        <v>-2709695.0841099992</v>
      </c>
      <c r="I114" s="834">
        <v>-3481244.1366800014</v>
      </c>
    </row>
    <row r="115" spans="1:9" s="425" customFormat="1" ht="12">
      <c r="A115" s="886" t="s">
        <v>871</v>
      </c>
      <c r="B115" s="880"/>
      <c r="C115" s="881" t="s">
        <v>872</v>
      </c>
      <c r="D115" s="882">
        <v>5834.60728</v>
      </c>
      <c r="E115" s="882">
        <v>1864.903</v>
      </c>
      <c r="F115" s="882">
        <v>281079.27154000005</v>
      </c>
      <c r="G115" s="882">
        <v>201658.04134999996</v>
      </c>
      <c r="H115" s="882">
        <v>-275244.66426000005</v>
      </c>
      <c r="I115" s="882">
        <v>-199793.13834999996</v>
      </c>
    </row>
    <row r="116" spans="1:9" s="425" customFormat="1" ht="12">
      <c r="A116" s="835" t="s">
        <v>873</v>
      </c>
      <c r="B116" s="836"/>
      <c r="C116" s="836" t="s">
        <v>874</v>
      </c>
      <c r="D116" s="837">
        <v>471.24324000000007</v>
      </c>
      <c r="E116" s="837">
        <v>1556.9505399999998</v>
      </c>
      <c r="F116" s="837">
        <v>179694.20186999993</v>
      </c>
      <c r="G116" s="837">
        <v>42764.647740000015</v>
      </c>
      <c r="H116" s="837">
        <v>-179222.95862999992</v>
      </c>
      <c r="I116" s="837">
        <v>-41207.69720000002</v>
      </c>
    </row>
    <row r="117" spans="1:9" s="425" customFormat="1" ht="12">
      <c r="A117" s="886" t="s">
        <v>875</v>
      </c>
      <c r="B117" s="880"/>
      <c r="C117" s="881" t="s">
        <v>876</v>
      </c>
      <c r="D117" s="882">
        <v>484844.22708</v>
      </c>
      <c r="E117" s="882">
        <v>518925.6793000001</v>
      </c>
      <c r="F117" s="882">
        <v>2044567.8741000006</v>
      </c>
      <c r="G117" s="882">
        <v>3188694.8124800012</v>
      </c>
      <c r="H117" s="882">
        <v>-1559723.6470200005</v>
      </c>
      <c r="I117" s="882">
        <v>-2669769.1331800013</v>
      </c>
    </row>
    <row r="118" spans="1:9" s="425" customFormat="1" ht="12">
      <c r="A118" s="886" t="s">
        <v>877</v>
      </c>
      <c r="B118" s="880"/>
      <c r="C118" s="881" t="s">
        <v>0</v>
      </c>
      <c r="D118" s="882">
        <v>16611.457039999998</v>
      </c>
      <c r="E118" s="882">
        <v>24114.451229999988</v>
      </c>
      <c r="F118" s="882">
        <v>712115.271239999</v>
      </c>
      <c r="G118" s="882">
        <v>594588.6191799999</v>
      </c>
      <c r="H118" s="882">
        <v>-695503.814199999</v>
      </c>
      <c r="I118" s="882">
        <v>-570474.1679499999</v>
      </c>
    </row>
    <row r="119" spans="1:9" s="425" customFormat="1" ht="12">
      <c r="A119" s="852" t="s">
        <v>1</v>
      </c>
      <c r="B119" s="853" t="s">
        <v>2</v>
      </c>
      <c r="C119" s="849"/>
      <c r="D119" s="834">
        <v>360926.60215999995</v>
      </c>
      <c r="E119" s="834">
        <v>375199.0754999999</v>
      </c>
      <c r="F119" s="834">
        <v>849350.3055200002</v>
      </c>
      <c r="G119" s="834">
        <v>770218.04315</v>
      </c>
      <c r="H119" s="834">
        <v>-488423.7033600002</v>
      </c>
      <c r="I119" s="834">
        <v>-395018.9676500001</v>
      </c>
    </row>
    <row r="120" spans="1:9" s="425" customFormat="1" ht="12">
      <c r="A120" s="886" t="s">
        <v>3</v>
      </c>
      <c r="B120" s="880"/>
      <c r="C120" s="881" t="s">
        <v>4</v>
      </c>
      <c r="D120" s="882">
        <v>103878.36930000003</v>
      </c>
      <c r="E120" s="882">
        <v>115120.83265999996</v>
      </c>
      <c r="F120" s="882">
        <v>213251.51903</v>
      </c>
      <c r="G120" s="882">
        <v>185246.72720000005</v>
      </c>
      <c r="H120" s="882">
        <v>-109373.14972999996</v>
      </c>
      <c r="I120" s="882">
        <v>-70125.8945400001</v>
      </c>
    </row>
    <row r="121" spans="1:9" s="425" customFormat="1" ht="12">
      <c r="A121" s="835" t="s">
        <v>5</v>
      </c>
      <c r="B121" s="836"/>
      <c r="C121" s="836" t="s">
        <v>6</v>
      </c>
      <c r="D121" s="837">
        <v>257048.2328599999</v>
      </c>
      <c r="E121" s="837">
        <v>260078.24283999996</v>
      </c>
      <c r="F121" s="837">
        <v>636098.7864900002</v>
      </c>
      <c r="G121" s="837">
        <v>584971.31595</v>
      </c>
      <c r="H121" s="837">
        <v>-379050.55363000033</v>
      </c>
      <c r="I121" s="837">
        <v>-324893.07311</v>
      </c>
    </row>
    <row r="122" spans="1:9" s="425" customFormat="1" ht="12">
      <c r="A122" s="854">
        <v>37</v>
      </c>
      <c r="B122" s="855" t="s">
        <v>7</v>
      </c>
      <c r="C122" s="856"/>
      <c r="D122" s="857">
        <v>40303.55374999999</v>
      </c>
      <c r="E122" s="857">
        <v>61081.74862000001</v>
      </c>
      <c r="F122" s="857">
        <v>20196.658919999998</v>
      </c>
      <c r="G122" s="857">
        <v>3140.6425600000002</v>
      </c>
      <c r="H122" s="857">
        <v>20106.894829999994</v>
      </c>
      <c r="I122" s="857">
        <v>57941.10606000001</v>
      </c>
    </row>
    <row r="123" spans="1:9" s="425" customFormat="1" ht="12">
      <c r="A123" s="835">
        <v>371</v>
      </c>
      <c r="B123" s="836"/>
      <c r="C123" s="848" t="s">
        <v>8</v>
      </c>
      <c r="D123" s="858">
        <v>40303.55374999999</v>
      </c>
      <c r="E123" s="858">
        <v>61081.74862000001</v>
      </c>
      <c r="F123" s="858">
        <v>20196.658919999998</v>
      </c>
      <c r="G123" s="858">
        <v>3140.6425600000002</v>
      </c>
      <c r="H123" s="858">
        <v>20106.894829999994</v>
      </c>
      <c r="I123" s="858">
        <v>57941.10606000001</v>
      </c>
    </row>
    <row r="124" spans="1:9" s="425" customFormat="1" ht="11.25" customHeight="1">
      <c r="A124" s="854"/>
      <c r="B124" s="856"/>
      <c r="C124" s="849"/>
      <c r="D124" s="857"/>
      <c r="E124" s="857"/>
      <c r="F124" s="857"/>
      <c r="G124" s="857"/>
      <c r="H124" s="857"/>
      <c r="I124" s="857"/>
    </row>
    <row r="125" spans="1:9" s="425" customFormat="1" ht="11.25" customHeight="1">
      <c r="A125" s="887" t="s">
        <v>9</v>
      </c>
      <c r="B125" s="866" t="s">
        <v>10</v>
      </c>
      <c r="C125" s="888"/>
      <c r="D125" s="889">
        <v>97085.03228</v>
      </c>
      <c r="E125" s="889">
        <v>133073.02868000002</v>
      </c>
      <c r="F125" s="889">
        <v>173.56278000000003</v>
      </c>
      <c r="G125" s="889">
        <v>179.78694000000002</v>
      </c>
      <c r="H125" s="889">
        <v>96911.4695</v>
      </c>
      <c r="I125" s="889">
        <v>132893.24174000003</v>
      </c>
    </row>
    <row r="126" spans="1:9" s="425" customFormat="1" ht="12">
      <c r="A126" s="854" t="s">
        <v>11</v>
      </c>
      <c r="B126" s="856" t="s">
        <v>12</v>
      </c>
      <c r="C126" s="849"/>
      <c r="D126" s="857">
        <v>97085.03228</v>
      </c>
      <c r="E126" s="857">
        <v>133073.02868000002</v>
      </c>
      <c r="F126" s="857">
        <v>173.56278000000003</v>
      </c>
      <c r="G126" s="857">
        <v>179.78694000000002</v>
      </c>
      <c r="H126" s="857">
        <v>96911.4695</v>
      </c>
      <c r="I126" s="857">
        <v>132893.24174000003</v>
      </c>
    </row>
    <row r="127" spans="1:9" s="425" customFormat="1" ht="12">
      <c r="A127" s="854"/>
      <c r="B127" s="856"/>
      <c r="C127" s="849"/>
      <c r="D127" s="857"/>
      <c r="E127" s="857"/>
      <c r="F127" s="857"/>
      <c r="G127" s="857"/>
      <c r="H127" s="857"/>
      <c r="I127" s="857"/>
    </row>
    <row r="128" spans="1:9" s="425" customFormat="1" ht="12">
      <c r="A128" s="868" t="s">
        <v>13</v>
      </c>
      <c r="B128" s="866" t="s">
        <v>880</v>
      </c>
      <c r="C128" s="888"/>
      <c r="D128" s="889">
        <v>548.5170299999999</v>
      </c>
      <c r="E128" s="889">
        <v>132.66775</v>
      </c>
      <c r="F128" s="889">
        <v>400.52914000000027</v>
      </c>
      <c r="G128" s="889">
        <v>326.82986</v>
      </c>
      <c r="H128" s="889">
        <v>147.9878899999996</v>
      </c>
      <c r="I128" s="889">
        <v>-194.16210999999998</v>
      </c>
    </row>
    <row r="129" spans="1:9" s="425" customFormat="1" ht="13.5">
      <c r="A129" s="854" t="s">
        <v>658</v>
      </c>
      <c r="B129" s="859">
        <v>3</v>
      </c>
      <c r="C129" s="849" t="s">
        <v>881</v>
      </c>
      <c r="D129" s="857">
        <v>548.5170299999999</v>
      </c>
      <c r="E129" s="857">
        <v>132.66775</v>
      </c>
      <c r="F129" s="857">
        <v>400.52914000000027</v>
      </c>
      <c r="G129" s="857">
        <v>326.82986</v>
      </c>
      <c r="H129" s="857">
        <v>147.9878899999996</v>
      </c>
      <c r="I129" s="857">
        <v>-194.16210999999998</v>
      </c>
    </row>
    <row r="130" spans="1:9" s="425" customFormat="1" ht="8.25" customHeight="1">
      <c r="A130" s="833"/>
      <c r="B130" s="830"/>
      <c r="C130" s="849"/>
      <c r="D130" s="857"/>
      <c r="E130" s="857"/>
      <c r="F130" s="857"/>
      <c r="G130" s="857"/>
      <c r="H130" s="857"/>
      <c r="I130" s="857"/>
    </row>
    <row r="131" spans="1:9" s="425" customFormat="1" ht="12">
      <c r="A131" s="887" t="s">
        <v>14</v>
      </c>
      <c r="B131" s="890" t="s">
        <v>15</v>
      </c>
      <c r="C131" s="888"/>
      <c r="D131" s="891">
        <v>277.77923000000004</v>
      </c>
      <c r="E131" s="891">
        <v>213.27592999999993</v>
      </c>
      <c r="F131" s="891">
        <v>1.9999999999999998E-33</v>
      </c>
      <c r="G131" s="891">
        <v>1.9999999999999998E-33</v>
      </c>
      <c r="H131" s="891">
        <v>277.77923000000004</v>
      </c>
      <c r="I131" s="891">
        <v>213.27592999999993</v>
      </c>
    </row>
    <row r="132" spans="1:9" s="425" customFormat="1" ht="12">
      <c r="A132" s="833" t="s">
        <v>16</v>
      </c>
      <c r="B132" s="830">
        <v>4</v>
      </c>
      <c r="C132" s="849" t="s">
        <v>17</v>
      </c>
      <c r="D132" s="860">
        <v>277.77923000000004</v>
      </c>
      <c r="E132" s="860">
        <v>213.27592999999993</v>
      </c>
      <c r="F132" s="860">
        <v>1.9999999999999998E-33</v>
      </c>
      <c r="G132" s="860">
        <v>1.9999999999999998E-33</v>
      </c>
      <c r="H132" s="860">
        <v>277.77923000000004</v>
      </c>
      <c r="I132" s="860">
        <v>213.27592999999993</v>
      </c>
    </row>
    <row r="133" spans="1:9" s="425" customFormat="1" ht="12">
      <c r="A133" s="854"/>
      <c r="B133" s="856"/>
      <c r="C133" s="849"/>
      <c r="D133" s="857"/>
      <c r="E133" s="857"/>
      <c r="F133" s="857"/>
      <c r="G133" s="857"/>
      <c r="H133" s="857"/>
      <c r="I133" s="857"/>
    </row>
    <row r="134" spans="1:9" s="425" customFormat="1" ht="12">
      <c r="A134" s="868" t="s">
        <v>18</v>
      </c>
      <c r="B134" s="866" t="s">
        <v>19</v>
      </c>
      <c r="C134" s="888"/>
      <c r="D134" s="889">
        <v>85.49834000000001</v>
      </c>
      <c r="E134" s="889">
        <v>5.46717</v>
      </c>
      <c r="F134" s="889">
        <v>858.9606199999997</v>
      </c>
      <c r="G134" s="889">
        <v>696.6743699999998</v>
      </c>
      <c r="H134" s="889">
        <v>-773.4622799999997</v>
      </c>
      <c r="I134" s="889">
        <v>-691.2071999999998</v>
      </c>
    </row>
    <row r="135" spans="1:9" s="425" customFormat="1" ht="12">
      <c r="A135" s="854" t="s">
        <v>20</v>
      </c>
      <c r="B135" s="856">
        <v>5</v>
      </c>
      <c r="C135" s="849" t="s">
        <v>21</v>
      </c>
      <c r="D135" s="857">
        <v>85.49834000000001</v>
      </c>
      <c r="E135" s="857">
        <v>5.46717</v>
      </c>
      <c r="F135" s="857">
        <v>858.9606199999997</v>
      </c>
      <c r="G135" s="857">
        <v>696.6743699999998</v>
      </c>
      <c r="H135" s="857">
        <v>-773.4622799999997</v>
      </c>
      <c r="I135" s="857">
        <v>-691.2071999999998</v>
      </c>
    </row>
    <row r="136" spans="1:9" s="425" customFormat="1" ht="12">
      <c r="A136" s="833"/>
      <c r="B136" s="830"/>
      <c r="C136" s="849"/>
      <c r="D136" s="857"/>
      <c r="E136" s="857"/>
      <c r="F136" s="857"/>
      <c r="G136" s="857"/>
      <c r="H136" s="857"/>
      <c r="I136" s="857"/>
    </row>
    <row r="137" spans="1:9" s="425" customFormat="1" ht="12">
      <c r="A137" s="887" t="s">
        <v>22</v>
      </c>
      <c r="B137" s="890" t="s">
        <v>23</v>
      </c>
      <c r="C137" s="888"/>
      <c r="D137" s="889">
        <v>3370.00492</v>
      </c>
      <c r="E137" s="889">
        <v>663.8170600000001</v>
      </c>
      <c r="F137" s="889">
        <v>3320.81881</v>
      </c>
      <c r="G137" s="889">
        <v>1712.9385700000003</v>
      </c>
      <c r="H137" s="889">
        <v>49.186109999999644</v>
      </c>
      <c r="I137" s="889">
        <v>-1049.1215100000002</v>
      </c>
    </row>
    <row r="138" spans="1:9" s="425" customFormat="1" ht="28.5" customHeight="1">
      <c r="A138" s="843" t="s">
        <v>24</v>
      </c>
      <c r="B138" s="830">
        <v>6</v>
      </c>
      <c r="C138" s="849" t="s">
        <v>25</v>
      </c>
      <c r="D138" s="851">
        <v>3370.00492</v>
      </c>
      <c r="E138" s="851">
        <v>663.8170600000001</v>
      </c>
      <c r="F138" s="851">
        <v>3320.81881</v>
      </c>
      <c r="G138" s="851">
        <v>1709.0085700000002</v>
      </c>
      <c r="H138" s="851">
        <v>49.186109999999644</v>
      </c>
      <c r="I138" s="851">
        <v>-1045.19151</v>
      </c>
    </row>
    <row r="139" spans="1:9" s="422" customFormat="1" ht="12">
      <c r="A139" s="887">
        <v>93</v>
      </c>
      <c r="B139" s="890"/>
      <c r="C139" s="888" t="s">
        <v>26</v>
      </c>
      <c r="D139" s="891">
        <v>9.999999999999999E-34</v>
      </c>
      <c r="E139" s="891">
        <v>9.999999999999999E-34</v>
      </c>
      <c r="F139" s="891">
        <v>9.999999999999999E-34</v>
      </c>
      <c r="G139" s="891">
        <v>3.93</v>
      </c>
      <c r="H139" s="891">
        <v>0</v>
      </c>
      <c r="I139" s="891">
        <v>-3.93</v>
      </c>
    </row>
    <row r="140" spans="1:9" s="422" customFormat="1" ht="12">
      <c r="A140" s="833"/>
      <c r="B140" s="830"/>
      <c r="C140" s="849"/>
      <c r="D140" s="857"/>
      <c r="E140" s="857"/>
      <c r="F140" s="857"/>
      <c r="G140" s="857"/>
      <c r="H140" s="857"/>
      <c r="I140" s="857"/>
    </row>
    <row r="141" spans="1:9" s="422" customFormat="1" ht="12">
      <c r="A141" s="861" t="s">
        <v>27</v>
      </c>
      <c r="B141" s="862"/>
      <c r="C141" s="863" t="s">
        <v>589</v>
      </c>
      <c r="D141" s="864">
        <v>8712.754</v>
      </c>
      <c r="E141" s="864">
        <v>8124.434179999999</v>
      </c>
      <c r="F141" s="864">
        <v>12819.820720000009</v>
      </c>
      <c r="G141" s="864">
        <v>14352.063029999996</v>
      </c>
      <c r="H141" s="864">
        <v>-4107.066720000008</v>
      </c>
      <c r="I141" s="864">
        <v>-6227.628849999996</v>
      </c>
    </row>
    <row r="142" spans="1:9" s="422" customFormat="1" ht="12">
      <c r="A142" s="528"/>
      <c r="C142" s="424"/>
      <c r="D142" s="520"/>
      <c r="E142" s="774"/>
      <c r="F142" s="775"/>
      <c r="G142" s="775"/>
      <c r="H142" s="574"/>
      <c r="I142" s="574"/>
    </row>
    <row r="143" spans="1:8" s="425" customFormat="1" ht="12">
      <c r="A143" s="553" t="s">
        <v>549</v>
      </c>
      <c r="C143" s="422"/>
      <c r="D143" s="554"/>
      <c r="E143" s="478"/>
      <c r="F143" s="555"/>
      <c r="G143" s="556"/>
      <c r="H143" s="557"/>
    </row>
    <row r="144" spans="1:9" s="425" customFormat="1" ht="13.5">
      <c r="A144" s="776" t="s">
        <v>550</v>
      </c>
      <c r="C144" s="422"/>
      <c r="D144" s="554"/>
      <c r="E144" s="554"/>
      <c r="F144" s="554"/>
      <c r="G144" s="554"/>
      <c r="H144" s="554"/>
      <c r="I144" s="554"/>
    </row>
    <row r="145" spans="1:8" s="425" customFormat="1" ht="12">
      <c r="A145" s="553" t="s">
        <v>29</v>
      </c>
      <c r="C145" s="422"/>
      <c r="D145" s="554"/>
      <c r="E145" s="478"/>
      <c r="F145" s="555"/>
      <c r="G145" s="556"/>
      <c r="H145" s="557"/>
    </row>
    <row r="146" spans="1:8" s="425" customFormat="1" ht="13.5">
      <c r="A146" s="606" t="s">
        <v>30</v>
      </c>
      <c r="C146" s="422"/>
      <c r="D146" s="478"/>
      <c r="E146" s="478"/>
      <c r="F146" s="555"/>
      <c r="G146" s="555"/>
      <c r="H146" s="607"/>
    </row>
    <row r="147" spans="1:8" s="425" customFormat="1" ht="13.5">
      <c r="A147" s="606" t="s">
        <v>31</v>
      </c>
      <c r="C147" s="422"/>
      <c r="D147" s="478"/>
      <c r="E147" s="478"/>
      <c r="F147" s="555"/>
      <c r="G147" s="555"/>
      <c r="H147" s="607"/>
    </row>
    <row r="148" spans="1:8" s="425" customFormat="1" ht="13.5">
      <c r="A148" s="606" t="s">
        <v>32</v>
      </c>
      <c r="C148" s="422"/>
      <c r="D148" s="478"/>
      <c r="E148" s="478"/>
      <c r="F148" s="555"/>
      <c r="G148" s="555"/>
      <c r="H148" s="607"/>
    </row>
    <row r="149" spans="1:8" s="425" customFormat="1" ht="13.5">
      <c r="A149" s="606" t="s">
        <v>33</v>
      </c>
      <c r="C149" s="422"/>
      <c r="D149" s="478"/>
      <c r="E149" s="478"/>
      <c r="F149" s="555"/>
      <c r="G149" s="555"/>
      <c r="H149" s="607"/>
    </row>
    <row r="150" spans="1:8" s="425" customFormat="1" ht="29.25" customHeight="1">
      <c r="A150" s="919" t="s">
        <v>34</v>
      </c>
      <c r="B150" s="919"/>
      <c r="C150" s="919"/>
      <c r="D150" s="919"/>
      <c r="E150" s="919"/>
      <c r="F150" s="919"/>
      <c r="G150" s="919"/>
      <c r="H150" s="919"/>
    </row>
    <row r="151" ht="12.75">
      <c r="A151" s="268" t="s">
        <v>1032</v>
      </c>
    </row>
  </sheetData>
  <sheetProtection/>
  <mergeCells count="16">
    <mergeCell ref="B102:C102"/>
    <mergeCell ref="B106:C106"/>
    <mergeCell ref="B110:C110"/>
    <mergeCell ref="A150:H150"/>
    <mergeCell ref="B14:C14"/>
    <mergeCell ref="B51:C51"/>
    <mergeCell ref="B55:C55"/>
    <mergeCell ref="B64:C64"/>
    <mergeCell ref="B68:C68"/>
    <mergeCell ref="B86:C86"/>
    <mergeCell ref="B12:C12"/>
    <mergeCell ref="D12:E12"/>
    <mergeCell ref="F12:G12"/>
    <mergeCell ref="H12:I12"/>
    <mergeCell ref="B13:C13"/>
    <mergeCell ref="A11:D1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41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K4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8.57421875" style="333" customWidth="1"/>
    <col min="2" max="2" width="8.421875" style="333" customWidth="1"/>
    <col min="3" max="3" width="61.00390625" style="333" customWidth="1"/>
    <col min="4" max="4" width="14.8515625" style="333" customWidth="1"/>
    <col min="5" max="7" width="11.8515625" style="333" bestFit="1" customWidth="1"/>
    <col min="8" max="8" width="12.28125" style="333" customWidth="1"/>
    <col min="9" max="9" width="12.140625" style="333" customWidth="1"/>
    <col min="10" max="16384" width="11.421875" style="333" customWidth="1"/>
  </cols>
  <sheetData>
    <row r="1" ht="12.75"/>
    <row r="2" ht="12.75"/>
    <row r="3" ht="12.75"/>
    <row r="4" ht="12.75"/>
    <row r="5" ht="12.75"/>
    <row r="6" spans="1:5" ht="15">
      <c r="A6" s="332" t="s">
        <v>986</v>
      </c>
      <c r="B6" s="332"/>
      <c r="C6" s="332"/>
      <c r="D6" s="332"/>
      <c r="E6" s="332"/>
    </row>
    <row r="7" spans="1:5" ht="15">
      <c r="A7" s="332" t="s">
        <v>987</v>
      </c>
      <c r="B7" s="332"/>
      <c r="C7" s="332"/>
      <c r="D7" s="332"/>
      <c r="E7" s="332"/>
    </row>
    <row r="8" spans="1:5" ht="15">
      <c r="A8" s="334" t="s">
        <v>556</v>
      </c>
      <c r="B8" s="334"/>
      <c r="C8" s="334"/>
      <c r="D8" s="334"/>
      <c r="E8" s="334"/>
    </row>
    <row r="9" spans="1:7" ht="15">
      <c r="A9" s="972" t="s">
        <v>1029</v>
      </c>
      <c r="B9" s="972"/>
      <c r="C9" s="972"/>
      <c r="D9" s="972"/>
      <c r="E9" s="335"/>
      <c r="F9" s="777"/>
      <c r="G9" s="777"/>
    </row>
    <row r="10" spans="1:8" ht="13.5" thickBot="1">
      <c r="A10" s="336"/>
      <c r="B10" s="336"/>
      <c r="C10" s="336"/>
      <c r="D10" s="336"/>
      <c r="E10" s="336"/>
      <c r="F10" s="337"/>
      <c r="G10" s="337"/>
      <c r="H10" s="338"/>
    </row>
    <row r="11" spans="1:9" ht="12.75">
      <c r="A11" s="973" t="s">
        <v>988</v>
      </c>
      <c r="B11" s="973" t="s">
        <v>344</v>
      </c>
      <c r="C11" s="973" t="s">
        <v>616</v>
      </c>
      <c r="D11" s="975" t="s">
        <v>545</v>
      </c>
      <c r="E11" s="975"/>
      <c r="F11" s="976" t="s">
        <v>546</v>
      </c>
      <c r="G11" s="976"/>
      <c r="H11" s="976" t="s">
        <v>547</v>
      </c>
      <c r="I11" s="976"/>
    </row>
    <row r="12" spans="1:9" ht="13.5" thickBot="1">
      <c r="A12" s="974"/>
      <c r="B12" s="974"/>
      <c r="C12" s="974"/>
      <c r="D12" s="339">
        <v>2012</v>
      </c>
      <c r="E12" s="339">
        <v>2011</v>
      </c>
      <c r="F12" s="339">
        <v>2012</v>
      </c>
      <c r="G12" s="339">
        <v>2011</v>
      </c>
      <c r="H12" s="339">
        <v>2012</v>
      </c>
      <c r="I12" s="339">
        <v>2011</v>
      </c>
    </row>
    <row r="13" spans="1:10" s="342" customFormat="1" ht="12.75">
      <c r="A13" s="401"/>
      <c r="B13" s="401"/>
      <c r="C13" s="401"/>
      <c r="D13" s="340"/>
      <c r="E13" s="340"/>
      <c r="F13" s="340"/>
      <c r="G13" s="340"/>
      <c r="H13" s="340"/>
      <c r="I13" s="340"/>
      <c r="J13" s="341"/>
    </row>
    <row r="14" spans="1:9" s="342" customFormat="1" ht="12.75">
      <c r="A14" s="977" t="s">
        <v>350</v>
      </c>
      <c r="B14" s="977"/>
      <c r="C14" s="977"/>
      <c r="D14" s="343">
        <v>60666536.85042002</v>
      </c>
      <c r="E14" s="343">
        <v>57420354.663500026</v>
      </c>
      <c r="F14" s="343">
        <v>55750934.49759998</v>
      </c>
      <c r="G14" s="343">
        <v>51998022.77474997</v>
      </c>
      <c r="H14" s="343">
        <f>+D14-F14</f>
        <v>4915602.352820039</v>
      </c>
      <c r="I14" s="343">
        <f>+E14-G14</f>
        <v>5422331.888750054</v>
      </c>
    </row>
    <row r="15" spans="1:9" s="342" customFormat="1" ht="12.75">
      <c r="A15" s="401"/>
      <c r="B15" s="401"/>
      <c r="C15" s="401"/>
      <c r="D15" s="344"/>
      <c r="E15" s="344"/>
      <c r="F15" s="344"/>
      <c r="G15" s="344"/>
      <c r="H15" s="778"/>
      <c r="I15" s="778"/>
    </row>
    <row r="16" spans="1:9" s="342" customFormat="1" ht="12.75">
      <c r="A16" s="978" t="s">
        <v>989</v>
      </c>
      <c r="B16" s="978"/>
      <c r="C16" s="978"/>
      <c r="D16" s="345">
        <v>6628811.373700004</v>
      </c>
      <c r="E16" s="345">
        <v>7059311.083490003</v>
      </c>
      <c r="F16" s="345">
        <v>5913030.210909999</v>
      </c>
      <c r="G16" s="345">
        <v>5284078.4121</v>
      </c>
      <c r="H16" s="345">
        <f aca="true" t="shared" si="0" ref="H16:H42">+D16-F16</f>
        <v>715781.1627900051</v>
      </c>
      <c r="I16" s="345">
        <f aca="true" t="shared" si="1" ref="I16:I42">+E16-G16</f>
        <v>1775232.6713900026</v>
      </c>
    </row>
    <row r="17" spans="1:9" s="342" customFormat="1" ht="12.75">
      <c r="A17" s="346">
        <v>0</v>
      </c>
      <c r="B17" s="347"/>
      <c r="C17" s="348" t="s">
        <v>39</v>
      </c>
      <c r="D17" s="349">
        <v>4891277.068590003</v>
      </c>
      <c r="E17" s="349">
        <v>5361940.499300001</v>
      </c>
      <c r="F17" s="349">
        <v>4430338.144819998</v>
      </c>
      <c r="G17" s="349">
        <v>3771751.57965</v>
      </c>
      <c r="H17" s="349">
        <f t="shared" si="0"/>
        <v>460938.9237700049</v>
      </c>
      <c r="I17" s="349">
        <f t="shared" si="1"/>
        <v>1590188.919650001</v>
      </c>
    </row>
    <row r="18" spans="1:9" s="342" customFormat="1" ht="12.75">
      <c r="A18" s="350"/>
      <c r="B18" s="351" t="s">
        <v>40</v>
      </c>
      <c r="C18" s="352" t="s">
        <v>41</v>
      </c>
      <c r="D18" s="353">
        <v>353972.50215</v>
      </c>
      <c r="E18" s="353">
        <v>43660.67925999998</v>
      </c>
      <c r="F18" s="353">
        <v>9482.197089999998</v>
      </c>
      <c r="G18" s="353">
        <v>11214.79948</v>
      </c>
      <c r="H18" s="807">
        <f t="shared" si="0"/>
        <v>344490.30506000004</v>
      </c>
      <c r="I18" s="807">
        <f t="shared" si="1"/>
        <v>32445.87977999998</v>
      </c>
    </row>
    <row r="19" spans="1:9" s="342" customFormat="1" ht="12.75">
      <c r="A19" s="346"/>
      <c r="B19" s="354" t="s">
        <v>682</v>
      </c>
      <c r="C19" s="355" t="s">
        <v>42</v>
      </c>
      <c r="D19" s="356">
        <v>48424.10011000003</v>
      </c>
      <c r="E19" s="356">
        <v>30035.838579999974</v>
      </c>
      <c r="F19" s="356">
        <v>142615.40239999996</v>
      </c>
      <c r="G19" s="356">
        <v>106247.19969999992</v>
      </c>
      <c r="H19" s="808">
        <f t="shared" si="0"/>
        <v>-94191.30228999993</v>
      </c>
      <c r="I19" s="808">
        <f t="shared" si="1"/>
        <v>-76211.36111999996</v>
      </c>
    </row>
    <row r="20" spans="1:9" s="342" customFormat="1" ht="12.75">
      <c r="A20" s="350"/>
      <c r="B20" s="351" t="s">
        <v>690</v>
      </c>
      <c r="C20" s="352" t="s">
        <v>43</v>
      </c>
      <c r="D20" s="353">
        <v>5850.58319</v>
      </c>
      <c r="E20" s="353">
        <v>5344.4065</v>
      </c>
      <c r="F20" s="353">
        <v>114516.71446000002</v>
      </c>
      <c r="G20" s="353">
        <v>46480.62410000001</v>
      </c>
      <c r="H20" s="807">
        <f t="shared" si="0"/>
        <v>-108666.13127000001</v>
      </c>
      <c r="I20" s="807">
        <f t="shared" si="1"/>
        <v>-41136.21760000001</v>
      </c>
    </row>
    <row r="21" spans="1:9" s="342" customFormat="1" ht="22.5">
      <c r="A21" s="346"/>
      <c r="B21" s="354" t="s">
        <v>44</v>
      </c>
      <c r="C21" s="355" t="s">
        <v>959</v>
      </c>
      <c r="D21" s="356">
        <v>200468.1810099999</v>
      </c>
      <c r="E21" s="356">
        <v>188050.51832999996</v>
      </c>
      <c r="F21" s="356">
        <v>328681.99948999984</v>
      </c>
      <c r="G21" s="356">
        <v>279642.18472</v>
      </c>
      <c r="H21" s="356">
        <f t="shared" si="0"/>
        <v>-128213.81847999993</v>
      </c>
      <c r="I21" s="356">
        <f t="shared" si="1"/>
        <v>-91591.66639000006</v>
      </c>
    </row>
    <row r="22" spans="1:9" s="342" customFormat="1" ht="12.75">
      <c r="A22" s="350"/>
      <c r="B22" s="351" t="s">
        <v>46</v>
      </c>
      <c r="C22" s="352" t="s">
        <v>47</v>
      </c>
      <c r="D22" s="353">
        <v>111970.7253700002</v>
      </c>
      <c r="E22" s="353">
        <v>97455.63557000001</v>
      </c>
      <c r="F22" s="353">
        <v>1745571.2515599988</v>
      </c>
      <c r="G22" s="353">
        <v>1613831.0302300001</v>
      </c>
      <c r="H22" s="807">
        <f t="shared" si="0"/>
        <v>-1633600.5261899987</v>
      </c>
      <c r="I22" s="807">
        <f t="shared" si="1"/>
        <v>-1516375.3946600002</v>
      </c>
    </row>
    <row r="23" spans="1:9" s="342" customFormat="1" ht="12.75">
      <c r="A23" s="346"/>
      <c r="B23" s="354" t="s">
        <v>694</v>
      </c>
      <c r="C23" s="355" t="s">
        <v>48</v>
      </c>
      <c r="D23" s="356">
        <v>941562.6229800003</v>
      </c>
      <c r="E23" s="356">
        <v>942119.9838000004</v>
      </c>
      <c r="F23" s="356">
        <v>485171.39592000004</v>
      </c>
      <c r="G23" s="356">
        <v>422279.91130000027</v>
      </c>
      <c r="H23" s="808">
        <f t="shared" si="0"/>
        <v>456391.2270600003</v>
      </c>
      <c r="I23" s="808">
        <f t="shared" si="1"/>
        <v>519840.0725000001</v>
      </c>
    </row>
    <row r="24" spans="1:9" s="342" customFormat="1" ht="12.75">
      <c r="A24" s="350"/>
      <c r="B24" s="351" t="s">
        <v>49</v>
      </c>
      <c r="C24" s="352" t="s">
        <v>961</v>
      </c>
      <c r="D24" s="353">
        <v>770926.791299999</v>
      </c>
      <c r="E24" s="353">
        <v>878280.1130899998</v>
      </c>
      <c r="F24" s="353">
        <v>234657.6999799997</v>
      </c>
      <c r="G24" s="353">
        <v>161561.21365999995</v>
      </c>
      <c r="H24" s="807">
        <f t="shared" si="0"/>
        <v>536269.0913199993</v>
      </c>
      <c r="I24" s="807">
        <f t="shared" si="1"/>
        <v>716718.8994299998</v>
      </c>
    </row>
    <row r="25" spans="1:9" s="342" customFormat="1" ht="12.75">
      <c r="A25" s="346"/>
      <c r="B25" s="354" t="s">
        <v>51</v>
      </c>
      <c r="C25" s="355" t="s">
        <v>960</v>
      </c>
      <c r="D25" s="356">
        <v>2288940.413710004</v>
      </c>
      <c r="E25" s="356">
        <v>3032325.481810001</v>
      </c>
      <c r="F25" s="356">
        <v>284710.81789999985</v>
      </c>
      <c r="G25" s="356">
        <v>288987.76725999994</v>
      </c>
      <c r="H25" s="808">
        <f t="shared" si="0"/>
        <v>2004229.5958100043</v>
      </c>
      <c r="I25" s="808">
        <f t="shared" si="1"/>
        <v>2743337.714550001</v>
      </c>
    </row>
    <row r="26" spans="1:9" s="342" customFormat="1" ht="12.75">
      <c r="A26" s="350"/>
      <c r="B26" s="351" t="s">
        <v>53</v>
      </c>
      <c r="C26" s="352" t="s">
        <v>54</v>
      </c>
      <c r="D26" s="353">
        <v>33687.92803</v>
      </c>
      <c r="E26" s="353">
        <v>26330.43998999999</v>
      </c>
      <c r="F26" s="353">
        <v>725101.9406900002</v>
      </c>
      <c r="G26" s="353">
        <v>563836.0326700001</v>
      </c>
      <c r="H26" s="807">
        <f t="shared" si="0"/>
        <v>-691414.0126600002</v>
      </c>
      <c r="I26" s="807">
        <f t="shared" si="1"/>
        <v>-537505.5926800001</v>
      </c>
    </row>
    <row r="27" spans="1:9" s="342" customFormat="1" ht="12.75">
      <c r="A27" s="346"/>
      <c r="B27" s="354" t="s">
        <v>55</v>
      </c>
      <c r="C27" s="355" t="s">
        <v>56</v>
      </c>
      <c r="D27" s="356">
        <v>135473.22073999993</v>
      </c>
      <c r="E27" s="356">
        <v>118337.40236999978</v>
      </c>
      <c r="F27" s="356">
        <v>359828.72532999946</v>
      </c>
      <c r="G27" s="356">
        <v>277670.81652999984</v>
      </c>
      <c r="H27" s="808">
        <f t="shared" si="0"/>
        <v>-224355.50458999953</v>
      </c>
      <c r="I27" s="808">
        <f t="shared" si="1"/>
        <v>-159333.41416000004</v>
      </c>
    </row>
    <row r="28" spans="1:9" s="342" customFormat="1" ht="12.75">
      <c r="A28" s="350">
        <v>1</v>
      </c>
      <c r="B28" s="357"/>
      <c r="C28" s="358" t="s">
        <v>649</v>
      </c>
      <c r="D28" s="359">
        <v>70258.63298000001</v>
      </c>
      <c r="E28" s="359">
        <v>64346.03809000003</v>
      </c>
      <c r="F28" s="359">
        <v>233033.29752000008</v>
      </c>
      <c r="G28" s="359">
        <v>151709.64636</v>
      </c>
      <c r="H28" s="779">
        <f t="shared" si="0"/>
        <v>-162774.66454000009</v>
      </c>
      <c r="I28" s="779">
        <f t="shared" si="1"/>
        <v>-87363.60826999998</v>
      </c>
    </row>
    <row r="29" spans="1:9" s="342" customFormat="1" ht="12.75">
      <c r="A29" s="346">
        <v>2</v>
      </c>
      <c r="B29" s="347"/>
      <c r="C29" s="348" t="s">
        <v>990</v>
      </c>
      <c r="D29" s="349">
        <v>1386332.5216799998</v>
      </c>
      <c r="E29" s="349">
        <v>1342728.4431200013</v>
      </c>
      <c r="F29" s="349">
        <v>679235.38276</v>
      </c>
      <c r="G29" s="349">
        <v>778315.6805499999</v>
      </c>
      <c r="H29" s="778">
        <f t="shared" si="0"/>
        <v>707097.1389199998</v>
      </c>
      <c r="I29" s="778">
        <f t="shared" si="1"/>
        <v>564412.7625700014</v>
      </c>
    </row>
    <row r="30" spans="1:9" s="342" customFormat="1" ht="12.75">
      <c r="A30" s="350">
        <v>4</v>
      </c>
      <c r="B30" s="357"/>
      <c r="C30" s="358" t="s">
        <v>991</v>
      </c>
      <c r="D30" s="359">
        <v>280943.1504499997</v>
      </c>
      <c r="E30" s="359">
        <v>290296.1029800004</v>
      </c>
      <c r="F30" s="359">
        <v>570423.38581</v>
      </c>
      <c r="G30" s="359">
        <v>582301.5055399995</v>
      </c>
      <c r="H30" s="810">
        <f t="shared" si="0"/>
        <v>-289480.2353600003</v>
      </c>
      <c r="I30" s="810">
        <f t="shared" si="1"/>
        <v>-292005.4025599991</v>
      </c>
    </row>
    <row r="31" spans="1:11" s="342" customFormat="1" ht="12.75">
      <c r="A31" s="346"/>
      <c r="B31" s="347"/>
      <c r="C31" s="348"/>
      <c r="D31" s="349"/>
      <c r="E31" s="349"/>
      <c r="F31" s="349"/>
      <c r="G31" s="349"/>
      <c r="H31" s="778"/>
      <c r="I31" s="778"/>
      <c r="K31" s="360"/>
    </row>
    <row r="32" spans="1:11" s="342" customFormat="1" ht="12.75">
      <c r="A32" s="978" t="s">
        <v>992</v>
      </c>
      <c r="B32" s="978"/>
      <c r="C32" s="978"/>
      <c r="D32" s="345">
        <v>40199116.10415003</v>
      </c>
      <c r="E32" s="345">
        <v>37614846.388150014</v>
      </c>
      <c r="F32" s="345">
        <v>6411214.6922700135</v>
      </c>
      <c r="G32" s="345">
        <v>4679270.281690001</v>
      </c>
      <c r="H32" s="345">
        <f t="shared" si="0"/>
        <v>33787901.41188002</v>
      </c>
      <c r="I32" s="345">
        <f t="shared" si="1"/>
        <v>32935576.106460012</v>
      </c>
      <c r="K32" s="361"/>
    </row>
    <row r="33" spans="1:9" s="342" customFormat="1" ht="12.75">
      <c r="A33" s="346">
        <v>3</v>
      </c>
      <c r="B33" s="347"/>
      <c r="C33" s="348" t="s">
        <v>77</v>
      </c>
      <c r="D33" s="349">
        <v>39545829.05559002</v>
      </c>
      <c r="E33" s="349">
        <v>36948624.275940016</v>
      </c>
      <c r="F33" s="349">
        <v>5518795.170140014</v>
      </c>
      <c r="G33" s="349">
        <v>3764680.5826799995</v>
      </c>
      <c r="H33" s="811">
        <f t="shared" si="0"/>
        <v>34027033.885450006</v>
      </c>
      <c r="I33" s="811">
        <f t="shared" si="1"/>
        <v>33183943.693260018</v>
      </c>
    </row>
    <row r="34" spans="1:9" s="342" customFormat="1" ht="12.75">
      <c r="A34" s="350"/>
      <c r="B34" s="357"/>
      <c r="C34" s="358" t="s">
        <v>993</v>
      </c>
      <c r="D34" s="359">
        <v>653287.0485600051</v>
      </c>
      <c r="E34" s="359">
        <v>666222.1122099991</v>
      </c>
      <c r="F34" s="359">
        <v>892419.5221300002</v>
      </c>
      <c r="G34" s="359">
        <v>914589.6990100011</v>
      </c>
      <c r="H34" s="810">
        <f t="shared" si="0"/>
        <v>-239132.47356999503</v>
      </c>
      <c r="I34" s="810">
        <f t="shared" si="1"/>
        <v>-248367.58680000203</v>
      </c>
    </row>
    <row r="35" spans="1:9" s="342" customFormat="1" ht="12.75">
      <c r="A35" s="346"/>
      <c r="B35" s="347"/>
      <c r="C35" s="348"/>
      <c r="D35" s="349"/>
      <c r="E35" s="349"/>
      <c r="F35" s="349"/>
      <c r="G35" s="349"/>
      <c r="H35" s="778"/>
      <c r="I35" s="778"/>
    </row>
    <row r="36" spans="1:11" s="342" customFormat="1" ht="12.75">
      <c r="A36" s="978" t="s">
        <v>994</v>
      </c>
      <c r="B36" s="978"/>
      <c r="C36" s="978"/>
      <c r="D36" s="345">
        <v>10412617.891859993</v>
      </c>
      <c r="E36" s="345">
        <v>9938050.3428</v>
      </c>
      <c r="F36" s="345">
        <v>43343968.122539975</v>
      </c>
      <c r="G36" s="345">
        <v>41926432.28453997</v>
      </c>
      <c r="H36" s="809">
        <f t="shared" si="0"/>
        <v>-32931350.23067998</v>
      </c>
      <c r="I36" s="809">
        <f t="shared" si="1"/>
        <v>-31988381.94173997</v>
      </c>
      <c r="K36" s="361"/>
    </row>
    <row r="37" spans="1:9" s="342" customFormat="1" ht="12.75">
      <c r="A37" s="346">
        <v>5</v>
      </c>
      <c r="B37" s="346"/>
      <c r="C37" s="348" t="s">
        <v>995</v>
      </c>
      <c r="D37" s="349">
        <v>3428690.212639999</v>
      </c>
      <c r="E37" s="349">
        <v>3312122.9571500057</v>
      </c>
      <c r="F37" s="349">
        <v>9321332.633129995</v>
      </c>
      <c r="G37" s="349">
        <v>8708662.358339999</v>
      </c>
      <c r="H37" s="811">
        <f t="shared" si="0"/>
        <v>-5892642.420489997</v>
      </c>
      <c r="I37" s="811">
        <f t="shared" si="1"/>
        <v>-5396539.401189993</v>
      </c>
    </row>
    <row r="38" spans="1:9" s="342" customFormat="1" ht="18" customHeight="1">
      <c r="A38" s="350">
        <v>6</v>
      </c>
      <c r="B38" s="350"/>
      <c r="C38" s="358" t="s">
        <v>109</v>
      </c>
      <c r="D38" s="359">
        <v>3412985.508889997</v>
      </c>
      <c r="E38" s="359">
        <v>3325631.217159997</v>
      </c>
      <c r="F38" s="359">
        <v>7393004.116130003</v>
      </c>
      <c r="G38" s="359">
        <v>7291860.945779999</v>
      </c>
      <c r="H38" s="810">
        <f t="shared" si="0"/>
        <v>-3980018.607240006</v>
      </c>
      <c r="I38" s="810">
        <f t="shared" si="1"/>
        <v>-3966229.7286200016</v>
      </c>
    </row>
    <row r="39" spans="1:9" s="342" customFormat="1" ht="12.75">
      <c r="A39" s="346">
        <v>7</v>
      </c>
      <c r="B39" s="346"/>
      <c r="C39" s="348" t="s">
        <v>125</v>
      </c>
      <c r="D39" s="349">
        <v>1951436.7065699976</v>
      </c>
      <c r="E39" s="349">
        <v>1721976.1713600005</v>
      </c>
      <c r="F39" s="349">
        <v>22074528.828639977</v>
      </c>
      <c r="G39" s="349">
        <v>21891623.838719975</v>
      </c>
      <c r="H39" s="811">
        <f t="shared" si="0"/>
        <v>-20123092.122069977</v>
      </c>
      <c r="I39" s="811">
        <f t="shared" si="1"/>
        <v>-20169647.667359974</v>
      </c>
    </row>
    <row r="40" spans="1:9" s="342" customFormat="1" ht="12.75">
      <c r="A40" s="350">
        <v>8</v>
      </c>
      <c r="B40" s="350"/>
      <c r="C40" s="358" t="s">
        <v>145</v>
      </c>
      <c r="D40" s="359">
        <v>1619505.4637600002</v>
      </c>
      <c r="E40" s="359">
        <v>1578319.9971299977</v>
      </c>
      <c r="F40" s="359">
        <v>4555102.544639994</v>
      </c>
      <c r="G40" s="359">
        <v>4034285.1416999977</v>
      </c>
      <c r="H40" s="810">
        <f t="shared" si="0"/>
        <v>-2935597.080879994</v>
      </c>
      <c r="I40" s="810">
        <f t="shared" si="1"/>
        <v>-2455965.14457</v>
      </c>
    </row>
    <row r="41" spans="1:9" s="342" customFormat="1" ht="12.75">
      <c r="A41" s="346"/>
      <c r="B41" s="346"/>
      <c r="C41" s="348"/>
      <c r="D41" s="349"/>
      <c r="E41" s="349"/>
      <c r="F41" s="349"/>
      <c r="G41" s="349"/>
      <c r="H41" s="778"/>
      <c r="I41" s="778"/>
    </row>
    <row r="42" spans="1:9" s="342" customFormat="1" ht="12.75">
      <c r="A42" s="979" t="s">
        <v>996</v>
      </c>
      <c r="B42" s="979"/>
      <c r="C42" s="979"/>
      <c r="D42" s="362">
        <v>3425991.4807100007</v>
      </c>
      <c r="E42" s="362">
        <v>2808146.84906</v>
      </c>
      <c r="F42" s="362">
        <v>82721.47187999998</v>
      </c>
      <c r="G42" s="362">
        <v>108241.79642000003</v>
      </c>
      <c r="H42" s="780">
        <f t="shared" si="0"/>
        <v>3343270.0088300006</v>
      </c>
      <c r="I42" s="780">
        <f t="shared" si="1"/>
        <v>2699905.05264</v>
      </c>
    </row>
    <row r="43" ht="12.75">
      <c r="A43" s="308" t="s">
        <v>549</v>
      </c>
    </row>
    <row r="44" ht="12.75">
      <c r="A44" s="363" t="s">
        <v>997</v>
      </c>
    </row>
    <row r="45" spans="1:7" s="364" customFormat="1" ht="12.75">
      <c r="A45" s="308" t="s">
        <v>1032</v>
      </c>
      <c r="F45" s="333"/>
      <c r="G45" s="333"/>
    </row>
    <row r="48" spans="6:7" ht="12.75">
      <c r="F48" s="349"/>
      <c r="G48" s="349"/>
    </row>
  </sheetData>
  <sheetProtection/>
  <mergeCells count="12">
    <mergeCell ref="H11:I11"/>
    <mergeCell ref="A14:C14"/>
    <mergeCell ref="A16:C16"/>
    <mergeCell ref="A32:C32"/>
    <mergeCell ref="A36:C36"/>
    <mergeCell ref="A42:C42"/>
    <mergeCell ref="A9:D9"/>
    <mergeCell ref="A11:A12"/>
    <mergeCell ref="B11:B12"/>
    <mergeCell ref="C11:C12"/>
    <mergeCell ref="D11:E11"/>
    <mergeCell ref="F11:G11"/>
  </mergeCells>
  <printOptions/>
  <pageMargins left="0.7" right="0.7" top="0.75" bottom="0.75" header="0.3" footer="0.3"/>
  <pageSetup orientation="portrait" paperSize="9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74"/>
  <sheetViews>
    <sheetView zoomScalePageLayoutView="0" workbookViewId="0" topLeftCell="A1">
      <selection activeCell="A5" sqref="A5:D5"/>
    </sheetView>
  </sheetViews>
  <sheetFormatPr defaultColWidth="11.421875" defaultRowHeight="12.75"/>
  <cols>
    <col min="1" max="1" width="8.8515625" style="250" customWidth="1"/>
    <col min="2" max="2" width="51.140625" style="321" customWidth="1"/>
    <col min="3" max="4" width="10.7109375" style="250" bestFit="1" customWidth="1"/>
    <col min="5" max="5" width="8.7109375" style="250" bestFit="1" customWidth="1"/>
    <col min="6" max="6" width="13.140625" style="250" bestFit="1" customWidth="1"/>
    <col min="7" max="7" width="10.28125" style="250" bestFit="1" customWidth="1"/>
    <col min="8" max="8" width="2.140625" style="250" customWidth="1"/>
    <col min="9" max="9" width="14.28125" style="250" customWidth="1"/>
    <col min="10" max="10" width="15.00390625" style="250" bestFit="1" customWidth="1"/>
    <col min="11" max="11" width="10.7109375" style="250" bestFit="1" customWidth="1"/>
    <col min="12" max="12" width="12.8515625" style="250" customWidth="1"/>
    <col min="13" max="13" width="13.28125" style="250" customWidth="1"/>
    <col min="14" max="14" width="14.57421875" style="250" bestFit="1" customWidth="1"/>
    <col min="15" max="16" width="16.00390625" style="250" bestFit="1" customWidth="1"/>
    <col min="17" max="16384" width="11.421875" style="250" customWidth="1"/>
  </cols>
  <sheetData>
    <row r="1" ht="12"/>
    <row r="2" ht="12"/>
    <row r="3" ht="12"/>
    <row r="4" ht="12"/>
    <row r="5" spans="1:8" ht="15">
      <c r="A5" s="892" t="s">
        <v>614</v>
      </c>
      <c r="B5" s="892"/>
      <c r="C5" s="892"/>
      <c r="D5" s="892"/>
      <c r="E5" s="892"/>
      <c r="F5" s="892"/>
      <c r="G5" s="892"/>
      <c r="H5" s="238"/>
    </row>
    <row r="6" spans="1:8" ht="15">
      <c r="A6" s="892" t="s">
        <v>953</v>
      </c>
      <c r="B6" s="892"/>
      <c r="C6" s="892"/>
      <c r="D6" s="892"/>
      <c r="E6" s="892"/>
      <c r="F6" s="892"/>
      <c r="G6" s="892"/>
      <c r="H6" s="238"/>
    </row>
    <row r="7" spans="1:8" ht="15">
      <c r="A7" s="892" t="s">
        <v>556</v>
      </c>
      <c r="B7" s="892"/>
      <c r="C7" s="892"/>
      <c r="D7" s="892"/>
      <c r="E7" s="892"/>
      <c r="F7" s="892"/>
      <c r="G7" s="892"/>
      <c r="H7" s="238"/>
    </row>
    <row r="8" spans="1:4" ht="15.75" thickBot="1">
      <c r="A8" s="892" t="s">
        <v>1029</v>
      </c>
      <c r="B8" s="892"/>
      <c r="C8" s="892"/>
      <c r="D8" s="892"/>
    </row>
    <row r="9" spans="1:13" ht="12.75" customHeight="1" thickBot="1">
      <c r="A9" s="899" t="s">
        <v>954</v>
      </c>
      <c r="B9" s="899" t="s">
        <v>616</v>
      </c>
      <c r="C9" s="902" t="s">
        <v>1030</v>
      </c>
      <c r="D9" s="902"/>
      <c r="E9" s="902"/>
      <c r="F9" s="902"/>
      <c r="G9" s="902"/>
      <c r="H9" s="327"/>
      <c r="I9" s="902" t="s">
        <v>1031</v>
      </c>
      <c r="J9" s="902"/>
      <c r="K9" s="902"/>
      <c r="L9" s="902"/>
      <c r="M9" s="902"/>
    </row>
    <row r="10" spans="1:13" ht="14.25" customHeight="1">
      <c r="A10" s="900"/>
      <c r="B10" s="900"/>
      <c r="C10" s="903" t="s">
        <v>509</v>
      </c>
      <c r="D10" s="903"/>
      <c r="E10" s="903"/>
      <c r="F10" s="903"/>
      <c r="G10" s="903"/>
      <c r="H10" s="328"/>
      <c r="I10" s="903" t="s">
        <v>509</v>
      </c>
      <c r="J10" s="903"/>
      <c r="K10" s="903"/>
      <c r="L10" s="903"/>
      <c r="M10" s="903"/>
    </row>
    <row r="11" spans="1:13" ht="39" customHeight="1" thickBot="1">
      <c r="A11" s="901"/>
      <c r="B11" s="901"/>
      <c r="C11" s="270">
        <v>2012</v>
      </c>
      <c r="D11" s="270">
        <v>2011</v>
      </c>
      <c r="E11" s="271" t="s">
        <v>943</v>
      </c>
      <c r="F11" s="271" t="s">
        <v>955</v>
      </c>
      <c r="G11" s="271" t="s">
        <v>956</v>
      </c>
      <c r="H11" s="271"/>
      <c r="I11" s="270">
        <v>2012</v>
      </c>
      <c r="J11" s="270">
        <v>2011</v>
      </c>
      <c r="K11" s="271" t="s">
        <v>943</v>
      </c>
      <c r="L11" s="271" t="s">
        <v>955</v>
      </c>
      <c r="M11" s="271" t="s">
        <v>956</v>
      </c>
    </row>
    <row r="12" spans="1:13" ht="12">
      <c r="A12" s="272"/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</row>
    <row r="13" spans="1:13" ht="12">
      <c r="A13" s="275"/>
      <c r="B13" s="275" t="s">
        <v>624</v>
      </c>
      <c r="C13" s="276">
        <v>58632434.083829984</v>
      </c>
      <c r="D13" s="276">
        <v>54674822.16435998</v>
      </c>
      <c r="E13" s="277">
        <f>+((C13-D13)/D13*100)</f>
        <v>7.238454123495607</v>
      </c>
      <c r="F13" s="277"/>
      <c r="G13" s="277">
        <f>+D13/$D$13*E13</f>
        <v>7.238454123495607</v>
      </c>
      <c r="H13" s="277"/>
      <c r="I13" s="278">
        <v>4480304.917499999</v>
      </c>
      <c r="J13" s="278">
        <v>4504628.48145</v>
      </c>
      <c r="K13" s="277">
        <f>+((I13-J13)/J13*100)</f>
        <v>-0.5399682582074277</v>
      </c>
      <c r="L13" s="277"/>
      <c r="M13" s="277">
        <f>+J13/$J$13*K13</f>
        <v>-0.5399682582074277</v>
      </c>
    </row>
    <row r="14" spans="1:13" ht="12">
      <c r="A14" s="272"/>
      <c r="B14" s="273"/>
      <c r="C14" s="279"/>
      <c r="D14" s="279"/>
      <c r="E14" s="280"/>
      <c r="F14" s="280"/>
      <c r="G14" s="280"/>
      <c r="H14" s="280"/>
      <c r="I14" s="281"/>
      <c r="J14" s="281"/>
      <c r="K14" s="280"/>
      <c r="L14" s="280"/>
      <c r="M14" s="280"/>
    </row>
    <row r="15" spans="1:13" ht="13.5">
      <c r="A15" s="275"/>
      <c r="B15" s="275" t="s">
        <v>957</v>
      </c>
      <c r="C15" s="276">
        <v>6395210.307400002</v>
      </c>
      <c r="D15" s="276">
        <v>5719570.352840001</v>
      </c>
      <c r="E15" s="277">
        <f aca="true" t="shared" si="0" ref="E15:E62">+((C15-D15)/D15*100)</f>
        <v>11.812774612074113</v>
      </c>
      <c r="F15" s="277">
        <f>+D15/$D$15*E15</f>
        <v>11.812774612074113</v>
      </c>
      <c r="G15" s="277">
        <f>+D15/$D$13*E15</f>
        <v>1.2357423907643184</v>
      </c>
      <c r="H15" s="277"/>
      <c r="I15" s="276">
        <v>554542.4119599998</v>
      </c>
      <c r="J15" s="276">
        <v>438527.39916999976</v>
      </c>
      <c r="K15" s="277">
        <f aca="true" t="shared" si="1" ref="K15:K62">+((I15-J15)/J15*100)</f>
        <v>26.455590462438956</v>
      </c>
      <c r="L15" s="277">
        <f>+J15/$J$15*K15</f>
        <v>26.455590462438956</v>
      </c>
      <c r="M15" s="277">
        <f aca="true" t="shared" si="2" ref="M15:M62">+J15/$J$13*K15</f>
        <v>2.5754623997905344</v>
      </c>
    </row>
    <row r="16" spans="1:13" ht="12">
      <c r="A16" s="322" t="s">
        <v>46</v>
      </c>
      <c r="B16" s="273" t="s">
        <v>47</v>
      </c>
      <c r="C16" s="274">
        <v>1952447.0100600028</v>
      </c>
      <c r="D16" s="274">
        <v>1796980.5789100013</v>
      </c>
      <c r="E16" s="280">
        <f t="shared" si="0"/>
        <v>8.651536526026513</v>
      </c>
      <c r="F16" s="280">
        <f aca="true" t="shared" si="3" ref="F16:F24">+D16/$D$15*E16</f>
        <v>2.718148769213163</v>
      </c>
      <c r="G16" s="280">
        <f aca="true" t="shared" si="4" ref="G16:G62">+D16/$D$13*E16</f>
        <v>0.2843473924481147</v>
      </c>
      <c r="H16" s="280"/>
      <c r="I16" s="274">
        <v>188334.7846599998</v>
      </c>
      <c r="J16" s="274">
        <v>84363.52533999993</v>
      </c>
      <c r="K16" s="280">
        <f t="shared" si="1"/>
        <v>123.24195664059472</v>
      </c>
      <c r="L16" s="280">
        <f aca="true" t="shared" si="5" ref="L16:L24">+J16/$J$15*K16</f>
        <v>23.709182029854038</v>
      </c>
      <c r="M16" s="280">
        <f t="shared" si="2"/>
        <v>2.3080984313834563</v>
      </c>
    </row>
    <row r="17" spans="1:13" ht="12">
      <c r="A17" s="323" t="s">
        <v>53</v>
      </c>
      <c r="B17" s="282" t="s">
        <v>54</v>
      </c>
      <c r="C17" s="285">
        <v>777458.9922599997</v>
      </c>
      <c r="D17" s="285">
        <v>614093.9658199999</v>
      </c>
      <c r="E17" s="284">
        <f t="shared" si="0"/>
        <v>26.60261059915455</v>
      </c>
      <c r="F17" s="284">
        <f t="shared" si="3"/>
        <v>2.856246472409984</v>
      </c>
      <c r="G17" s="284">
        <f t="shared" si="4"/>
        <v>0.29879388715504596</v>
      </c>
      <c r="H17" s="284"/>
      <c r="I17" s="285">
        <v>77680.17332000003</v>
      </c>
      <c r="J17" s="285">
        <v>40328.086969999975</v>
      </c>
      <c r="K17" s="284">
        <f t="shared" si="1"/>
        <v>92.62052618014397</v>
      </c>
      <c r="L17" s="284">
        <f t="shared" si="5"/>
        <v>8.517617467163124</v>
      </c>
      <c r="M17" s="284">
        <f t="shared" si="2"/>
        <v>0.8291934951753613</v>
      </c>
    </row>
    <row r="18" spans="1:13" ht="24">
      <c r="A18" s="324" t="s">
        <v>653</v>
      </c>
      <c r="B18" s="273" t="s">
        <v>958</v>
      </c>
      <c r="C18" s="274">
        <v>545974.5894199995</v>
      </c>
      <c r="D18" s="274">
        <v>555187.4480499999</v>
      </c>
      <c r="E18" s="280">
        <f t="shared" si="0"/>
        <v>-1.6594140703935143</v>
      </c>
      <c r="F18" s="280">
        <f t="shared" si="3"/>
        <v>-0.1610760609916411</v>
      </c>
      <c r="G18" s="280">
        <f t="shared" si="4"/>
        <v>-0.01685027635262401</v>
      </c>
      <c r="H18" s="280"/>
      <c r="I18" s="274">
        <v>38493.48586000003</v>
      </c>
      <c r="J18" s="274">
        <v>47794.679299999996</v>
      </c>
      <c r="K18" s="280">
        <f t="shared" si="1"/>
        <v>-19.460729889236784</v>
      </c>
      <c r="L18" s="280">
        <f t="shared" si="5"/>
        <v>-2.121006226202587</v>
      </c>
      <c r="M18" s="280">
        <f t="shared" si="2"/>
        <v>-0.2064808114210119</v>
      </c>
    </row>
    <row r="19" spans="1:13" ht="12">
      <c r="A19" s="323" t="s">
        <v>694</v>
      </c>
      <c r="B19" s="282" t="s">
        <v>48</v>
      </c>
      <c r="C19" s="285">
        <v>547281.3670399999</v>
      </c>
      <c r="D19" s="285">
        <v>479605.75412999943</v>
      </c>
      <c r="E19" s="284">
        <f t="shared" si="0"/>
        <v>14.110675763839293</v>
      </c>
      <c r="F19" s="284">
        <f t="shared" si="3"/>
        <v>1.1832289618816698</v>
      </c>
      <c r="G19" s="284">
        <f t="shared" si="4"/>
        <v>0.12377838688996257</v>
      </c>
      <c r="H19" s="284"/>
      <c r="I19" s="285">
        <v>48132.259199999964</v>
      </c>
      <c r="J19" s="285">
        <v>51290.66470999991</v>
      </c>
      <c r="K19" s="284">
        <f t="shared" si="1"/>
        <v>-6.157856459567712</v>
      </c>
      <c r="L19" s="284">
        <f t="shared" si="5"/>
        <v>-0.7202299140208471</v>
      </c>
      <c r="M19" s="284">
        <f t="shared" si="2"/>
        <v>-0.07011467256414637</v>
      </c>
    </row>
    <row r="20" spans="1:13" ht="12">
      <c r="A20" s="322" t="s">
        <v>55</v>
      </c>
      <c r="B20" s="273" t="s">
        <v>56</v>
      </c>
      <c r="C20" s="274">
        <v>376969.1329399999</v>
      </c>
      <c r="D20" s="274">
        <v>291308.4343800001</v>
      </c>
      <c r="E20" s="280">
        <f t="shared" si="0"/>
        <v>29.405498931849976</v>
      </c>
      <c r="F20" s="280">
        <f t="shared" si="3"/>
        <v>1.4976771553734938</v>
      </c>
      <c r="G20" s="280">
        <f t="shared" si="4"/>
        <v>0.15667302639319441</v>
      </c>
      <c r="H20" s="280"/>
      <c r="I20" s="274">
        <v>36046.15774</v>
      </c>
      <c r="J20" s="274">
        <v>24570.02781</v>
      </c>
      <c r="K20" s="280">
        <f t="shared" si="1"/>
        <v>46.707842655876924</v>
      </c>
      <c r="L20" s="280">
        <f t="shared" si="5"/>
        <v>2.616969875022828</v>
      </c>
      <c r="M20" s="280">
        <f t="shared" si="2"/>
        <v>0.2547630726320395</v>
      </c>
    </row>
    <row r="21" spans="1:13" ht="24">
      <c r="A21" s="323" t="s">
        <v>44</v>
      </c>
      <c r="B21" s="282" t="s">
        <v>959</v>
      </c>
      <c r="C21" s="285">
        <v>342965.1002299999</v>
      </c>
      <c r="D21" s="285">
        <v>291898.61271999986</v>
      </c>
      <c r="E21" s="331">
        <f t="shared" si="0"/>
        <v>17.494597536503186</v>
      </c>
      <c r="F21" s="331">
        <f t="shared" si="3"/>
        <v>0.8928378245167221</v>
      </c>
      <c r="G21" s="331">
        <f>+D21/$D$13*E21</f>
        <v>0.09340037239899425</v>
      </c>
      <c r="H21" s="284"/>
      <c r="I21" s="285">
        <v>26444.449670000005</v>
      </c>
      <c r="J21" s="285">
        <v>31209.14562000001</v>
      </c>
      <c r="K21" s="331">
        <f t="shared" si="1"/>
        <v>-15.26698618416073</v>
      </c>
      <c r="L21" s="331">
        <f t="shared" si="5"/>
        <v>-1.0865218362679594</v>
      </c>
      <c r="M21" s="331">
        <f t="shared" si="2"/>
        <v>-0.10577333890288533</v>
      </c>
    </row>
    <row r="22" spans="1:13" ht="12">
      <c r="A22" s="322" t="s">
        <v>51</v>
      </c>
      <c r="B22" s="273" t="s">
        <v>960</v>
      </c>
      <c r="C22" s="274">
        <v>292317.23153000034</v>
      </c>
      <c r="D22" s="274">
        <v>295328.68481000036</v>
      </c>
      <c r="E22" s="280">
        <f t="shared" si="0"/>
        <v>-1.0196954901070425</v>
      </c>
      <c r="F22" s="280">
        <f t="shared" si="3"/>
        <v>-0.05265173945285429</v>
      </c>
      <c r="G22" s="280">
        <f t="shared" si="4"/>
        <v>-0.005507934293681242</v>
      </c>
      <c r="H22" s="280"/>
      <c r="I22" s="274">
        <v>20496.235730000008</v>
      </c>
      <c r="J22" s="274">
        <v>33219.090179999985</v>
      </c>
      <c r="K22" s="280">
        <f t="shared" si="1"/>
        <v>-38.29982814417942</v>
      </c>
      <c r="L22" s="280">
        <f t="shared" si="5"/>
        <v>-2.9012678510123897</v>
      </c>
      <c r="M22" s="280">
        <f t="shared" si="2"/>
        <v>-0.28243959523837586</v>
      </c>
    </row>
    <row r="23" spans="1:13" ht="12">
      <c r="A23" s="323" t="s">
        <v>49</v>
      </c>
      <c r="B23" s="282" t="s">
        <v>961</v>
      </c>
      <c r="C23" s="285">
        <v>251754.19210000016</v>
      </c>
      <c r="D23" s="285">
        <v>175233.10555999997</v>
      </c>
      <c r="E23" s="286">
        <f t="shared" si="0"/>
        <v>43.668167778832924</v>
      </c>
      <c r="F23" s="284">
        <f t="shared" si="3"/>
        <v>1.3378817257139661</v>
      </c>
      <c r="G23" s="284">
        <f t="shared" si="4"/>
        <v>0.13995671775569266</v>
      </c>
      <c r="H23" s="284"/>
      <c r="I23" s="285">
        <v>16682.82595</v>
      </c>
      <c r="J23" s="285">
        <v>25827.477800000008</v>
      </c>
      <c r="K23" s="286">
        <f t="shared" si="1"/>
        <v>-35.40667780575929</v>
      </c>
      <c r="L23" s="284">
        <f t="shared" si="5"/>
        <v>-2.0853091203213485</v>
      </c>
      <c r="M23" s="284">
        <f t="shared" si="2"/>
        <v>-0.20300568376854083</v>
      </c>
    </row>
    <row r="24" spans="1:13" ht="12">
      <c r="A24" s="324"/>
      <c r="B24" s="273" t="s">
        <v>962</v>
      </c>
      <c r="C24" s="274">
        <v>1308042.6918199996</v>
      </c>
      <c r="D24" s="274">
        <v>1219933.76846</v>
      </c>
      <c r="E24" s="329">
        <f t="shared" si="0"/>
        <v>7.222434990977024</v>
      </c>
      <c r="F24" s="330">
        <f t="shared" si="3"/>
        <v>1.5404815034096044</v>
      </c>
      <c r="G24" s="330">
        <f t="shared" si="4"/>
        <v>0.16115081836961848</v>
      </c>
      <c r="H24" s="280"/>
      <c r="I24" s="274">
        <v>102232.03982999992</v>
      </c>
      <c r="J24" s="274">
        <v>99924.70143999993</v>
      </c>
      <c r="K24" s="329">
        <f t="shared" si="1"/>
        <v>2.309077091799406</v>
      </c>
      <c r="L24" s="330">
        <f t="shared" si="5"/>
        <v>0.526156038224085</v>
      </c>
      <c r="M24" s="330">
        <f t="shared" si="2"/>
        <v>0.051221502494635876</v>
      </c>
    </row>
    <row r="25" spans="1:13" ht="12">
      <c r="A25" s="710"/>
      <c r="B25" s="707"/>
      <c r="C25" s="708"/>
      <c r="D25" s="708"/>
      <c r="E25" s="284"/>
      <c r="F25" s="709"/>
      <c r="G25" s="284"/>
      <c r="H25" s="284"/>
      <c r="I25" s="283"/>
      <c r="J25" s="283"/>
      <c r="K25" s="284"/>
      <c r="L25" s="709"/>
      <c r="M25" s="284"/>
    </row>
    <row r="26" spans="1:13" ht="12">
      <c r="A26" s="711"/>
      <c r="B26" s="712"/>
      <c r="C26" s="713"/>
      <c r="D26" s="713"/>
      <c r="E26" s="287"/>
      <c r="F26" s="714"/>
      <c r="G26" s="287"/>
      <c r="H26" s="287"/>
      <c r="I26" s="274"/>
      <c r="J26" s="274"/>
      <c r="K26" s="287"/>
      <c r="L26" s="714"/>
      <c r="M26" s="287"/>
    </row>
    <row r="27" spans="1:13" ht="13.5">
      <c r="A27" s="715"/>
      <c r="B27" s="275" t="s">
        <v>963</v>
      </c>
      <c r="C27" s="276">
        <v>6608015.556809997</v>
      </c>
      <c r="D27" s="276">
        <v>4818156.3080899995</v>
      </c>
      <c r="E27" s="277">
        <f t="shared" si="0"/>
        <v>37.1482188262491</v>
      </c>
      <c r="F27" s="277">
        <f>+D27/$D$27*E27</f>
        <v>37.1482188262491</v>
      </c>
      <c r="G27" s="277">
        <f t="shared" si="4"/>
        <v>3.2736443903547348</v>
      </c>
      <c r="H27" s="277"/>
      <c r="I27" s="278">
        <v>322007.07848000014</v>
      </c>
      <c r="J27" s="278">
        <v>182107.30013000002</v>
      </c>
      <c r="K27" s="277">
        <f t="shared" si="1"/>
        <v>76.8227183919209</v>
      </c>
      <c r="L27" s="277">
        <f>+J27/$J$27*K27</f>
        <v>76.8227183919209</v>
      </c>
      <c r="M27" s="277">
        <f t="shared" si="2"/>
        <v>3.105689601841873</v>
      </c>
    </row>
    <row r="28" spans="1:13" ht="24">
      <c r="A28" s="324" t="s">
        <v>79</v>
      </c>
      <c r="B28" s="273" t="s">
        <v>964</v>
      </c>
      <c r="C28" s="274">
        <v>5654895.167489997</v>
      </c>
      <c r="D28" s="274">
        <v>3830869.47305</v>
      </c>
      <c r="E28" s="280">
        <f t="shared" si="0"/>
        <v>47.613882625652955</v>
      </c>
      <c r="F28" s="280">
        <f>+D28/$D$27*E28</f>
        <v>37.85733749188125</v>
      </c>
      <c r="G28" s="280">
        <f t="shared" si="4"/>
        <v>3.336134663514271</v>
      </c>
      <c r="H28" s="280"/>
      <c r="I28" s="274">
        <v>251242.91968000014</v>
      </c>
      <c r="J28" s="274">
        <v>117803.54795000005</v>
      </c>
      <c r="K28" s="280">
        <f t="shared" si="1"/>
        <v>113.27279530378527</v>
      </c>
      <c r="L28" s="280">
        <f>+J28/$J$27*K28</f>
        <v>73.27513594169065</v>
      </c>
      <c r="M28" s="280">
        <f t="shared" si="2"/>
        <v>2.96227252212922</v>
      </c>
    </row>
    <row r="29" spans="1:13" ht="12">
      <c r="A29" s="325" t="s">
        <v>120</v>
      </c>
      <c r="B29" s="282" t="s">
        <v>121</v>
      </c>
      <c r="C29" s="285">
        <v>735660.5109800014</v>
      </c>
      <c r="D29" s="285">
        <v>781488.8948199991</v>
      </c>
      <c r="E29" s="284">
        <f t="shared" si="0"/>
        <v>-5.8642399327444545</v>
      </c>
      <c r="F29" s="284">
        <f>+D29/$D$27*E29</f>
        <v>-0.9511601722644166</v>
      </c>
      <c r="G29" s="284">
        <f t="shared" si="4"/>
        <v>-0.08381990471268716</v>
      </c>
      <c r="H29" s="284"/>
      <c r="I29" s="285">
        <v>57875.71968000001</v>
      </c>
      <c r="J29" s="285">
        <v>50257.70703999999</v>
      </c>
      <c r="K29" s="284">
        <f t="shared" si="1"/>
        <v>15.157899332607563</v>
      </c>
      <c r="L29" s="284">
        <f>+J29/$J$27*K29</f>
        <v>4.183254946156354</v>
      </c>
      <c r="M29" s="284">
        <f t="shared" si="2"/>
        <v>0.1691152260696059</v>
      </c>
    </row>
    <row r="30" spans="1:13" ht="12">
      <c r="A30" s="324"/>
      <c r="B30" s="273" t="s">
        <v>965</v>
      </c>
      <c r="C30" s="274">
        <v>217459.8783399992</v>
      </c>
      <c r="D30" s="274">
        <v>205797.94022000028</v>
      </c>
      <c r="E30" s="280">
        <f t="shared" si="0"/>
        <v>5.66669331458429</v>
      </c>
      <c r="F30" s="280">
        <f>+D30/$D$27*E30</f>
        <v>0.24204150663227286</v>
      </c>
      <c r="G30" s="280">
        <f t="shared" si="4"/>
        <v>0.021329631553151745</v>
      </c>
      <c r="H30" s="280"/>
      <c r="I30" s="274">
        <v>12888.439120000005</v>
      </c>
      <c r="J30" s="274">
        <v>14046.045139999986</v>
      </c>
      <c r="K30" s="280">
        <f t="shared" si="1"/>
        <v>-8.241508613007221</v>
      </c>
      <c r="L30" s="280">
        <f>+J30/$J$27*K30</f>
        <v>-0.6356724959260869</v>
      </c>
      <c r="M30" s="280">
        <f t="shared" si="2"/>
        <v>-0.025698146356952348</v>
      </c>
    </row>
    <row r="31" spans="1:13" ht="12">
      <c r="A31" s="710"/>
      <c r="B31" s="707"/>
      <c r="C31" s="708"/>
      <c r="D31" s="708"/>
      <c r="E31" s="284"/>
      <c r="F31" s="709"/>
      <c r="G31" s="284"/>
      <c r="H31" s="284"/>
      <c r="I31" s="283"/>
      <c r="J31" s="283"/>
      <c r="K31" s="284"/>
      <c r="L31" s="709"/>
      <c r="M31" s="284"/>
    </row>
    <row r="32" spans="1:13" ht="12">
      <c r="A32" s="711"/>
      <c r="B32" s="712"/>
      <c r="C32" s="713"/>
      <c r="D32" s="713"/>
      <c r="E32" s="287"/>
      <c r="F32" s="714"/>
      <c r="G32" s="287"/>
      <c r="H32" s="287"/>
      <c r="I32" s="274"/>
      <c r="J32" s="274"/>
      <c r="K32" s="287"/>
      <c r="L32" s="714"/>
      <c r="M32" s="287"/>
    </row>
    <row r="33" spans="1:13" ht="13.5">
      <c r="A33" s="715"/>
      <c r="B33" s="275" t="s">
        <v>966</v>
      </c>
      <c r="C33" s="276">
        <v>45539359.90961999</v>
      </c>
      <c r="D33" s="276">
        <v>44020305.59546998</v>
      </c>
      <c r="E33" s="277">
        <f t="shared" si="0"/>
        <v>3.4508036543624714</v>
      </c>
      <c r="F33" s="277">
        <f>+D33/$D$33*E33</f>
        <v>3.4508036543624714</v>
      </c>
      <c r="G33" s="277">
        <f t="shared" si="4"/>
        <v>2.7783434019840447</v>
      </c>
      <c r="H33" s="277"/>
      <c r="I33" s="278">
        <v>3595212.3010799997</v>
      </c>
      <c r="J33" s="278">
        <v>3874657.22742</v>
      </c>
      <c r="K33" s="277">
        <f t="shared" si="1"/>
        <v>-7.2121199357310095</v>
      </c>
      <c r="L33" s="277">
        <f>+J33/$J$33*K33</f>
        <v>-7.2121199357310095</v>
      </c>
      <c r="M33" s="277">
        <f t="shared" si="2"/>
        <v>-6.203506626367761</v>
      </c>
    </row>
    <row r="34" spans="1:13" ht="12">
      <c r="A34" s="326" t="s">
        <v>140</v>
      </c>
      <c r="B34" s="273" t="s">
        <v>141</v>
      </c>
      <c r="C34" s="274">
        <v>6908493.268709984</v>
      </c>
      <c r="D34" s="274">
        <v>6925195.4804699905</v>
      </c>
      <c r="E34" s="280">
        <f t="shared" si="0"/>
        <v>-0.24118036533567022</v>
      </c>
      <c r="F34" s="280">
        <f aca="true" t="shared" si="6" ref="F34:F60">+D34/$D$33*E34</f>
        <v>-0.03794206226893079</v>
      </c>
      <c r="G34" s="280">
        <f>+D34/$D$13*E34</f>
        <v>-0.03054826901822875</v>
      </c>
      <c r="H34" s="280"/>
      <c r="I34" s="274">
        <v>489438.9716100002</v>
      </c>
      <c r="J34" s="274">
        <v>631601.5665399994</v>
      </c>
      <c r="K34" s="280">
        <f t="shared" si="1"/>
        <v>-22.50827142636545</v>
      </c>
      <c r="L34" s="280">
        <f aca="true" t="shared" si="7" ref="L34:L60">+J34/$J$33*K34</f>
        <v>-3.6690366808178387</v>
      </c>
      <c r="M34" s="280">
        <f t="shared" si="2"/>
        <v>-3.155922747356923</v>
      </c>
    </row>
    <row r="35" spans="1:13" ht="24">
      <c r="A35" s="325" t="s">
        <v>136</v>
      </c>
      <c r="B35" s="282" t="s">
        <v>137</v>
      </c>
      <c r="C35" s="285">
        <v>3309095.836220003</v>
      </c>
      <c r="D35" s="285">
        <v>2995973.274310004</v>
      </c>
      <c r="E35" s="284">
        <f t="shared" si="0"/>
        <v>10.451447100512397</v>
      </c>
      <c r="F35" s="284">
        <f t="shared" si="6"/>
        <v>0.7113139213241215</v>
      </c>
      <c r="G35" s="288">
        <f t="shared" si="4"/>
        <v>0.5726997354810045</v>
      </c>
      <c r="H35" s="288"/>
      <c r="I35" s="285">
        <v>344769.4839800001</v>
      </c>
      <c r="J35" s="285">
        <v>298343.3053399999</v>
      </c>
      <c r="K35" s="284">
        <f t="shared" si="1"/>
        <v>15.5613274402426</v>
      </c>
      <c r="L35" s="284">
        <f t="shared" si="7"/>
        <v>1.1982009224313697</v>
      </c>
      <c r="M35" s="288">
        <f t="shared" si="2"/>
        <v>1.0306327998231721</v>
      </c>
    </row>
    <row r="36" spans="1:13" ht="24">
      <c r="A36" s="326" t="s">
        <v>132</v>
      </c>
      <c r="B36" s="273" t="s">
        <v>967</v>
      </c>
      <c r="C36" s="274">
        <v>2787811.6167700063</v>
      </c>
      <c r="D36" s="274">
        <v>2526852.6408</v>
      </c>
      <c r="E36" s="280">
        <f t="shared" si="0"/>
        <v>10.327431515253958</v>
      </c>
      <c r="F36" s="280">
        <f t="shared" si="6"/>
        <v>0.5928150030763547</v>
      </c>
      <c r="G36" s="280">
        <f t="shared" si="4"/>
        <v>0.477292775064778</v>
      </c>
      <c r="H36" s="280"/>
      <c r="I36" s="274">
        <v>228679.19597999981</v>
      </c>
      <c r="J36" s="274">
        <v>215315.33266000036</v>
      </c>
      <c r="K36" s="280">
        <f t="shared" si="1"/>
        <v>6.206647318099742</v>
      </c>
      <c r="L36" s="280">
        <f t="shared" si="7"/>
        <v>0.3449044014894186</v>
      </c>
      <c r="M36" s="280">
        <f t="shared" si="2"/>
        <v>0.2966696005016099</v>
      </c>
    </row>
    <row r="37" spans="1:13" ht="12">
      <c r="A37" s="325" t="s">
        <v>118</v>
      </c>
      <c r="B37" s="282" t="s">
        <v>119</v>
      </c>
      <c r="C37" s="285">
        <v>2651684.015060001</v>
      </c>
      <c r="D37" s="285">
        <v>2759553.939170001</v>
      </c>
      <c r="E37" s="284">
        <f t="shared" si="0"/>
        <v>-3.9089623355013807</v>
      </c>
      <c r="F37" s="284">
        <f t="shared" si="6"/>
        <v>-0.24504583203325297</v>
      </c>
      <c r="G37" s="284">
        <f t="shared" si="4"/>
        <v>-0.19729359847889089</v>
      </c>
      <c r="H37" s="284"/>
      <c r="I37" s="285">
        <v>200202.41472999973</v>
      </c>
      <c r="J37" s="285">
        <v>266182.40560000064</v>
      </c>
      <c r="K37" s="284">
        <f t="shared" si="1"/>
        <v>-24.787510174188895</v>
      </c>
      <c r="L37" s="284">
        <f t="shared" si="7"/>
        <v>-1.7028600724491623</v>
      </c>
      <c r="M37" s="288">
        <f t="shared" si="2"/>
        <v>-1.4647154841227337</v>
      </c>
    </row>
    <row r="38" spans="1:13" ht="12">
      <c r="A38" s="326" t="s">
        <v>128</v>
      </c>
      <c r="B38" s="273" t="s">
        <v>129</v>
      </c>
      <c r="C38" s="274">
        <v>2496912.5326500004</v>
      </c>
      <c r="D38" s="274">
        <v>2483832.769490001</v>
      </c>
      <c r="E38" s="280">
        <f t="shared" si="0"/>
        <v>0.5265959657455224</v>
      </c>
      <c r="F38" s="280">
        <f t="shared" si="6"/>
        <v>0.02971302216799156</v>
      </c>
      <c r="G38" s="280">
        <f t="shared" si="4"/>
        <v>0.02392282707510245</v>
      </c>
      <c r="H38" s="280"/>
      <c r="I38" s="274">
        <v>174729.19424000027</v>
      </c>
      <c r="J38" s="274">
        <v>190456.50256999992</v>
      </c>
      <c r="K38" s="280">
        <f t="shared" si="1"/>
        <v>-8.257690400578092</v>
      </c>
      <c r="L38" s="280">
        <f t="shared" si="7"/>
        <v>-0.40590192646465195</v>
      </c>
      <c r="M38" s="280">
        <f t="shared" si="2"/>
        <v>-0.34913663567960146</v>
      </c>
    </row>
    <row r="39" spans="1:13" ht="12">
      <c r="A39" s="325" t="s">
        <v>142</v>
      </c>
      <c r="B39" s="282" t="s">
        <v>143</v>
      </c>
      <c r="C39" s="285">
        <v>2296618.5381500004</v>
      </c>
      <c r="D39" s="285">
        <v>3253837.9978799997</v>
      </c>
      <c r="E39" s="284">
        <f t="shared" si="0"/>
        <v>-29.418165881450292</v>
      </c>
      <c r="F39" s="284">
        <f t="shared" si="6"/>
        <v>-2.1744952625419858</v>
      </c>
      <c r="G39" s="284">
        <f t="shared" si="4"/>
        <v>-1.7507500195473285</v>
      </c>
      <c r="H39" s="284"/>
      <c r="I39" s="285">
        <v>96225.90748</v>
      </c>
      <c r="J39" s="285">
        <v>346238.74032999977</v>
      </c>
      <c r="K39" s="284">
        <f t="shared" si="1"/>
        <v>-72.20822043533107</v>
      </c>
      <c r="L39" s="284">
        <f t="shared" si="7"/>
        <v>-6.452514846493264</v>
      </c>
      <c r="M39" s="288">
        <f t="shared" si="2"/>
        <v>-5.550132133638751</v>
      </c>
    </row>
    <row r="40" spans="1:13" ht="12">
      <c r="A40" s="326" t="s">
        <v>96</v>
      </c>
      <c r="B40" s="273" t="s">
        <v>97</v>
      </c>
      <c r="C40" s="274">
        <v>2220187.2848100015</v>
      </c>
      <c r="D40" s="274">
        <v>1825559.0819000017</v>
      </c>
      <c r="E40" s="280">
        <f t="shared" si="0"/>
        <v>21.616840935067376</v>
      </c>
      <c r="F40" s="280">
        <f t="shared" si="6"/>
        <v>0.8964685673390916</v>
      </c>
      <c r="G40" s="280">
        <f t="shared" si="4"/>
        <v>0.7217731805760493</v>
      </c>
      <c r="H40" s="280"/>
      <c r="I40" s="274">
        <v>200574.48940999975</v>
      </c>
      <c r="J40" s="274">
        <v>148133.22007999985</v>
      </c>
      <c r="K40" s="280">
        <f t="shared" si="1"/>
        <v>35.40142400312287</v>
      </c>
      <c r="L40" s="280">
        <f t="shared" si="7"/>
        <v>1.3534428015692814</v>
      </c>
      <c r="M40" s="280">
        <f t="shared" si="2"/>
        <v>1.164164137973916</v>
      </c>
    </row>
    <row r="41" spans="1:13" ht="12">
      <c r="A41" s="325" t="s">
        <v>658</v>
      </c>
      <c r="B41" s="282" t="s">
        <v>93</v>
      </c>
      <c r="C41" s="285">
        <v>2161158.3755299975</v>
      </c>
      <c r="D41" s="285">
        <v>2129193.47495</v>
      </c>
      <c r="E41" s="284">
        <f t="shared" si="0"/>
        <v>1.501268013267229</v>
      </c>
      <c r="F41" s="284">
        <f t="shared" si="6"/>
        <v>0.0726139906291036</v>
      </c>
      <c r="G41" s="284">
        <f t="shared" si="4"/>
        <v>0.05846365715448783</v>
      </c>
      <c r="H41" s="284"/>
      <c r="I41" s="285">
        <v>175454.26550999947</v>
      </c>
      <c r="J41" s="285">
        <v>138615.37872</v>
      </c>
      <c r="K41" s="284">
        <f t="shared" si="1"/>
        <v>26.576334552613528</v>
      </c>
      <c r="L41" s="284">
        <f t="shared" si="7"/>
        <v>0.9507650516618525</v>
      </c>
      <c r="M41" s="288">
        <f t="shared" si="2"/>
        <v>0.8178007785037436</v>
      </c>
    </row>
    <row r="42" spans="1:13" ht="36">
      <c r="A42" s="326" t="s">
        <v>138</v>
      </c>
      <c r="B42" s="273" t="s">
        <v>968</v>
      </c>
      <c r="C42" s="274">
        <v>1991857.245590008</v>
      </c>
      <c r="D42" s="274">
        <v>1834980.101780001</v>
      </c>
      <c r="E42" s="280">
        <f t="shared" si="0"/>
        <v>8.549255856116924</v>
      </c>
      <c r="F42" s="280">
        <f t="shared" si="6"/>
        <v>0.3563744996494319</v>
      </c>
      <c r="G42" s="280">
        <f t="shared" si="4"/>
        <v>0.28692757945954156</v>
      </c>
      <c r="H42" s="280"/>
      <c r="I42" s="274">
        <v>165852.8822799995</v>
      </c>
      <c r="J42" s="274">
        <v>158194.21833999958</v>
      </c>
      <c r="K42" s="280">
        <f t="shared" si="1"/>
        <v>4.841304581397213</v>
      </c>
      <c r="L42" s="280">
        <f t="shared" si="7"/>
        <v>0.1976604249222724</v>
      </c>
      <c r="M42" s="280">
        <f t="shared" si="2"/>
        <v>0.17001766009201838</v>
      </c>
    </row>
    <row r="43" spans="1:13" ht="24">
      <c r="A43" s="325" t="s">
        <v>134</v>
      </c>
      <c r="B43" s="282" t="s">
        <v>135</v>
      </c>
      <c r="C43" s="285">
        <v>1882548.7792600023</v>
      </c>
      <c r="D43" s="285">
        <v>1629461.9809699964</v>
      </c>
      <c r="E43" s="284">
        <f t="shared" si="0"/>
        <v>15.53192411027269</v>
      </c>
      <c r="F43" s="284">
        <f t="shared" si="6"/>
        <v>0.5749319430350578</v>
      </c>
      <c r="G43" s="284">
        <f t="shared" si="4"/>
        <v>0.46289459804586547</v>
      </c>
      <c r="H43" s="284"/>
      <c r="I43" s="285">
        <v>207328.58727999995</v>
      </c>
      <c r="J43" s="285">
        <v>133151.1832399999</v>
      </c>
      <c r="K43" s="284">
        <f t="shared" si="1"/>
        <v>55.709158743484934</v>
      </c>
      <c r="L43" s="284">
        <f t="shared" si="7"/>
        <v>1.9144249332577017</v>
      </c>
      <c r="M43" s="288">
        <f t="shared" si="2"/>
        <v>1.6466930479497168</v>
      </c>
    </row>
    <row r="44" spans="1:13" ht="24">
      <c r="A44" s="326" t="s">
        <v>114</v>
      </c>
      <c r="B44" s="273" t="s">
        <v>969</v>
      </c>
      <c r="C44" s="274">
        <v>1526917.398260005</v>
      </c>
      <c r="D44" s="274">
        <v>1529952.160760003</v>
      </c>
      <c r="E44" s="280">
        <f t="shared" si="0"/>
        <v>-0.19835669230927727</v>
      </c>
      <c r="F44" s="280">
        <f t="shared" si="6"/>
        <v>-0.006894005979618092</v>
      </c>
      <c r="G44" s="280">
        <f t="shared" si="4"/>
        <v>-0.0055505667505875884</v>
      </c>
      <c r="H44" s="280"/>
      <c r="I44" s="274">
        <v>91449.63680000023</v>
      </c>
      <c r="J44" s="274">
        <v>97743.61339000025</v>
      </c>
      <c r="K44" s="280">
        <f t="shared" si="1"/>
        <v>-6.439271448751178</v>
      </c>
      <c r="L44" s="280">
        <f t="shared" si="7"/>
        <v>-0.16243957131121403</v>
      </c>
      <c r="M44" s="280">
        <f t="shared" si="2"/>
        <v>-0.13972243473393048</v>
      </c>
    </row>
    <row r="45" spans="1:13" ht="12">
      <c r="A45" s="325" t="s">
        <v>160</v>
      </c>
      <c r="B45" s="282" t="s">
        <v>970</v>
      </c>
      <c r="C45" s="285">
        <v>1554812.5388899953</v>
      </c>
      <c r="D45" s="285">
        <v>1415267.3382400004</v>
      </c>
      <c r="E45" s="284">
        <f t="shared" si="0"/>
        <v>9.859988772406112</v>
      </c>
      <c r="F45" s="284">
        <f t="shared" si="6"/>
        <v>0.317001889837755</v>
      </c>
      <c r="G45" s="284">
        <f t="shared" si="4"/>
        <v>0.25522753458713215</v>
      </c>
      <c r="H45" s="284"/>
      <c r="I45" s="285">
        <v>129207.0737599999</v>
      </c>
      <c r="J45" s="285">
        <v>123624.8733600001</v>
      </c>
      <c r="K45" s="284">
        <f t="shared" si="1"/>
        <v>4.515434676114271</v>
      </c>
      <c r="L45" s="284">
        <f t="shared" si="7"/>
        <v>0.1440695285378003</v>
      </c>
      <c r="M45" s="288">
        <f t="shared" si="2"/>
        <v>0.12392143820488694</v>
      </c>
    </row>
    <row r="46" spans="1:13" ht="12">
      <c r="A46" s="326" t="s">
        <v>102</v>
      </c>
      <c r="B46" s="273" t="s">
        <v>103</v>
      </c>
      <c r="C46" s="274">
        <v>1424179.9200799991</v>
      </c>
      <c r="D46" s="274">
        <v>1402004.9603899952</v>
      </c>
      <c r="E46" s="280">
        <f t="shared" si="0"/>
        <v>1.581660573000789</v>
      </c>
      <c r="F46" s="280">
        <f t="shared" si="6"/>
        <v>0.05037438834201517</v>
      </c>
      <c r="G46" s="280">
        <f t="shared" si="4"/>
        <v>0.04055789998427965</v>
      </c>
      <c r="H46" s="280"/>
      <c r="I46" s="274">
        <v>101417.0165399999</v>
      </c>
      <c r="J46" s="274">
        <v>121138.50045999994</v>
      </c>
      <c r="K46" s="280">
        <f t="shared" si="1"/>
        <v>-16.280112305428528</v>
      </c>
      <c r="L46" s="280">
        <f t="shared" si="7"/>
        <v>-0.5089865441628212</v>
      </c>
      <c r="M46" s="280">
        <f t="shared" si="2"/>
        <v>-0.4378048933716255</v>
      </c>
    </row>
    <row r="47" spans="1:13" ht="12">
      <c r="A47" s="325" t="s">
        <v>106</v>
      </c>
      <c r="B47" s="282" t="s">
        <v>971</v>
      </c>
      <c r="C47" s="285">
        <v>1127277.880550001</v>
      </c>
      <c r="D47" s="285">
        <v>1025618.2615700016</v>
      </c>
      <c r="E47" s="284">
        <f t="shared" si="0"/>
        <v>9.912032847814192</v>
      </c>
      <c r="F47" s="284">
        <f t="shared" si="6"/>
        <v>0.23093801282120352</v>
      </c>
      <c r="G47" s="284">
        <f t="shared" si="4"/>
        <v>0.18593497876297935</v>
      </c>
      <c r="H47" s="284"/>
      <c r="I47" s="285">
        <v>83369.46377999996</v>
      </c>
      <c r="J47" s="285">
        <v>87610.67712000002</v>
      </c>
      <c r="K47" s="284">
        <f t="shared" si="1"/>
        <v>-4.8409776974910095</v>
      </c>
      <c r="L47" s="284">
        <f t="shared" si="7"/>
        <v>-0.10946034942100251</v>
      </c>
      <c r="M47" s="288">
        <f t="shared" si="2"/>
        <v>-0.09415234480413469</v>
      </c>
    </row>
    <row r="48" spans="1:13" ht="12">
      <c r="A48" s="326" t="s">
        <v>122</v>
      </c>
      <c r="B48" s="273" t="s">
        <v>972</v>
      </c>
      <c r="C48" s="274">
        <v>1110323.7260099947</v>
      </c>
      <c r="D48" s="274">
        <v>1018435.8413799966</v>
      </c>
      <c r="E48" s="280">
        <f t="shared" si="0"/>
        <v>9.022451969629092</v>
      </c>
      <c r="F48" s="280">
        <f t="shared" si="6"/>
        <v>0.20873976994710838</v>
      </c>
      <c r="G48" s="280">
        <f t="shared" si="4"/>
        <v>0.1680625212712546</v>
      </c>
      <c r="H48" s="280"/>
      <c r="I48" s="274">
        <v>82218.82745000043</v>
      </c>
      <c r="J48" s="274">
        <v>95741.93007999985</v>
      </c>
      <c r="K48" s="280">
        <f t="shared" si="1"/>
        <v>-14.124535215343794</v>
      </c>
      <c r="L48" s="280">
        <f t="shared" si="7"/>
        <v>-0.3490141665771033</v>
      </c>
      <c r="M48" s="280">
        <f t="shared" si="2"/>
        <v>-0.30020461588979797</v>
      </c>
    </row>
    <row r="49" spans="1:13" ht="12">
      <c r="A49" s="325" t="s">
        <v>126</v>
      </c>
      <c r="B49" s="282" t="s">
        <v>127</v>
      </c>
      <c r="C49" s="285">
        <v>1104377.1749600004</v>
      </c>
      <c r="D49" s="285">
        <v>966357.9943799974</v>
      </c>
      <c r="E49" s="284">
        <f t="shared" si="0"/>
        <v>14.282406870194556</v>
      </c>
      <c r="F49" s="284">
        <f t="shared" si="6"/>
        <v>0.3135352622227281</v>
      </c>
      <c r="G49" s="284">
        <f t="shared" si="4"/>
        <v>0.25243645084953104</v>
      </c>
      <c r="H49" s="284"/>
      <c r="I49" s="285">
        <v>91616.3953000002</v>
      </c>
      <c r="J49" s="285">
        <v>108576.81055000001</v>
      </c>
      <c r="K49" s="284">
        <f t="shared" si="1"/>
        <v>-15.620660769169936</v>
      </c>
      <c r="L49" s="284">
        <f t="shared" si="7"/>
        <v>-0.437726855680939</v>
      </c>
      <c r="M49" s="288">
        <f t="shared" si="2"/>
        <v>-0.37651085588617533</v>
      </c>
    </row>
    <row r="50" spans="1:13" ht="24">
      <c r="A50" s="326" t="s">
        <v>156</v>
      </c>
      <c r="B50" s="273" t="s">
        <v>973</v>
      </c>
      <c r="C50" s="274">
        <v>1106838.4597300002</v>
      </c>
      <c r="D50" s="274">
        <v>1014187.7753499945</v>
      </c>
      <c r="E50" s="280">
        <f t="shared" si="0"/>
        <v>9.135456631591927</v>
      </c>
      <c r="F50" s="280">
        <f t="shared" si="6"/>
        <v>0.210472606054648</v>
      </c>
      <c r="G50" s="280">
        <f t="shared" si="4"/>
        <v>0.16945767852977206</v>
      </c>
      <c r="H50" s="280"/>
      <c r="I50" s="274">
        <v>101263.78983999978</v>
      </c>
      <c r="J50" s="274">
        <v>85343.93027999978</v>
      </c>
      <c r="K50" s="280">
        <f t="shared" si="1"/>
        <v>18.65376894146952</v>
      </c>
      <c r="L50" s="280">
        <f t="shared" si="7"/>
        <v>0.4108714300542266</v>
      </c>
      <c r="M50" s="280">
        <f t="shared" si="2"/>
        <v>0.3534111553385095</v>
      </c>
    </row>
    <row r="51" spans="1:13" ht="12">
      <c r="A51" s="325" t="s">
        <v>669</v>
      </c>
      <c r="B51" s="282" t="s">
        <v>974</v>
      </c>
      <c r="C51" s="285">
        <v>1055919.3246799996</v>
      </c>
      <c r="D51" s="285">
        <v>979298.2954699986</v>
      </c>
      <c r="E51" s="284">
        <f t="shared" si="0"/>
        <v>7.8240746016236</v>
      </c>
      <c r="F51" s="284">
        <f t="shared" si="6"/>
        <v>0.17405837640955832</v>
      </c>
      <c r="G51" s="284">
        <f t="shared" si="4"/>
        <v>0.14013951244261524</v>
      </c>
      <c r="H51" s="284"/>
      <c r="I51" s="285">
        <v>70040.22260999997</v>
      </c>
      <c r="J51" s="285">
        <v>79241.58366000008</v>
      </c>
      <c r="K51" s="284">
        <f t="shared" si="1"/>
        <v>-11.611783390751205</v>
      </c>
      <c r="L51" s="284">
        <f t="shared" si="7"/>
        <v>-0.2374754851831623</v>
      </c>
      <c r="M51" s="288">
        <f t="shared" si="2"/>
        <v>-0.20426459335972302</v>
      </c>
    </row>
    <row r="52" spans="1:13" ht="12">
      <c r="A52" s="326" t="s">
        <v>100</v>
      </c>
      <c r="B52" s="273" t="s">
        <v>101</v>
      </c>
      <c r="C52" s="274">
        <v>856031.9569599997</v>
      </c>
      <c r="D52" s="274">
        <v>893432.1925199999</v>
      </c>
      <c r="E52" s="280">
        <f t="shared" si="0"/>
        <v>-4.186130281975815</v>
      </c>
      <c r="F52" s="280">
        <f t="shared" si="6"/>
        <v>-0.08496132649258333</v>
      </c>
      <c r="G52" s="280">
        <f t="shared" si="4"/>
        <v>-0.06840486000589076</v>
      </c>
      <c r="H52" s="280"/>
      <c r="I52" s="274">
        <v>61543.759250000025</v>
      </c>
      <c r="J52" s="274">
        <v>70861.66948000001</v>
      </c>
      <c r="K52" s="280">
        <f t="shared" si="1"/>
        <v>-13.149436498430047</v>
      </c>
      <c r="L52" s="280">
        <f t="shared" si="7"/>
        <v>-0.24048347203616927</v>
      </c>
      <c r="M52" s="280">
        <f t="shared" si="2"/>
        <v>-0.20685191394520142</v>
      </c>
    </row>
    <row r="53" spans="1:13" ht="12">
      <c r="A53" s="325" t="s">
        <v>152</v>
      </c>
      <c r="B53" s="282" t="s">
        <v>153</v>
      </c>
      <c r="C53" s="285">
        <v>812538.9879099975</v>
      </c>
      <c r="D53" s="285">
        <v>643963.8995899985</v>
      </c>
      <c r="E53" s="284">
        <f t="shared" si="0"/>
        <v>26.17772338283683</v>
      </c>
      <c r="F53" s="284">
        <f t="shared" si="6"/>
        <v>0.38294847352751354</v>
      </c>
      <c r="G53" s="284">
        <f t="shared" si="4"/>
        <v>0.30832306653552377</v>
      </c>
      <c r="H53" s="284"/>
      <c r="I53" s="285">
        <v>74245.07384000006</v>
      </c>
      <c r="J53" s="285">
        <v>65593.47409999985</v>
      </c>
      <c r="K53" s="284">
        <f t="shared" si="1"/>
        <v>13.189726354195697</v>
      </c>
      <c r="L53" s="284">
        <f t="shared" si="7"/>
        <v>0.2232868414469016</v>
      </c>
      <c r="M53" s="288">
        <f t="shared" si="2"/>
        <v>0.19206022817702684</v>
      </c>
    </row>
    <row r="54" spans="1:13" ht="24">
      <c r="A54" s="326" t="s">
        <v>98</v>
      </c>
      <c r="B54" s="273" t="s">
        <v>99</v>
      </c>
      <c r="C54" s="274">
        <v>748468.3108399987</v>
      </c>
      <c r="D54" s="274">
        <v>695133.3375100015</v>
      </c>
      <c r="E54" s="280">
        <f t="shared" si="0"/>
        <v>7.672624869502792</v>
      </c>
      <c r="F54" s="280">
        <f t="shared" si="6"/>
        <v>0.12115993428152332</v>
      </c>
      <c r="G54" s="280">
        <f t="shared" si="4"/>
        <v>0.09754942260198844</v>
      </c>
      <c r="H54" s="280"/>
      <c r="I54" s="274">
        <v>53410.13615</v>
      </c>
      <c r="J54" s="274">
        <v>55905.66451999991</v>
      </c>
      <c r="K54" s="280">
        <f t="shared" si="1"/>
        <v>-4.463820243308534</v>
      </c>
      <c r="L54" s="280">
        <f t="shared" si="7"/>
        <v>-0.06440642935689046</v>
      </c>
      <c r="M54" s="280">
        <f t="shared" si="2"/>
        <v>-0.055399205068219624</v>
      </c>
    </row>
    <row r="55" spans="1:13" ht="24">
      <c r="A55" s="325" t="s">
        <v>16</v>
      </c>
      <c r="B55" s="282" t="s">
        <v>975</v>
      </c>
      <c r="C55" s="285">
        <v>701234.1214999984</v>
      </c>
      <c r="D55" s="285">
        <v>713238.6751399969</v>
      </c>
      <c r="E55" s="284">
        <f t="shared" si="0"/>
        <v>-1.6831046967051035</v>
      </c>
      <c r="F55" s="284">
        <f t="shared" si="6"/>
        <v>-0.02727049137349447</v>
      </c>
      <c r="G55" s="284">
        <f t="shared" si="4"/>
        <v>-0.02195627377426344</v>
      </c>
      <c r="H55" s="284"/>
      <c r="I55" s="285">
        <v>58939.98222000005</v>
      </c>
      <c r="J55" s="285">
        <v>60330.946579999996</v>
      </c>
      <c r="K55" s="284">
        <f t="shared" si="1"/>
        <v>-2.305556996616159</v>
      </c>
      <c r="L55" s="284">
        <f t="shared" si="7"/>
        <v>-0.03589902998790276</v>
      </c>
      <c r="M55" s="288">
        <f t="shared" si="2"/>
        <v>-0.030878558925068293</v>
      </c>
    </row>
    <row r="56" spans="1:13" ht="12">
      <c r="A56" s="326" t="s">
        <v>116</v>
      </c>
      <c r="B56" s="273" t="s">
        <v>976</v>
      </c>
      <c r="C56" s="274">
        <v>651018.1211700006</v>
      </c>
      <c r="D56" s="274">
        <v>582551.7748699989</v>
      </c>
      <c r="E56" s="280">
        <f t="shared" si="0"/>
        <v>11.752834555397335</v>
      </c>
      <c r="F56" s="280">
        <f t="shared" si="6"/>
        <v>0.15553355519423614</v>
      </c>
      <c r="G56" s="280">
        <f t="shared" si="4"/>
        <v>0.1252246346484357</v>
      </c>
      <c r="H56" s="280"/>
      <c r="I56" s="274">
        <v>56985.23661000001</v>
      </c>
      <c r="J56" s="274">
        <v>45079.49285000004</v>
      </c>
      <c r="K56" s="280">
        <f t="shared" si="1"/>
        <v>26.41055390666392</v>
      </c>
      <c r="L56" s="280">
        <f t="shared" si="7"/>
        <v>0.3072721807685577</v>
      </c>
      <c r="M56" s="280">
        <f t="shared" si="2"/>
        <v>0.26430023716778556</v>
      </c>
    </row>
    <row r="57" spans="1:13" ht="12">
      <c r="A57" s="325" t="s">
        <v>154</v>
      </c>
      <c r="B57" s="282" t="s">
        <v>155</v>
      </c>
      <c r="C57" s="285">
        <v>549398.3289600007</v>
      </c>
      <c r="D57" s="285">
        <v>490885.53409999976</v>
      </c>
      <c r="E57" s="284">
        <f t="shared" si="0"/>
        <v>11.91984501382375</v>
      </c>
      <c r="F57" s="284">
        <f t="shared" si="6"/>
        <v>0.13292228227062172</v>
      </c>
      <c r="G57" s="284">
        <f t="shared" si="4"/>
        <v>0.10701963452958924</v>
      </c>
      <c r="H57" s="284"/>
      <c r="I57" s="285">
        <v>50067.91298</v>
      </c>
      <c r="J57" s="285">
        <v>51748.74359999996</v>
      </c>
      <c r="K57" s="284">
        <f t="shared" si="1"/>
        <v>-3.2480607316618184</v>
      </c>
      <c r="L57" s="284">
        <f t="shared" si="7"/>
        <v>-0.04338011135811268</v>
      </c>
      <c r="M57" s="288">
        <f t="shared" si="2"/>
        <v>-0.03731341279134551</v>
      </c>
    </row>
    <row r="58" spans="1:13" ht="12">
      <c r="A58" s="326" t="s">
        <v>104</v>
      </c>
      <c r="B58" s="273" t="s">
        <v>105</v>
      </c>
      <c r="C58" s="274">
        <v>480228.06707000075</v>
      </c>
      <c r="D58" s="274">
        <v>446982.1478000004</v>
      </c>
      <c r="E58" s="280">
        <f t="shared" si="0"/>
        <v>7.437862884151709</v>
      </c>
      <c r="F58" s="280">
        <f t="shared" si="6"/>
        <v>0.07552405377535956</v>
      </c>
      <c r="G58" s="280">
        <f t="shared" si="4"/>
        <v>0.06080663448718423</v>
      </c>
      <c r="H58" s="280"/>
      <c r="I58" s="274">
        <v>33576.73990000004</v>
      </c>
      <c r="J58" s="274">
        <v>34594.57819000004</v>
      </c>
      <c r="K58" s="280">
        <f t="shared" si="1"/>
        <v>-2.9421902022040483</v>
      </c>
      <c r="L58" s="280">
        <f t="shared" si="7"/>
        <v>-0.026269118279599227</v>
      </c>
      <c r="M58" s="280">
        <f t="shared" si="2"/>
        <v>-0.02259538814780052</v>
      </c>
    </row>
    <row r="59" spans="1:13" ht="12">
      <c r="A59" s="325" t="s">
        <v>660</v>
      </c>
      <c r="B59" s="282" t="s">
        <v>94</v>
      </c>
      <c r="C59" s="285">
        <v>436212.2469399996</v>
      </c>
      <c r="D59" s="285">
        <v>413566.11610999977</v>
      </c>
      <c r="E59" s="284">
        <f t="shared" si="0"/>
        <v>5.4758187259171915</v>
      </c>
      <c r="F59" s="284">
        <f t="shared" si="6"/>
        <v>0.05144473788553221</v>
      </c>
      <c r="G59" s="284">
        <f t="shared" si="4"/>
        <v>0.04141966984716007</v>
      </c>
      <c r="H59" s="284"/>
      <c r="I59" s="285">
        <v>33340.02447000002</v>
      </c>
      <c r="J59" s="285">
        <v>32970.64085000001</v>
      </c>
      <c r="K59" s="284">
        <f t="shared" si="1"/>
        <v>1.1203410381997707</v>
      </c>
      <c r="L59" s="284">
        <f t="shared" si="7"/>
        <v>0.00953332380954812</v>
      </c>
      <c r="M59" s="288">
        <f t="shared" si="2"/>
        <v>0.008200090673872987</v>
      </c>
    </row>
    <row r="60" spans="1:13" ht="12">
      <c r="A60" s="289"/>
      <c r="B60" s="273" t="s">
        <v>977</v>
      </c>
      <c r="C60" s="274">
        <v>1587215.852359993</v>
      </c>
      <c r="D60" s="274">
        <v>1424988.548569992</v>
      </c>
      <c r="E60" s="330">
        <f t="shared" si="0"/>
        <v>11.38446368237834</v>
      </c>
      <c r="F60" s="330">
        <f t="shared" si="6"/>
        <v>0.36852834526140904</v>
      </c>
      <c r="G60" s="330">
        <f t="shared" si="4"/>
        <v>0.29671299762498277</v>
      </c>
      <c r="H60" s="280"/>
      <c r="I60" s="274">
        <v>139265.6170800004</v>
      </c>
      <c r="J60" s="274">
        <v>132318.24493000127</v>
      </c>
      <c r="K60" s="280">
        <f t="shared" si="1"/>
        <v>5.250502040496699</v>
      </c>
      <c r="L60" s="280">
        <f t="shared" si="7"/>
        <v>0.17930288389987858</v>
      </c>
      <c r="M60" s="280">
        <f t="shared" si="2"/>
        <v>0.15422741694699849</v>
      </c>
    </row>
    <row r="61" spans="1:13" ht="12">
      <c r="A61" s="716"/>
      <c r="B61" s="707"/>
      <c r="C61" s="708"/>
      <c r="D61" s="708"/>
      <c r="E61" s="290"/>
      <c r="F61" s="717"/>
      <c r="G61" s="290"/>
      <c r="H61" s="290"/>
      <c r="I61" s="291"/>
      <c r="J61" s="291"/>
      <c r="K61" s="290"/>
      <c r="L61" s="717"/>
      <c r="M61" s="290"/>
    </row>
    <row r="62" spans="1:13" ht="14.25" thickBot="1">
      <c r="A62" s="718"/>
      <c r="B62" s="292" t="s">
        <v>978</v>
      </c>
      <c r="C62" s="293">
        <v>89848.30999999997</v>
      </c>
      <c r="D62" s="293">
        <v>116789.90795999998</v>
      </c>
      <c r="E62" s="294">
        <f t="shared" si="0"/>
        <v>-23.068429824627817</v>
      </c>
      <c r="F62" s="295">
        <f>+D62/$D$62*E62</f>
        <v>-23.068429824627817</v>
      </c>
      <c r="G62" s="296">
        <f t="shared" si="4"/>
        <v>-0.04927605960749152</v>
      </c>
      <c r="H62" s="296"/>
      <c r="I62" s="297">
        <v>8543.125979999999</v>
      </c>
      <c r="J62" s="298">
        <v>9336.554730000002</v>
      </c>
      <c r="K62" s="296">
        <f t="shared" si="1"/>
        <v>-8.498089208973154</v>
      </c>
      <c r="L62" s="296">
        <f>+J62/$J$62*K62</f>
        <v>-8.498089208973154</v>
      </c>
      <c r="M62" s="294">
        <f t="shared" si="2"/>
        <v>-0.017613633472046177</v>
      </c>
    </row>
    <row r="63" spans="1:13" ht="12">
      <c r="A63" s="299"/>
      <c r="B63" s="300"/>
      <c r="C63" s="301"/>
      <c r="D63" s="302"/>
      <c r="E63" s="303"/>
      <c r="F63" s="304"/>
      <c r="G63" s="305"/>
      <c r="H63" s="305"/>
      <c r="I63" s="306"/>
      <c r="J63" s="307"/>
      <c r="K63" s="305"/>
      <c r="L63" s="305"/>
      <c r="M63" s="303"/>
    </row>
    <row r="64" spans="1:9" ht="12">
      <c r="A64" s="897" t="s">
        <v>979</v>
      </c>
      <c r="B64" s="898"/>
      <c r="C64" s="898"/>
      <c r="D64" s="898"/>
      <c r="E64" s="898"/>
      <c r="F64" s="898"/>
      <c r="G64" s="898"/>
      <c r="H64" s="898"/>
      <c r="I64" s="898"/>
    </row>
    <row r="65" spans="1:9" ht="12">
      <c r="A65" s="897" t="s">
        <v>519</v>
      </c>
      <c r="B65" s="898"/>
      <c r="C65" s="898"/>
      <c r="D65" s="898"/>
      <c r="E65" s="898"/>
      <c r="F65" s="898"/>
      <c r="G65" s="898"/>
      <c r="H65" s="898"/>
      <c r="I65" s="898"/>
    </row>
    <row r="66" spans="1:9" ht="12">
      <c r="A66" s="308" t="s">
        <v>609</v>
      </c>
      <c r="B66" s="309"/>
      <c r="C66" s="310"/>
      <c r="D66" s="311"/>
      <c r="E66" s="312"/>
      <c r="F66" s="313"/>
      <c r="G66" s="314"/>
      <c r="H66" s="314"/>
      <c r="I66" s="315"/>
    </row>
    <row r="67" spans="1:9" ht="12">
      <c r="A67" s="308" t="s">
        <v>980</v>
      </c>
      <c r="B67" s="309"/>
      <c r="C67" s="316"/>
      <c r="D67" s="316"/>
      <c r="E67" s="316"/>
      <c r="F67" s="316"/>
      <c r="G67" s="316"/>
      <c r="H67" s="316"/>
      <c r="I67" s="316"/>
    </row>
    <row r="68" spans="1:9" ht="12">
      <c r="A68" s="266" t="s">
        <v>503</v>
      </c>
      <c r="B68" s="309"/>
      <c r="C68" s="310"/>
      <c r="D68" s="312"/>
      <c r="E68" s="312"/>
      <c r="F68" s="313"/>
      <c r="G68" s="313"/>
      <c r="H68" s="313"/>
      <c r="I68" s="313"/>
    </row>
    <row r="69" spans="1:9" ht="12">
      <c r="A69" s="317" t="s">
        <v>981</v>
      </c>
      <c r="B69" s="309"/>
      <c r="C69" s="310"/>
      <c r="D69" s="312"/>
      <c r="E69" s="312"/>
      <c r="F69" s="313"/>
      <c r="G69" s="313"/>
      <c r="H69" s="313"/>
      <c r="I69" s="313"/>
    </row>
    <row r="70" spans="1:9" ht="12">
      <c r="A70" s="317" t="s">
        <v>982</v>
      </c>
      <c r="B70" s="317"/>
      <c r="C70" s="317"/>
      <c r="D70" s="317"/>
      <c r="E70" s="317"/>
      <c r="F70" s="317"/>
      <c r="G70" s="317"/>
      <c r="H70" s="317"/>
      <c r="I70" s="318"/>
    </row>
    <row r="71" spans="1:9" ht="12">
      <c r="A71" s="317" t="s">
        <v>983</v>
      </c>
      <c r="B71" s="309"/>
      <c r="C71" s="310"/>
      <c r="D71" s="312"/>
      <c r="E71" s="312"/>
      <c r="F71" s="313"/>
      <c r="G71" s="313"/>
      <c r="H71" s="313"/>
      <c r="I71" s="313"/>
    </row>
    <row r="72" spans="1:9" ht="12">
      <c r="A72" s="317" t="s">
        <v>984</v>
      </c>
      <c r="B72" s="319"/>
      <c r="C72" s="319"/>
      <c r="D72" s="320"/>
      <c r="E72" s="320"/>
      <c r="F72" s="320"/>
      <c r="G72" s="320"/>
      <c r="H72" s="320"/>
      <c r="I72" s="320"/>
    </row>
    <row r="73" spans="1:9" ht="12">
      <c r="A73" s="317" t="s">
        <v>985</v>
      </c>
      <c r="B73" s="319"/>
      <c r="C73" s="319"/>
      <c r="D73" s="320"/>
      <c r="E73" s="320"/>
      <c r="F73" s="320"/>
      <c r="G73" s="320"/>
      <c r="H73" s="320"/>
      <c r="I73" s="320"/>
    </row>
    <row r="74" spans="1:9" ht="12">
      <c r="A74" s="268" t="s">
        <v>1032</v>
      </c>
      <c r="B74" s="319"/>
      <c r="C74" s="319"/>
      <c r="D74" s="320"/>
      <c r="E74" s="320"/>
      <c r="F74" s="320"/>
      <c r="G74" s="320"/>
      <c r="H74" s="320"/>
      <c r="I74" s="320"/>
    </row>
  </sheetData>
  <sheetProtection/>
  <mergeCells count="15">
    <mergeCell ref="A64:I64"/>
    <mergeCell ref="A65:I65"/>
    <mergeCell ref="A8:D8"/>
    <mergeCell ref="A9:A11"/>
    <mergeCell ref="B9:B11"/>
    <mergeCell ref="C9:G9"/>
    <mergeCell ref="I9:M9"/>
    <mergeCell ref="C10:G10"/>
    <mergeCell ref="I10:M10"/>
    <mergeCell ref="A5:D5"/>
    <mergeCell ref="E5:G5"/>
    <mergeCell ref="A6:D6"/>
    <mergeCell ref="E6:G6"/>
    <mergeCell ref="A7:D7"/>
    <mergeCell ref="E7:G7"/>
  </mergeCells>
  <printOptions/>
  <pageMargins left="0.7" right="0.7" top="0.75" bottom="0.75" header="0.3" footer="0.3"/>
  <pageSetup horizontalDpi="600" verticalDpi="600" orientation="portrait" r:id="rId2"/>
  <ignoredErrors>
    <ignoredError sqref="A16:A5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zoomScalePageLayoutView="0" workbookViewId="0" topLeftCell="A1">
      <selection activeCell="A6" sqref="A6"/>
    </sheetView>
  </sheetViews>
  <sheetFormatPr defaultColWidth="15.8515625" defaultRowHeight="12.75"/>
  <cols>
    <col min="1" max="1" width="9.00390625" style="489" customWidth="1"/>
    <col min="2" max="2" width="49.421875" style="489" customWidth="1"/>
    <col min="3" max="3" width="16.8515625" style="489" customWidth="1"/>
    <col min="4" max="4" width="17.8515625" style="489" customWidth="1"/>
    <col min="5" max="5" width="13.57421875" style="489" customWidth="1"/>
    <col min="6" max="7" width="14.8515625" style="489" customWidth="1"/>
    <col min="8" max="8" width="2.00390625" style="489" customWidth="1"/>
    <col min="9" max="10" width="15.8515625" style="489" customWidth="1"/>
    <col min="11" max="11" width="13.57421875" style="489" customWidth="1"/>
    <col min="12" max="12" width="2.8515625" style="489" customWidth="1"/>
    <col min="13" max="14" width="15.8515625" style="489" customWidth="1"/>
    <col min="15" max="15" width="13.7109375" style="489" customWidth="1"/>
    <col min="16" max="16" width="15.8515625" style="489" customWidth="1"/>
    <col min="17" max="17" width="14.57421875" style="489" customWidth="1"/>
    <col min="18" max="16384" width="15.8515625" style="489" customWidth="1"/>
  </cols>
  <sheetData>
    <row r="1" spans="1:17" ht="4.5" customHeight="1">
      <c r="A1" s="402"/>
      <c r="B1" s="402"/>
      <c r="C1" s="402"/>
      <c r="D1" s="402"/>
      <c r="E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2.75">
      <c r="A2" s="402"/>
      <c r="B2" s="402"/>
      <c r="C2" s="402"/>
      <c r="D2" s="402"/>
      <c r="E2" s="402"/>
      <c r="F2" s="402"/>
      <c r="G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2.75">
      <c r="A3" s="402"/>
      <c r="B3" s="402"/>
      <c r="C3" s="402"/>
      <c r="D3" s="402"/>
      <c r="E3" s="402"/>
      <c r="F3" s="402"/>
      <c r="G3" s="402"/>
      <c r="I3" s="402"/>
      <c r="J3" s="402"/>
      <c r="K3" s="402"/>
      <c r="L3" s="402"/>
      <c r="M3" s="402"/>
      <c r="N3" s="402"/>
      <c r="O3" s="402"/>
      <c r="P3" s="402"/>
      <c r="Q3" s="402"/>
    </row>
    <row r="4" spans="1:17" ht="12.75">
      <c r="A4" s="402"/>
      <c r="B4" s="402"/>
      <c r="C4" s="402"/>
      <c r="D4" s="402"/>
      <c r="E4" s="756"/>
      <c r="F4" s="402"/>
      <c r="G4" s="402"/>
      <c r="I4" s="402"/>
      <c r="J4" s="402"/>
      <c r="K4" s="402"/>
      <c r="L4" s="402"/>
      <c r="M4" s="402"/>
      <c r="N4" s="402"/>
      <c r="O4" s="402"/>
      <c r="P4" s="402"/>
      <c r="Q4" s="402"/>
    </row>
    <row r="5" spans="1:17" ht="12.75">
      <c r="A5" s="402"/>
      <c r="B5" s="402"/>
      <c r="C5" s="402"/>
      <c r="D5" s="402"/>
      <c r="E5" s="402"/>
      <c r="I5" s="402"/>
      <c r="J5" s="402"/>
      <c r="K5" s="402"/>
      <c r="L5" s="402"/>
      <c r="M5" s="402"/>
      <c r="N5" s="402"/>
      <c r="O5" s="402"/>
      <c r="P5" s="402"/>
      <c r="Q5" s="402"/>
    </row>
    <row r="6" spans="1:17" ht="14.25" customHeight="1">
      <c r="A6" s="402"/>
      <c r="B6" s="402"/>
      <c r="C6" s="402"/>
      <c r="D6" s="402"/>
      <c r="E6" s="402"/>
      <c r="F6" s="755"/>
      <c r="G6" s="755"/>
      <c r="I6" s="402"/>
      <c r="J6" s="402"/>
      <c r="K6" s="402"/>
      <c r="L6" s="402"/>
      <c r="M6" s="755"/>
      <c r="N6" s="755"/>
      <c r="O6" s="402"/>
      <c r="P6" s="402"/>
      <c r="Q6" s="402"/>
    </row>
    <row r="7" spans="1:17" ht="10.5" customHeight="1">
      <c r="A7" s="402"/>
      <c r="B7" s="402"/>
      <c r="C7" s="402"/>
      <c r="D7" s="402"/>
      <c r="E7" s="402"/>
      <c r="F7" s="755"/>
      <c r="G7" s="755"/>
      <c r="I7" s="402"/>
      <c r="J7" s="402"/>
      <c r="K7" s="402"/>
      <c r="L7" s="402"/>
      <c r="M7" s="755"/>
      <c r="N7" s="755"/>
      <c r="O7" s="402"/>
      <c r="P7" s="402"/>
      <c r="Q7" s="402"/>
    </row>
    <row r="8" spans="1:17" s="754" customFormat="1" ht="15">
      <c r="A8" s="905" t="s">
        <v>622</v>
      </c>
      <c r="B8" s="905"/>
      <c r="C8" s="905"/>
      <c r="D8" s="905"/>
      <c r="E8" s="905"/>
      <c r="F8" s="905"/>
      <c r="G8" s="905"/>
      <c r="H8" s="905"/>
      <c r="I8" s="905"/>
      <c r="J8" s="905"/>
      <c r="K8" s="905"/>
      <c r="L8" s="495"/>
      <c r="M8" s="495"/>
      <c r="N8" s="495"/>
      <c r="O8" s="495"/>
      <c r="P8" s="495"/>
      <c r="Q8" s="495"/>
    </row>
    <row r="9" spans="1:17" s="754" customFormat="1" ht="15">
      <c r="A9" s="905" t="s">
        <v>343</v>
      </c>
      <c r="B9" s="905"/>
      <c r="C9" s="905"/>
      <c r="D9" s="905"/>
      <c r="E9" s="905"/>
      <c r="F9" s="905"/>
      <c r="G9" s="905"/>
      <c r="H9" s="905"/>
      <c r="I9" s="905"/>
      <c r="J9" s="905"/>
      <c r="K9" s="905"/>
      <c r="L9" s="495"/>
      <c r="M9" s="495"/>
      <c r="O9" s="495"/>
      <c r="P9" s="495"/>
      <c r="Q9" s="495"/>
    </row>
    <row r="10" spans="1:17" s="754" customFormat="1" ht="15">
      <c r="A10" s="905" t="s">
        <v>556</v>
      </c>
      <c r="B10" s="905"/>
      <c r="C10" s="905"/>
      <c r="D10" s="905"/>
      <c r="E10" s="905"/>
      <c r="F10" s="905"/>
      <c r="G10" s="905"/>
      <c r="H10" s="905"/>
      <c r="I10" s="905"/>
      <c r="J10" s="905"/>
      <c r="K10" s="905"/>
      <c r="L10" s="495"/>
      <c r="M10" s="495"/>
      <c r="N10" s="495"/>
      <c r="O10" s="495"/>
      <c r="P10" s="495"/>
      <c r="Q10" s="495"/>
    </row>
    <row r="11" spans="1:17" ht="16.5" customHeight="1" thickBot="1">
      <c r="A11" s="892" t="s">
        <v>1029</v>
      </c>
      <c r="B11" s="892"/>
      <c r="C11" s="892"/>
      <c r="D11" s="892"/>
      <c r="E11" s="753"/>
      <c r="F11" s="753"/>
      <c r="G11" s="753"/>
      <c r="H11" s="753"/>
      <c r="I11" s="753"/>
      <c r="J11" s="753"/>
      <c r="K11" s="753"/>
      <c r="L11" s="402"/>
      <c r="M11" s="402"/>
      <c r="N11" s="402"/>
      <c r="O11" s="402"/>
      <c r="P11" s="402"/>
      <c r="Q11" s="402"/>
    </row>
    <row r="12" spans="1:17" s="424" customFormat="1" ht="21.75" customHeight="1" thickBot="1">
      <c r="A12" s="423"/>
      <c r="B12" s="423"/>
      <c r="C12" s="904" t="s">
        <v>1030</v>
      </c>
      <c r="D12" s="904"/>
      <c r="E12" s="904"/>
      <c r="F12" s="904"/>
      <c r="G12" s="904"/>
      <c r="H12" s="904"/>
      <c r="I12" s="904"/>
      <c r="J12" s="904"/>
      <c r="K12" s="904"/>
      <c r="L12" s="423"/>
      <c r="M12" s="904" t="s">
        <v>1031</v>
      </c>
      <c r="N12" s="904"/>
      <c r="O12" s="904"/>
      <c r="P12" s="904"/>
      <c r="Q12" s="904"/>
    </row>
    <row r="13" spans="1:17" s="424" customFormat="1" ht="15.75" customHeight="1">
      <c r="A13" s="906" t="s">
        <v>344</v>
      </c>
      <c r="B13" s="906" t="s">
        <v>603</v>
      </c>
      <c r="C13" s="908" t="s">
        <v>554</v>
      </c>
      <c r="D13" s="909"/>
      <c r="E13" s="909"/>
      <c r="F13" s="909"/>
      <c r="G13" s="909"/>
      <c r="H13" s="750"/>
      <c r="I13" s="752" t="s">
        <v>345</v>
      </c>
      <c r="J13" s="752"/>
      <c r="K13" s="751"/>
      <c r="L13" s="411"/>
      <c r="M13" s="752" t="s">
        <v>554</v>
      </c>
      <c r="N13" s="752"/>
      <c r="O13" s="751"/>
      <c r="P13" s="751"/>
      <c r="Q13" s="750"/>
    </row>
    <row r="14" spans="1:17" s="424" customFormat="1" ht="30.75" customHeight="1" thickBot="1">
      <c r="A14" s="907"/>
      <c r="B14" s="907"/>
      <c r="C14" s="757">
        <v>2012</v>
      </c>
      <c r="D14" s="757">
        <v>2011</v>
      </c>
      <c r="E14" s="748" t="s">
        <v>346</v>
      </c>
      <c r="F14" s="748" t="s">
        <v>347</v>
      </c>
      <c r="G14" s="745" t="s">
        <v>348</v>
      </c>
      <c r="H14" s="749"/>
      <c r="I14" s="757">
        <v>2012</v>
      </c>
      <c r="J14" s="757">
        <v>2011</v>
      </c>
      <c r="K14" s="748" t="s">
        <v>346</v>
      </c>
      <c r="L14" s="503"/>
      <c r="M14" s="757">
        <v>2012</v>
      </c>
      <c r="N14" s="757">
        <v>2011</v>
      </c>
      <c r="O14" s="747" t="s">
        <v>346</v>
      </c>
      <c r="P14" s="746" t="s">
        <v>349</v>
      </c>
      <c r="Q14" s="745" t="s">
        <v>348</v>
      </c>
    </row>
    <row r="15" spans="1:17" s="422" customFormat="1" ht="12">
      <c r="A15" s="744"/>
      <c r="B15" s="743"/>
      <c r="C15" s="742"/>
      <c r="D15" s="742"/>
      <c r="E15" s="740"/>
      <c r="F15" s="740"/>
      <c r="G15" s="740"/>
      <c r="H15" s="740"/>
      <c r="I15" s="741"/>
      <c r="J15" s="741"/>
      <c r="K15" s="740"/>
      <c r="L15" s="425"/>
      <c r="M15" s="425"/>
      <c r="N15" s="425"/>
      <c r="O15" s="425"/>
      <c r="P15" s="425"/>
      <c r="Q15" s="425"/>
    </row>
    <row r="16" spans="1:17" s="424" customFormat="1" ht="12">
      <c r="A16" s="739"/>
      <c r="B16" s="738" t="s">
        <v>350</v>
      </c>
      <c r="C16" s="97">
        <v>58632434.08383019</v>
      </c>
      <c r="D16" s="97">
        <v>54674822.16436006</v>
      </c>
      <c r="E16" s="98">
        <v>7.238454123495827</v>
      </c>
      <c r="F16" s="98">
        <v>7.238454123495827</v>
      </c>
      <c r="G16" s="98">
        <v>100</v>
      </c>
      <c r="H16" s="98"/>
      <c r="I16" s="97">
        <v>29753042.82564989</v>
      </c>
      <c r="J16" s="97">
        <v>26284504.837699868</v>
      </c>
      <c r="K16" s="98">
        <v>13.196132129432772</v>
      </c>
      <c r="L16" s="98"/>
      <c r="M16" s="97">
        <v>4480304.917499994</v>
      </c>
      <c r="N16" s="97">
        <v>4504628.481450001</v>
      </c>
      <c r="O16" s="98">
        <v>-0.5399682582075516</v>
      </c>
      <c r="P16" s="98">
        <v>-0.5399682582075516</v>
      </c>
      <c r="Q16" s="98">
        <v>100</v>
      </c>
    </row>
    <row r="17" spans="1:17" s="422" customFormat="1" ht="12">
      <c r="A17" s="733">
        <v>1</v>
      </c>
      <c r="B17" s="732" t="s">
        <v>351</v>
      </c>
      <c r="C17" s="99">
        <v>10610.993260000012</v>
      </c>
      <c r="D17" s="99">
        <v>10988.91745</v>
      </c>
      <c r="E17" s="100">
        <v>-3.4391394031264544</v>
      </c>
      <c r="F17" s="100">
        <v>-0.0006912216172626891</v>
      </c>
      <c r="G17" s="101">
        <v>0.01809748038914581</v>
      </c>
      <c r="H17" s="101"/>
      <c r="I17" s="99">
        <v>236.38114</v>
      </c>
      <c r="J17" s="99">
        <v>293.47294000000005</v>
      </c>
      <c r="K17" s="100">
        <v>-19.45385492781721</v>
      </c>
      <c r="L17" s="101"/>
      <c r="M17" s="99">
        <v>774.0430399999998</v>
      </c>
      <c r="N17" s="99">
        <v>766.66177</v>
      </c>
      <c r="O17" s="100">
        <v>0.9627804970632283</v>
      </c>
      <c r="P17" s="100">
        <v>0.00016385968410926037</v>
      </c>
      <c r="Q17" s="101">
        <v>0.017276570551629223</v>
      </c>
    </row>
    <row r="18" spans="1:17" s="422" customFormat="1" ht="12">
      <c r="A18" s="737">
        <v>2</v>
      </c>
      <c r="B18" s="736" t="s">
        <v>352</v>
      </c>
      <c r="C18" s="102">
        <v>113469.2311999999</v>
      </c>
      <c r="D18" s="102">
        <v>76557.9243199999</v>
      </c>
      <c r="E18" s="103">
        <v>48.213567972032024</v>
      </c>
      <c r="F18" s="103">
        <v>0.06751061168345368</v>
      </c>
      <c r="G18" s="104">
        <v>0.19352638684207848</v>
      </c>
      <c r="H18" s="104"/>
      <c r="I18" s="102">
        <v>47097.730139999905</v>
      </c>
      <c r="J18" s="102">
        <v>31584.058490000003</v>
      </c>
      <c r="K18" s="103">
        <v>49.118676926563346</v>
      </c>
      <c r="L18" s="104"/>
      <c r="M18" s="102">
        <v>14383.620080000006</v>
      </c>
      <c r="N18" s="102">
        <v>10348.068310000006</v>
      </c>
      <c r="O18" s="103">
        <v>38.998116837904774</v>
      </c>
      <c r="P18" s="103">
        <v>0.08958678360753497</v>
      </c>
      <c r="Q18" s="104">
        <v>0.32104109753373783</v>
      </c>
    </row>
    <row r="19" spans="1:17" s="422" customFormat="1" ht="12">
      <c r="A19" s="733">
        <v>3</v>
      </c>
      <c r="B19" s="732" t="s">
        <v>353</v>
      </c>
      <c r="C19" s="99">
        <v>156757.65236</v>
      </c>
      <c r="D19" s="99">
        <v>121421.91997000012</v>
      </c>
      <c r="E19" s="100">
        <v>29.101609000030916</v>
      </c>
      <c r="F19" s="100">
        <v>0.06462889313800747</v>
      </c>
      <c r="G19" s="101">
        <v>0.2673565489979053</v>
      </c>
      <c r="H19" s="101"/>
      <c r="I19" s="99">
        <v>63648.32866000004</v>
      </c>
      <c r="J19" s="99">
        <v>55092.696059999915</v>
      </c>
      <c r="K19" s="100">
        <v>15.529522444649338</v>
      </c>
      <c r="L19" s="101"/>
      <c r="M19" s="99">
        <v>12139.638069999999</v>
      </c>
      <c r="N19" s="99">
        <v>12509.436359999994</v>
      </c>
      <c r="O19" s="100">
        <v>-2.9561546928082003</v>
      </c>
      <c r="P19" s="100">
        <v>-0.008209296094513</v>
      </c>
      <c r="Q19" s="101">
        <v>0.2709556222966607</v>
      </c>
    </row>
    <row r="20" spans="1:17" s="422" customFormat="1" ht="12">
      <c r="A20" s="737">
        <v>4</v>
      </c>
      <c r="B20" s="736" t="s">
        <v>354</v>
      </c>
      <c r="C20" s="102">
        <v>118028.93610000002</v>
      </c>
      <c r="D20" s="102">
        <v>47725.58056999998</v>
      </c>
      <c r="E20" s="214">
        <v>147.30749147594932</v>
      </c>
      <c r="F20" s="103">
        <v>0.12858451613918093</v>
      </c>
      <c r="G20" s="104">
        <v>0.20130314892137552</v>
      </c>
      <c r="H20" s="104"/>
      <c r="I20" s="102">
        <v>33728.015419999974</v>
      </c>
      <c r="J20" s="102">
        <v>15226.662769999984</v>
      </c>
      <c r="K20" s="214">
        <v>121.50628755272557</v>
      </c>
      <c r="L20" s="104"/>
      <c r="M20" s="102">
        <v>3751.899619999998</v>
      </c>
      <c r="N20" s="102">
        <v>8548.4357</v>
      </c>
      <c r="O20" s="214">
        <v>-56.1101030449349</v>
      </c>
      <c r="P20" s="103">
        <v>-0.1064801703348472</v>
      </c>
      <c r="Q20" s="104">
        <v>0.0837420597277909</v>
      </c>
    </row>
    <row r="21" spans="1:17" s="422" customFormat="1" ht="12">
      <c r="A21" s="733">
        <v>5</v>
      </c>
      <c r="B21" s="732" t="s">
        <v>355</v>
      </c>
      <c r="C21" s="99">
        <v>15409.823339999999</v>
      </c>
      <c r="D21" s="99">
        <v>13038.76469</v>
      </c>
      <c r="E21" s="100">
        <v>18.184687785787467</v>
      </c>
      <c r="F21" s="100">
        <v>0.004336655440546783</v>
      </c>
      <c r="G21" s="101">
        <v>0.02628208018443799</v>
      </c>
      <c r="H21" s="101"/>
      <c r="I21" s="99">
        <v>8265.808769999994</v>
      </c>
      <c r="J21" s="99">
        <v>5853.209249999999</v>
      </c>
      <c r="K21" s="100">
        <v>41.21840544142507</v>
      </c>
      <c r="L21" s="101"/>
      <c r="M21" s="99">
        <v>1508.82878</v>
      </c>
      <c r="N21" s="99">
        <v>1406.26922</v>
      </c>
      <c r="O21" s="100">
        <v>7.293024588847942</v>
      </c>
      <c r="P21" s="100">
        <v>0.0022767595690152704</v>
      </c>
      <c r="Q21" s="101">
        <v>0.03367692172259394</v>
      </c>
    </row>
    <row r="22" spans="1:17" s="422" customFormat="1" ht="12">
      <c r="A22" s="737">
        <v>6</v>
      </c>
      <c r="B22" s="736" t="s">
        <v>356</v>
      </c>
      <c r="C22" s="102">
        <v>29891.767109999993</v>
      </c>
      <c r="D22" s="102">
        <v>28058.549749999944</v>
      </c>
      <c r="E22" s="103">
        <v>6.5335428107792834</v>
      </c>
      <c r="F22" s="103">
        <v>0.00335294617783876</v>
      </c>
      <c r="G22" s="104">
        <v>0.05098162403979681</v>
      </c>
      <c r="H22" s="104"/>
      <c r="I22" s="102">
        <v>4776.192880000008</v>
      </c>
      <c r="J22" s="102">
        <v>3819.2400600000033</v>
      </c>
      <c r="K22" s="103">
        <v>25.056105533203997</v>
      </c>
      <c r="L22" s="104"/>
      <c r="M22" s="102">
        <v>2187.88319</v>
      </c>
      <c r="N22" s="102">
        <v>2493.88756</v>
      </c>
      <c r="O22" s="103">
        <v>-12.270175083595191</v>
      </c>
      <c r="P22" s="103">
        <v>-0.006793110048034415</v>
      </c>
      <c r="Q22" s="104">
        <v>0.04883335465526389</v>
      </c>
    </row>
    <row r="23" spans="1:17" s="422" customFormat="1" ht="12">
      <c r="A23" s="733">
        <v>7</v>
      </c>
      <c r="B23" s="732" t="s">
        <v>357</v>
      </c>
      <c r="C23" s="99">
        <v>183598.61498000042</v>
      </c>
      <c r="D23" s="99">
        <v>181832.01799000008</v>
      </c>
      <c r="E23" s="100">
        <v>0.9715544102345578</v>
      </c>
      <c r="F23" s="100">
        <v>0.0032310978254116783</v>
      </c>
      <c r="G23" s="101">
        <v>0.3131349019511945</v>
      </c>
      <c r="H23" s="101"/>
      <c r="I23" s="99">
        <v>287671.25214999996</v>
      </c>
      <c r="J23" s="99">
        <v>307271.9135699999</v>
      </c>
      <c r="K23" s="100">
        <v>-6.378930372214027</v>
      </c>
      <c r="L23" s="101"/>
      <c r="M23" s="99">
        <v>16283.500299999992</v>
      </c>
      <c r="N23" s="99">
        <v>22229.217939999988</v>
      </c>
      <c r="O23" s="100">
        <v>-26.747309131829937</v>
      </c>
      <c r="P23" s="100">
        <v>-0.13199129882707042</v>
      </c>
      <c r="Q23" s="101">
        <v>0.36344625198157654</v>
      </c>
    </row>
    <row r="24" spans="1:17" s="422" customFormat="1" ht="12">
      <c r="A24" s="737">
        <v>8</v>
      </c>
      <c r="B24" s="736" t="s">
        <v>358</v>
      </c>
      <c r="C24" s="102">
        <v>258887.8139900003</v>
      </c>
      <c r="D24" s="102">
        <v>212654.79524000044</v>
      </c>
      <c r="E24" s="103">
        <v>21.740877602981694</v>
      </c>
      <c r="F24" s="103">
        <v>0.0845599801148269</v>
      </c>
      <c r="G24" s="104">
        <v>0.4415436917045834</v>
      </c>
      <c r="H24" s="104"/>
      <c r="I24" s="102">
        <v>248606.44350000023</v>
      </c>
      <c r="J24" s="102">
        <v>262697.17648000026</v>
      </c>
      <c r="K24" s="103">
        <v>-5.3638692158051375</v>
      </c>
      <c r="L24" s="104"/>
      <c r="M24" s="102">
        <v>24289.896909999996</v>
      </c>
      <c r="N24" s="102">
        <v>21985.687489999997</v>
      </c>
      <c r="O24" s="103">
        <v>10.480497464762243</v>
      </c>
      <c r="P24" s="103">
        <v>0.05115204127240909</v>
      </c>
      <c r="Q24" s="104">
        <v>0.5421482992178518</v>
      </c>
    </row>
    <row r="25" spans="1:17" s="422" customFormat="1" ht="12">
      <c r="A25" s="733">
        <v>9</v>
      </c>
      <c r="B25" s="732" t="s">
        <v>359</v>
      </c>
      <c r="C25" s="99">
        <v>191680.04033000016</v>
      </c>
      <c r="D25" s="99">
        <v>188775.05337999997</v>
      </c>
      <c r="E25" s="100">
        <v>1.5388616758341058</v>
      </c>
      <c r="F25" s="100">
        <v>0.005313207862418653</v>
      </c>
      <c r="G25" s="101">
        <v>0.32691810143161393</v>
      </c>
      <c r="H25" s="101"/>
      <c r="I25" s="99">
        <v>65761.52668</v>
      </c>
      <c r="J25" s="99">
        <v>61112.49665000001</v>
      </c>
      <c r="K25" s="100">
        <v>7.607331208583484</v>
      </c>
      <c r="L25" s="101"/>
      <c r="M25" s="99">
        <v>11719.785540000003</v>
      </c>
      <c r="N25" s="99">
        <v>21557.64697</v>
      </c>
      <c r="O25" s="100">
        <v>-45.63513561424649</v>
      </c>
      <c r="P25" s="100">
        <v>-0.21839451289961379</v>
      </c>
      <c r="Q25" s="101">
        <v>0.261584551850985</v>
      </c>
    </row>
    <row r="26" spans="1:17" s="422" customFormat="1" ht="12">
      <c r="A26" s="737">
        <v>10</v>
      </c>
      <c r="B26" s="736" t="s">
        <v>181</v>
      </c>
      <c r="C26" s="102">
        <v>1842482.4758699997</v>
      </c>
      <c r="D26" s="102">
        <v>1710295.1447100015</v>
      </c>
      <c r="E26" s="103">
        <v>7.728919278573521</v>
      </c>
      <c r="F26" s="103">
        <v>0.24177002489852614</v>
      </c>
      <c r="G26" s="104">
        <v>3.1424287677289593</v>
      </c>
      <c r="H26" s="104"/>
      <c r="I26" s="102">
        <v>5708180.592939996</v>
      </c>
      <c r="J26" s="102">
        <v>5132943.062399996</v>
      </c>
      <c r="K26" s="103">
        <v>11.206777935133328</v>
      </c>
      <c r="L26" s="104"/>
      <c r="M26" s="102">
        <v>179250.29287999996</v>
      </c>
      <c r="N26" s="102">
        <v>77318.31226999998</v>
      </c>
      <c r="O26" s="103">
        <v>131.8342028134909</v>
      </c>
      <c r="P26" s="103">
        <v>2.262827690002727</v>
      </c>
      <c r="Q26" s="104">
        <v>4.000850303287426</v>
      </c>
    </row>
    <row r="27" spans="1:17" s="422" customFormat="1" ht="12">
      <c r="A27" s="733">
        <v>11</v>
      </c>
      <c r="B27" s="732" t="s">
        <v>360</v>
      </c>
      <c r="C27" s="99">
        <v>22192.857510000027</v>
      </c>
      <c r="D27" s="99">
        <v>17555.04982999999</v>
      </c>
      <c r="E27" s="100">
        <v>26.418652894248385</v>
      </c>
      <c r="F27" s="100">
        <v>0.00848252906256951</v>
      </c>
      <c r="G27" s="101">
        <v>0.0378508207219738</v>
      </c>
      <c r="H27" s="101"/>
      <c r="I27" s="99">
        <v>30600.437249999988</v>
      </c>
      <c r="J27" s="99">
        <v>21809.98680999999</v>
      </c>
      <c r="K27" s="100">
        <v>40.30470314621892</v>
      </c>
      <c r="L27" s="101"/>
      <c r="M27" s="99">
        <v>2118.07148</v>
      </c>
      <c r="N27" s="99">
        <v>1736.1823599999998</v>
      </c>
      <c r="O27" s="100">
        <v>21.995910613905806</v>
      </c>
      <c r="P27" s="100">
        <v>0.008477705133122843</v>
      </c>
      <c r="Q27" s="101">
        <v>0.04727516361055805</v>
      </c>
    </row>
    <row r="28" spans="1:17" s="422" customFormat="1" ht="12">
      <c r="A28" s="737">
        <v>12</v>
      </c>
      <c r="B28" s="736" t="s">
        <v>361</v>
      </c>
      <c r="C28" s="102">
        <v>244376.54553000006</v>
      </c>
      <c r="D28" s="102">
        <v>220094.57357999997</v>
      </c>
      <c r="E28" s="103">
        <v>11.03251731973032</v>
      </c>
      <c r="F28" s="103">
        <v>0.04441161578359621</v>
      </c>
      <c r="G28" s="104">
        <v>0.4167941333982498</v>
      </c>
      <c r="H28" s="104"/>
      <c r="I28" s="102">
        <v>299291.68409000034</v>
      </c>
      <c r="J28" s="102">
        <v>298009.8724900002</v>
      </c>
      <c r="K28" s="103">
        <v>0.43012387116240364</v>
      </c>
      <c r="L28" s="104"/>
      <c r="M28" s="102">
        <v>16240.735920000005</v>
      </c>
      <c r="N28" s="102">
        <v>16754.055890000003</v>
      </c>
      <c r="O28" s="103">
        <v>-3.06385494575307</v>
      </c>
      <c r="P28" s="103">
        <v>-0.01139538970003505</v>
      </c>
      <c r="Q28" s="104">
        <v>0.36249175489293084</v>
      </c>
    </row>
    <row r="29" spans="1:17" s="422" customFormat="1" ht="12">
      <c r="A29" s="733">
        <v>13</v>
      </c>
      <c r="B29" s="732" t="s">
        <v>362</v>
      </c>
      <c r="C29" s="99">
        <v>21668.088390000015</v>
      </c>
      <c r="D29" s="99">
        <v>23755.81485</v>
      </c>
      <c r="E29" s="100">
        <v>-8.78827551562595</v>
      </c>
      <c r="F29" s="100">
        <v>-0.003818442159215424</v>
      </c>
      <c r="G29" s="101">
        <v>0.03695580565360785</v>
      </c>
      <c r="H29" s="101"/>
      <c r="I29" s="99">
        <v>1681.5328500000005</v>
      </c>
      <c r="J29" s="99">
        <v>1792.2745799999996</v>
      </c>
      <c r="K29" s="100">
        <v>-6.178837285077105</v>
      </c>
      <c r="L29" s="101"/>
      <c r="M29" s="99">
        <v>1603.13348</v>
      </c>
      <c r="N29" s="99">
        <v>2156.293219999999</v>
      </c>
      <c r="O29" s="100">
        <v>-25.65327084783021</v>
      </c>
      <c r="P29" s="100">
        <v>-0.012279808252287696</v>
      </c>
      <c r="Q29" s="101">
        <v>0.03578179408589331</v>
      </c>
    </row>
    <row r="30" spans="1:17" s="422" customFormat="1" ht="12">
      <c r="A30" s="737">
        <v>14</v>
      </c>
      <c r="B30" s="736" t="s">
        <v>363</v>
      </c>
      <c r="C30" s="102">
        <v>1761.01233</v>
      </c>
      <c r="D30" s="102">
        <v>1573.3236400000005</v>
      </c>
      <c r="E30" s="103">
        <v>11.929439387308731</v>
      </c>
      <c r="F30" s="103">
        <v>0.0003432817567028959</v>
      </c>
      <c r="G30" s="104">
        <v>0.003003478121822776</v>
      </c>
      <c r="H30" s="104"/>
      <c r="I30" s="102">
        <v>988.3882899999996</v>
      </c>
      <c r="J30" s="102">
        <v>1267.99787</v>
      </c>
      <c r="K30" s="103">
        <v>-22.051265748577347</v>
      </c>
      <c r="L30" s="104"/>
      <c r="M30" s="102">
        <v>213.43209000000002</v>
      </c>
      <c r="N30" s="102">
        <v>81.70732000000001</v>
      </c>
      <c r="O30" s="103">
        <v>161.21538437437428</v>
      </c>
      <c r="P30" s="103">
        <v>0.002924209411329721</v>
      </c>
      <c r="Q30" s="104">
        <v>0.004763784919333012</v>
      </c>
    </row>
    <row r="31" spans="1:17" s="422" customFormat="1" ht="12">
      <c r="A31" s="733">
        <v>15</v>
      </c>
      <c r="B31" s="732" t="s">
        <v>364</v>
      </c>
      <c r="C31" s="99">
        <v>635454.2424199965</v>
      </c>
      <c r="D31" s="99">
        <v>619624.9446600013</v>
      </c>
      <c r="E31" s="100">
        <v>2.5546579259621347</v>
      </c>
      <c r="F31" s="100">
        <v>0.028951713299423563</v>
      </c>
      <c r="G31" s="101">
        <v>1.083793044497267</v>
      </c>
      <c r="H31" s="101"/>
      <c r="I31" s="99">
        <v>481226.7773600001</v>
      </c>
      <c r="J31" s="99">
        <v>445987.6137000007</v>
      </c>
      <c r="K31" s="100">
        <v>7.901377208135542</v>
      </c>
      <c r="L31" s="101"/>
      <c r="M31" s="99">
        <v>48224.22222000005</v>
      </c>
      <c r="N31" s="99">
        <v>51300.49509999994</v>
      </c>
      <c r="O31" s="100">
        <v>-5.996575420964891</v>
      </c>
      <c r="P31" s="100">
        <v>-0.06829137836045626</v>
      </c>
      <c r="Q31" s="101">
        <v>1.0763602725260297</v>
      </c>
    </row>
    <row r="32" spans="1:17" s="422" customFormat="1" ht="12">
      <c r="A32" s="737">
        <v>16</v>
      </c>
      <c r="B32" s="736" t="s">
        <v>365</v>
      </c>
      <c r="C32" s="102">
        <v>233600.57467000067</v>
      </c>
      <c r="D32" s="102">
        <v>215688.79531999995</v>
      </c>
      <c r="E32" s="103">
        <v>8.304455186662095</v>
      </c>
      <c r="F32" s="103">
        <v>0.03276056261537613</v>
      </c>
      <c r="G32" s="104">
        <v>0.3984152770052295</v>
      </c>
      <c r="H32" s="104"/>
      <c r="I32" s="102">
        <v>92083.5991899994</v>
      </c>
      <c r="J32" s="102">
        <v>98723.13537999948</v>
      </c>
      <c r="K32" s="103">
        <v>-6.72541057822319</v>
      </c>
      <c r="L32" s="104"/>
      <c r="M32" s="102">
        <v>17067.13198999999</v>
      </c>
      <c r="N32" s="102">
        <v>23465.744800000004</v>
      </c>
      <c r="O32" s="103">
        <v>-27.267887145862137</v>
      </c>
      <c r="P32" s="103">
        <v>-0.1420452948861247</v>
      </c>
      <c r="Q32" s="104">
        <v>0.3809368403328101</v>
      </c>
    </row>
    <row r="33" spans="1:17" s="422" customFormat="1" ht="12">
      <c r="A33" s="733">
        <v>17</v>
      </c>
      <c r="B33" s="732" t="s">
        <v>366</v>
      </c>
      <c r="C33" s="99">
        <v>251271.44298999952</v>
      </c>
      <c r="D33" s="99">
        <v>175190.82662999997</v>
      </c>
      <c r="E33" s="100">
        <v>43.42728316516282</v>
      </c>
      <c r="F33" s="100">
        <v>0.1391510998084104</v>
      </c>
      <c r="G33" s="101">
        <v>0.42855366132462136</v>
      </c>
      <c r="H33" s="101"/>
      <c r="I33" s="99">
        <v>343143.85035000014</v>
      </c>
      <c r="J33" s="99">
        <v>210007.80450000003</v>
      </c>
      <c r="K33" s="100">
        <v>63.39576101325325</v>
      </c>
      <c r="L33" s="101"/>
      <c r="M33" s="99">
        <v>16642.04994</v>
      </c>
      <c r="N33" s="99">
        <v>25807.629060000003</v>
      </c>
      <c r="O33" s="100">
        <v>-35.514998680006606</v>
      </c>
      <c r="P33" s="100">
        <v>-0.20347025637616362</v>
      </c>
      <c r="Q33" s="101">
        <v>0.37144904747434576</v>
      </c>
    </row>
    <row r="34" spans="1:17" s="422" customFormat="1" ht="12">
      <c r="A34" s="737">
        <v>18</v>
      </c>
      <c r="B34" s="736" t="s">
        <v>367</v>
      </c>
      <c r="C34" s="102">
        <v>73419.30434999992</v>
      </c>
      <c r="D34" s="102">
        <v>90178.59522000016</v>
      </c>
      <c r="E34" s="103">
        <v>-18.584555269589412</v>
      </c>
      <c r="F34" s="103">
        <v>-0.030652666449685933</v>
      </c>
      <c r="G34" s="104">
        <v>0.12521960839119878</v>
      </c>
      <c r="H34" s="104"/>
      <c r="I34" s="102">
        <v>15564.29651000001</v>
      </c>
      <c r="J34" s="102">
        <v>22630.07479999999</v>
      </c>
      <c r="K34" s="103">
        <v>-31.222955966544063</v>
      </c>
      <c r="L34" s="104"/>
      <c r="M34" s="102">
        <v>5502.268179999999</v>
      </c>
      <c r="N34" s="102">
        <v>7639.745479999996</v>
      </c>
      <c r="O34" s="103">
        <v>-27.97838364636197</v>
      </c>
      <c r="P34" s="103">
        <v>-0.04745069008026076</v>
      </c>
      <c r="Q34" s="104">
        <v>0.12281012746494628</v>
      </c>
    </row>
    <row r="35" spans="1:17" s="422" customFormat="1" ht="12">
      <c r="A35" s="733">
        <v>19</v>
      </c>
      <c r="B35" s="732" t="s">
        <v>368</v>
      </c>
      <c r="C35" s="99">
        <v>175688.91438999947</v>
      </c>
      <c r="D35" s="99">
        <v>147843.28665000005</v>
      </c>
      <c r="E35" s="100">
        <v>18.834556760037643</v>
      </c>
      <c r="F35" s="100">
        <v>0.050929525945766434</v>
      </c>
      <c r="G35" s="101">
        <v>0.2996445860303306</v>
      </c>
      <c r="H35" s="101"/>
      <c r="I35" s="99">
        <v>83122.96563999998</v>
      </c>
      <c r="J35" s="99">
        <v>75017.59769999998</v>
      </c>
      <c r="K35" s="100">
        <v>10.80462210002227</v>
      </c>
      <c r="L35" s="101"/>
      <c r="M35" s="99">
        <v>15077.910379999994</v>
      </c>
      <c r="N35" s="99">
        <v>14768.964360000005</v>
      </c>
      <c r="O35" s="100">
        <v>2.091859743644126</v>
      </c>
      <c r="P35" s="100">
        <v>0.006858412880712006</v>
      </c>
      <c r="Q35" s="101">
        <v>0.3365375941513698</v>
      </c>
    </row>
    <row r="36" spans="1:17" s="422" customFormat="1" ht="12">
      <c r="A36" s="737">
        <v>20</v>
      </c>
      <c r="B36" s="736" t="s">
        <v>369</v>
      </c>
      <c r="C36" s="102">
        <v>103519.17692000003</v>
      </c>
      <c r="D36" s="102">
        <v>82574.87269999985</v>
      </c>
      <c r="E36" s="103">
        <v>25.36401635893799</v>
      </c>
      <c r="F36" s="103">
        <v>0.03830703675091748</v>
      </c>
      <c r="G36" s="104">
        <v>0.17655616475344116</v>
      </c>
      <c r="H36" s="104"/>
      <c r="I36" s="102">
        <v>71356.54618999986</v>
      </c>
      <c r="J36" s="102">
        <v>57949.59649999986</v>
      </c>
      <c r="K36" s="103">
        <v>23.135535879011744</v>
      </c>
      <c r="L36" s="104"/>
      <c r="M36" s="102">
        <v>7824.03586</v>
      </c>
      <c r="N36" s="102">
        <v>7489.647630000004</v>
      </c>
      <c r="O36" s="103">
        <v>4.46467239207081</v>
      </c>
      <c r="P36" s="103">
        <v>0.00742321439774672</v>
      </c>
      <c r="Q36" s="104">
        <v>0.17463177181176778</v>
      </c>
    </row>
    <row r="37" spans="1:17" s="422" customFormat="1" ht="12">
      <c r="A37" s="733">
        <v>21</v>
      </c>
      <c r="B37" s="732" t="s">
        <v>370</v>
      </c>
      <c r="C37" s="99">
        <v>274589.50929999986</v>
      </c>
      <c r="D37" s="99">
        <v>212145.75859999997</v>
      </c>
      <c r="E37" s="100">
        <v>29.434362068834634</v>
      </c>
      <c r="F37" s="100">
        <v>0.11420933480548935</v>
      </c>
      <c r="G37" s="101">
        <v>0.46832357139975345</v>
      </c>
      <c r="H37" s="101"/>
      <c r="I37" s="99">
        <v>44613.083489999895</v>
      </c>
      <c r="J37" s="99">
        <v>38047.98702000002</v>
      </c>
      <c r="K37" s="100">
        <v>17.254780040134353</v>
      </c>
      <c r="L37" s="101"/>
      <c r="M37" s="99">
        <v>27246.25194999998</v>
      </c>
      <c r="N37" s="99">
        <v>18646.493670000014</v>
      </c>
      <c r="O37" s="100">
        <v>46.11997532724317</v>
      </c>
      <c r="P37" s="100">
        <v>0.1909093794396953</v>
      </c>
      <c r="Q37" s="101">
        <v>0.6081338759684991</v>
      </c>
    </row>
    <row r="38" spans="1:17" s="422" customFormat="1" ht="12">
      <c r="A38" s="737">
        <v>22</v>
      </c>
      <c r="B38" s="736" t="s">
        <v>371</v>
      </c>
      <c r="C38" s="102">
        <v>239590.28048000016</v>
      </c>
      <c r="D38" s="102">
        <v>182339.25123999987</v>
      </c>
      <c r="E38" s="103">
        <v>31.398082887071276</v>
      </c>
      <c r="F38" s="103">
        <v>0.10471187097398471</v>
      </c>
      <c r="G38" s="104">
        <v>0.4086309637724472</v>
      </c>
      <c r="H38" s="104"/>
      <c r="I38" s="102">
        <v>135343.15847000017</v>
      </c>
      <c r="J38" s="102">
        <v>96448.03492999995</v>
      </c>
      <c r="K38" s="103">
        <v>40.327543809710086</v>
      </c>
      <c r="L38" s="104"/>
      <c r="M38" s="102">
        <v>30474.473069999967</v>
      </c>
      <c r="N38" s="102">
        <v>14457.585100000013</v>
      </c>
      <c r="O38" s="103">
        <v>110.78536186517027</v>
      </c>
      <c r="P38" s="103">
        <v>0.35556512675700747</v>
      </c>
      <c r="Q38" s="104">
        <v>0.680187479003208</v>
      </c>
    </row>
    <row r="39" spans="1:17" s="422" customFormat="1" ht="12">
      <c r="A39" s="733">
        <v>23</v>
      </c>
      <c r="B39" s="732" t="s">
        <v>372</v>
      </c>
      <c r="C39" s="99">
        <v>776402.629950001</v>
      </c>
      <c r="D39" s="99">
        <v>613227.678229999</v>
      </c>
      <c r="E39" s="100">
        <v>26.60919549342342</v>
      </c>
      <c r="F39" s="100">
        <v>0.2984462413603753</v>
      </c>
      <c r="G39" s="101">
        <v>1.3241862496104684</v>
      </c>
      <c r="H39" s="101"/>
      <c r="I39" s="99">
        <v>1422240.7092700007</v>
      </c>
      <c r="J39" s="99">
        <v>1319441.5939700005</v>
      </c>
      <c r="K39" s="100">
        <v>7.791107675383581</v>
      </c>
      <c r="L39" s="101"/>
      <c r="M39" s="99">
        <v>77427.93834000004</v>
      </c>
      <c r="N39" s="99">
        <v>40205.74743</v>
      </c>
      <c r="O39" s="100">
        <v>92.5792785591302</v>
      </c>
      <c r="P39" s="100">
        <v>0.8263098957723265</v>
      </c>
      <c r="Q39" s="101">
        <v>1.7281845714912802</v>
      </c>
    </row>
    <row r="40" spans="1:17" s="422" customFormat="1" ht="12">
      <c r="A40" s="737">
        <v>24</v>
      </c>
      <c r="B40" s="736" t="s">
        <v>373</v>
      </c>
      <c r="C40" s="102">
        <v>81087.60841999999</v>
      </c>
      <c r="D40" s="102">
        <v>26389.05135999998</v>
      </c>
      <c r="E40" s="103">
        <v>207.27746637725312</v>
      </c>
      <c r="F40" s="103">
        <v>0.1000434110157114</v>
      </c>
      <c r="G40" s="104">
        <v>0.13829821273335563</v>
      </c>
      <c r="H40" s="104"/>
      <c r="I40" s="102">
        <v>9225.5003</v>
      </c>
      <c r="J40" s="102">
        <v>3089.594909999999</v>
      </c>
      <c r="K40" s="103">
        <v>198.59902572146595</v>
      </c>
      <c r="L40" s="104"/>
      <c r="M40" s="102">
        <v>8839.526130000002</v>
      </c>
      <c r="N40" s="102">
        <v>2169.12125</v>
      </c>
      <c r="O40" s="103">
        <v>307.51645994893096</v>
      </c>
      <c r="P40" s="103">
        <v>0.14807891277757174</v>
      </c>
      <c r="Q40" s="104">
        <v>0.19729742267034023</v>
      </c>
    </row>
    <row r="41" spans="1:17" s="422" customFormat="1" ht="12">
      <c r="A41" s="733">
        <v>25</v>
      </c>
      <c r="B41" s="732" t="s">
        <v>374</v>
      </c>
      <c r="C41" s="99">
        <v>175279.8444000007</v>
      </c>
      <c r="D41" s="99">
        <v>159004.3514899995</v>
      </c>
      <c r="E41" s="100">
        <v>10.235878928775627</v>
      </c>
      <c r="F41" s="100">
        <v>0.02976780219069541</v>
      </c>
      <c r="G41" s="101">
        <v>0.2989469005318676</v>
      </c>
      <c r="H41" s="101"/>
      <c r="I41" s="99">
        <v>932569.3829600024</v>
      </c>
      <c r="J41" s="99">
        <v>833294.2385</v>
      </c>
      <c r="K41" s="100">
        <v>11.913576246333598</v>
      </c>
      <c r="L41" s="101"/>
      <c r="M41" s="99">
        <v>13222.966279999991</v>
      </c>
      <c r="N41" s="99">
        <v>9053.465050000006</v>
      </c>
      <c r="O41" s="100">
        <v>46.054203633336854</v>
      </c>
      <c r="P41" s="100">
        <v>0.0925603797775984</v>
      </c>
      <c r="Q41" s="101">
        <v>0.29513540983229314</v>
      </c>
    </row>
    <row r="42" spans="1:17" s="422" customFormat="1" ht="12">
      <c r="A42" s="737">
        <v>26</v>
      </c>
      <c r="B42" s="736" t="s">
        <v>375</v>
      </c>
      <c r="C42" s="102">
        <v>31235.359200000006</v>
      </c>
      <c r="D42" s="102">
        <v>26331.72414</v>
      </c>
      <c r="E42" s="103">
        <v>18.622536959328816</v>
      </c>
      <c r="F42" s="103">
        <v>0.008968726126367642</v>
      </c>
      <c r="G42" s="104">
        <v>0.053273174972304584</v>
      </c>
      <c r="H42" s="104"/>
      <c r="I42" s="102">
        <v>119554.13465000002</v>
      </c>
      <c r="J42" s="102">
        <v>56629.10799</v>
      </c>
      <c r="K42" s="103">
        <v>111.1178136005812</v>
      </c>
      <c r="L42" s="104"/>
      <c r="M42" s="102">
        <v>1892.82041</v>
      </c>
      <c r="N42" s="102">
        <v>1437.1204700000003</v>
      </c>
      <c r="O42" s="103">
        <v>31.709237291707332</v>
      </c>
      <c r="P42" s="103">
        <v>0.010116260239364155</v>
      </c>
      <c r="Q42" s="104">
        <v>0.042247580128010394</v>
      </c>
    </row>
    <row r="43" spans="1:17" s="422" customFormat="1" ht="12">
      <c r="A43" s="733">
        <v>27</v>
      </c>
      <c r="B43" s="732" t="s">
        <v>885</v>
      </c>
      <c r="C43" s="99">
        <v>5661810.401310006</v>
      </c>
      <c r="D43" s="99">
        <v>3854232.804519997</v>
      </c>
      <c r="E43" s="100">
        <v>46.89850583675688</v>
      </c>
      <c r="F43" s="100">
        <v>3.3060511680425435</v>
      </c>
      <c r="G43" s="101">
        <v>9.656447817286567</v>
      </c>
      <c r="H43" s="101"/>
      <c r="I43" s="99">
        <v>5819485.055100007</v>
      </c>
      <c r="J43" s="99">
        <v>4046677.431750008</v>
      </c>
      <c r="K43" s="100">
        <v>43.8089680546477</v>
      </c>
      <c r="L43" s="101"/>
      <c r="M43" s="99">
        <v>252031.10422999927</v>
      </c>
      <c r="N43" s="99">
        <v>121428.37429000028</v>
      </c>
      <c r="O43" s="100">
        <v>107.5553639778526</v>
      </c>
      <c r="P43" s="100">
        <v>2.8993008075542583</v>
      </c>
      <c r="Q43" s="101">
        <v>5.625311421228723</v>
      </c>
    </row>
    <row r="44" spans="1:17" s="422" customFormat="1" ht="12">
      <c r="A44" s="737">
        <v>28</v>
      </c>
      <c r="B44" s="736" t="s">
        <v>94</v>
      </c>
      <c r="C44" s="102">
        <v>439093.451819999</v>
      </c>
      <c r="D44" s="102">
        <v>416381.06201000017</v>
      </c>
      <c r="E44" s="103">
        <v>5.454712493493131</v>
      </c>
      <c r="F44" s="103">
        <v>0.04154085721892662</v>
      </c>
      <c r="G44" s="104">
        <v>0.7488917331867916</v>
      </c>
      <c r="H44" s="104"/>
      <c r="I44" s="102">
        <v>795864.9206999996</v>
      </c>
      <c r="J44" s="102">
        <v>760502.2591599999</v>
      </c>
      <c r="K44" s="103">
        <v>4.649908808825748</v>
      </c>
      <c r="L44" s="104"/>
      <c r="M44" s="102">
        <v>33664.40142000002</v>
      </c>
      <c r="N44" s="102">
        <v>33251.09221</v>
      </c>
      <c r="O44" s="103">
        <v>1.2429943876421434</v>
      </c>
      <c r="P44" s="103">
        <v>0.00917521193372585</v>
      </c>
      <c r="Q44" s="104">
        <v>0.7513863908795011</v>
      </c>
    </row>
    <row r="45" spans="1:17" s="422" customFormat="1" ht="12">
      <c r="A45" s="733">
        <v>29</v>
      </c>
      <c r="B45" s="732" t="s">
        <v>93</v>
      </c>
      <c r="C45" s="99">
        <v>2191414.0674799955</v>
      </c>
      <c r="D45" s="99">
        <v>2184800.56953001</v>
      </c>
      <c r="E45" s="100">
        <v>0.30270488035473203</v>
      </c>
      <c r="F45" s="100">
        <v>0.012096057541996632</v>
      </c>
      <c r="G45" s="101">
        <v>3.7375457828457264</v>
      </c>
      <c r="H45" s="101"/>
      <c r="I45" s="99">
        <v>1287496.0314499745</v>
      </c>
      <c r="J45" s="99">
        <v>1202153.7052599792</v>
      </c>
      <c r="K45" s="100">
        <v>7.09911934027929</v>
      </c>
      <c r="L45" s="101"/>
      <c r="M45" s="99">
        <v>167220.01490000033</v>
      </c>
      <c r="N45" s="99">
        <v>141597.52972999983</v>
      </c>
      <c r="O45" s="100">
        <v>18.09529108230759</v>
      </c>
      <c r="P45" s="100">
        <v>0.568803515662025</v>
      </c>
      <c r="Q45" s="101">
        <v>3.732335588295382</v>
      </c>
    </row>
    <row r="46" spans="1:17" s="422" customFormat="1" ht="12">
      <c r="A46" s="737">
        <v>30</v>
      </c>
      <c r="B46" s="736" t="s">
        <v>262</v>
      </c>
      <c r="C46" s="102">
        <v>2083323.830610009</v>
      </c>
      <c r="D46" s="102">
        <v>1692511.7546700065</v>
      </c>
      <c r="E46" s="103">
        <v>23.09065652641214</v>
      </c>
      <c r="F46" s="103">
        <v>0.7147935017788762</v>
      </c>
      <c r="G46" s="104">
        <v>3.553193489513603</v>
      </c>
      <c r="H46" s="104"/>
      <c r="I46" s="102">
        <v>36976.78764000005</v>
      </c>
      <c r="J46" s="102">
        <v>34846.67304999975</v>
      </c>
      <c r="K46" s="103">
        <v>6.112820546581041</v>
      </c>
      <c r="L46" s="104"/>
      <c r="M46" s="102">
        <v>192245.94002999974</v>
      </c>
      <c r="N46" s="102">
        <v>138170.81334000002</v>
      </c>
      <c r="O46" s="103">
        <v>39.13643220506768</v>
      </c>
      <c r="P46" s="103">
        <v>1.200434773093505</v>
      </c>
      <c r="Q46" s="104">
        <v>4.2909119707252605</v>
      </c>
    </row>
    <row r="47" spans="1:17" s="422" customFormat="1" ht="12">
      <c r="A47" s="733">
        <v>31</v>
      </c>
      <c r="B47" s="732" t="s">
        <v>376</v>
      </c>
      <c r="C47" s="99">
        <v>859074.9827899998</v>
      </c>
      <c r="D47" s="99">
        <v>896137.5734099977</v>
      </c>
      <c r="E47" s="100">
        <v>-4.135814825726674</v>
      </c>
      <c r="F47" s="100">
        <v>-0.06778730895289001</v>
      </c>
      <c r="G47" s="101">
        <v>1.4651873083790627</v>
      </c>
      <c r="H47" s="101"/>
      <c r="I47" s="99">
        <v>1699559.5640200002</v>
      </c>
      <c r="J47" s="99">
        <v>1786389.5020899987</v>
      </c>
      <c r="K47" s="100">
        <v>-4.860638621555447</v>
      </c>
      <c r="L47" s="101"/>
      <c r="M47" s="99">
        <v>61642.94353999999</v>
      </c>
      <c r="N47" s="99">
        <v>70913.94485</v>
      </c>
      <c r="O47" s="100">
        <v>-13.073594100018548</v>
      </c>
      <c r="P47" s="100">
        <v>-0.20581056458213734</v>
      </c>
      <c r="Q47" s="101">
        <v>1.375864917122576</v>
      </c>
    </row>
    <row r="48" spans="1:17" s="422" customFormat="1" ht="12">
      <c r="A48" s="737">
        <v>32</v>
      </c>
      <c r="B48" s="736" t="s">
        <v>377</v>
      </c>
      <c r="C48" s="102">
        <v>386872.28477999725</v>
      </c>
      <c r="D48" s="102">
        <v>379850.4943899991</v>
      </c>
      <c r="E48" s="103">
        <v>1.8485668687293537</v>
      </c>
      <c r="F48" s="103">
        <v>0.012842822549819558</v>
      </c>
      <c r="G48" s="104">
        <v>0.6598264097766494</v>
      </c>
      <c r="H48" s="104"/>
      <c r="I48" s="102">
        <v>96554.83055999929</v>
      </c>
      <c r="J48" s="102">
        <v>92521.3563699998</v>
      </c>
      <c r="K48" s="103">
        <v>4.359506116479011</v>
      </c>
      <c r="L48" s="104"/>
      <c r="M48" s="102">
        <v>26982.08674000003</v>
      </c>
      <c r="N48" s="102">
        <v>29891.32079</v>
      </c>
      <c r="O48" s="103">
        <v>-9.73270492273878</v>
      </c>
      <c r="P48" s="103">
        <v>-0.06458321839370676</v>
      </c>
      <c r="Q48" s="104">
        <v>0.6022377324054098</v>
      </c>
    </row>
    <row r="49" spans="1:17" s="422" customFormat="1" ht="12">
      <c r="A49" s="733">
        <v>33</v>
      </c>
      <c r="B49" s="732" t="s">
        <v>378</v>
      </c>
      <c r="C49" s="99">
        <v>576337.2398899988</v>
      </c>
      <c r="D49" s="99">
        <v>538748.1295100007</v>
      </c>
      <c r="E49" s="100">
        <v>6.977121278209532</v>
      </c>
      <c r="F49" s="100">
        <v>0.06875031118894187</v>
      </c>
      <c r="G49" s="101">
        <v>0.9829665933124591</v>
      </c>
      <c r="H49" s="101"/>
      <c r="I49" s="99">
        <v>67787.7378599998</v>
      </c>
      <c r="J49" s="99">
        <v>67649.79973000022</v>
      </c>
      <c r="K49" s="100">
        <v>0.20390027841932695</v>
      </c>
      <c r="L49" s="101"/>
      <c r="M49" s="99">
        <v>39473.17701000005</v>
      </c>
      <c r="N49" s="99">
        <v>44577.54611999999</v>
      </c>
      <c r="O49" s="100">
        <v>-11.450538565445697</v>
      </c>
      <c r="P49" s="100">
        <v>-0.11331387551758518</v>
      </c>
      <c r="Q49" s="101">
        <v>0.8810377359768193</v>
      </c>
    </row>
    <row r="50" spans="1:17" s="422" customFormat="1" ht="12">
      <c r="A50" s="737">
        <v>34</v>
      </c>
      <c r="B50" s="736" t="s">
        <v>379</v>
      </c>
      <c r="C50" s="102">
        <v>233872.62483000042</v>
      </c>
      <c r="D50" s="102">
        <v>205985.8010400004</v>
      </c>
      <c r="E50" s="103">
        <v>13.538226251131105</v>
      </c>
      <c r="F50" s="103">
        <v>0.05100487333304603</v>
      </c>
      <c r="G50" s="104">
        <v>0.39887926961316184</v>
      </c>
      <c r="H50" s="104"/>
      <c r="I50" s="102">
        <v>90180.70711000054</v>
      </c>
      <c r="J50" s="102">
        <v>73221.24720000001</v>
      </c>
      <c r="K50" s="103">
        <v>23.16193804194109</v>
      </c>
      <c r="L50" s="104"/>
      <c r="M50" s="102">
        <v>18524.192099999986</v>
      </c>
      <c r="N50" s="102">
        <v>15231.50854000001</v>
      </c>
      <c r="O50" s="103">
        <v>21.61758010608694</v>
      </c>
      <c r="P50" s="103">
        <v>0.07309556323144521</v>
      </c>
      <c r="Q50" s="104">
        <v>0.413458290029431</v>
      </c>
    </row>
    <row r="51" spans="1:17" s="422" customFormat="1" ht="12">
      <c r="A51" s="733">
        <v>35</v>
      </c>
      <c r="B51" s="732" t="s">
        <v>380</v>
      </c>
      <c r="C51" s="99">
        <v>126653.47757000047</v>
      </c>
      <c r="D51" s="99">
        <v>109583.96244000013</v>
      </c>
      <c r="E51" s="100">
        <v>15.576654420893298</v>
      </c>
      <c r="F51" s="100">
        <v>0.031220065204212305</v>
      </c>
      <c r="G51" s="101">
        <v>0.21601265502454947</v>
      </c>
      <c r="H51" s="101"/>
      <c r="I51" s="99">
        <v>35521.34500000004</v>
      </c>
      <c r="J51" s="99">
        <v>30968.1310299999</v>
      </c>
      <c r="K51" s="100">
        <v>14.702902043359616</v>
      </c>
      <c r="L51" s="101"/>
      <c r="M51" s="99">
        <v>9584.87409999999</v>
      </c>
      <c r="N51" s="99">
        <v>7654.8793200000055</v>
      </c>
      <c r="O51" s="100">
        <v>25.21260883835832</v>
      </c>
      <c r="P51" s="100">
        <v>0.04284470490624648</v>
      </c>
      <c r="Q51" s="101">
        <v>0.21393352185833683</v>
      </c>
    </row>
    <row r="52" spans="1:17" s="422" customFormat="1" ht="12">
      <c r="A52" s="737">
        <v>36</v>
      </c>
      <c r="B52" s="736" t="s">
        <v>381</v>
      </c>
      <c r="C52" s="102">
        <v>46274.955000000045</v>
      </c>
      <c r="D52" s="102">
        <v>55354.27175999999</v>
      </c>
      <c r="E52" s="103">
        <v>-16.40219710479657</v>
      </c>
      <c r="F52" s="103">
        <v>-0.016606028882373433</v>
      </c>
      <c r="G52" s="104">
        <v>0.07892381703587141</v>
      </c>
      <c r="H52" s="104"/>
      <c r="I52" s="102">
        <v>1928.7083699999998</v>
      </c>
      <c r="J52" s="102">
        <v>2006.1176199999986</v>
      </c>
      <c r="K52" s="103">
        <v>-3.858659593448905</v>
      </c>
      <c r="L52" s="104"/>
      <c r="M52" s="102">
        <v>3102.9735500000006</v>
      </c>
      <c r="N52" s="102">
        <v>3920.3416900000007</v>
      </c>
      <c r="O52" s="103">
        <v>-20.84941070532043</v>
      </c>
      <c r="P52" s="103">
        <v>-0.018145073303290404</v>
      </c>
      <c r="Q52" s="104">
        <v>0.06925808861534935</v>
      </c>
    </row>
    <row r="53" spans="1:17" s="422" customFormat="1" ht="12">
      <c r="A53" s="733">
        <v>37</v>
      </c>
      <c r="B53" s="732" t="s">
        <v>382</v>
      </c>
      <c r="C53" s="99">
        <v>68408.10937999997</v>
      </c>
      <c r="D53" s="99">
        <v>65392.621120000025</v>
      </c>
      <c r="E53" s="100">
        <v>4.611358603390906</v>
      </c>
      <c r="F53" s="100">
        <v>0.005515314253670485</v>
      </c>
      <c r="G53" s="101">
        <v>0.11667281164243143</v>
      </c>
      <c r="H53" s="101"/>
      <c r="I53" s="99">
        <v>6246.010119999994</v>
      </c>
      <c r="J53" s="99">
        <v>6351.9855400000215</v>
      </c>
      <c r="K53" s="100">
        <v>-1.6683825763247502</v>
      </c>
      <c r="L53" s="101"/>
      <c r="M53" s="99">
        <v>5392.5216</v>
      </c>
      <c r="N53" s="99">
        <v>5027.82445</v>
      </c>
      <c r="O53" s="100">
        <v>7.253577638336199</v>
      </c>
      <c r="P53" s="100">
        <v>0.008096053903264563</v>
      </c>
      <c r="Q53" s="101">
        <v>0.12036059373854006</v>
      </c>
    </row>
    <row r="54" spans="1:17" s="422" customFormat="1" ht="12">
      <c r="A54" s="737">
        <v>38</v>
      </c>
      <c r="B54" s="736" t="s">
        <v>383</v>
      </c>
      <c r="C54" s="102">
        <v>933098.1515499947</v>
      </c>
      <c r="D54" s="102">
        <v>851337.5588500041</v>
      </c>
      <c r="E54" s="103">
        <v>9.603780762408002</v>
      </c>
      <c r="F54" s="103">
        <v>0.14953975058978147</v>
      </c>
      <c r="G54" s="104">
        <v>1.5914368320712902</v>
      </c>
      <c r="H54" s="104"/>
      <c r="I54" s="102">
        <v>260185.19467000075</v>
      </c>
      <c r="J54" s="102">
        <v>237720.46800999972</v>
      </c>
      <c r="K54" s="103">
        <v>9.450059916193693</v>
      </c>
      <c r="L54" s="104"/>
      <c r="M54" s="102">
        <v>67706.95371</v>
      </c>
      <c r="N54" s="102">
        <v>74084.46592999973</v>
      </c>
      <c r="O54" s="103">
        <v>-8.608433819345684</v>
      </c>
      <c r="P54" s="103">
        <v>-0.14157687468039232</v>
      </c>
      <c r="Q54" s="104">
        <v>1.5112130749301862</v>
      </c>
    </row>
    <row r="55" spans="1:17" s="422" customFormat="1" ht="12">
      <c r="A55" s="733">
        <v>39</v>
      </c>
      <c r="B55" s="732" t="s">
        <v>384</v>
      </c>
      <c r="C55" s="99">
        <v>2315087.646730026</v>
      </c>
      <c r="D55" s="99">
        <v>2189632.8318800023</v>
      </c>
      <c r="E55" s="100">
        <v>5.729490945854579</v>
      </c>
      <c r="F55" s="100">
        <v>0.22945628331975082</v>
      </c>
      <c r="G55" s="101">
        <v>3.948476100139406</v>
      </c>
      <c r="H55" s="101"/>
      <c r="I55" s="99">
        <v>948438.8919599735</v>
      </c>
      <c r="J55" s="99">
        <v>890868.3810199633</v>
      </c>
      <c r="K55" s="100">
        <v>6.4622914188622556</v>
      </c>
      <c r="L55" s="101"/>
      <c r="M55" s="99">
        <v>170150.74296999897</v>
      </c>
      <c r="N55" s="99">
        <v>188079.78368000058</v>
      </c>
      <c r="O55" s="100">
        <v>-9.532678291732894</v>
      </c>
      <c r="P55" s="100">
        <v>-0.3980137492766196</v>
      </c>
      <c r="Q55" s="101">
        <v>3.797749173396505</v>
      </c>
    </row>
    <row r="56" spans="1:17" s="422" customFormat="1" ht="12">
      <c r="A56" s="737">
        <v>40</v>
      </c>
      <c r="B56" s="736" t="s">
        <v>385</v>
      </c>
      <c r="C56" s="102">
        <v>1205327.8193299966</v>
      </c>
      <c r="D56" s="102">
        <v>1150005.4496899939</v>
      </c>
      <c r="E56" s="103">
        <v>4.810618041411537</v>
      </c>
      <c r="F56" s="103">
        <v>0.10118436137514275</v>
      </c>
      <c r="G56" s="104">
        <v>2.0557355978206013</v>
      </c>
      <c r="H56" s="104"/>
      <c r="I56" s="102">
        <v>228766.77967000066</v>
      </c>
      <c r="J56" s="102">
        <v>229355.2280800012</v>
      </c>
      <c r="K56" s="103">
        <v>-0.2565663817330902</v>
      </c>
      <c r="L56" s="104"/>
      <c r="M56" s="102">
        <v>80744.59734000014</v>
      </c>
      <c r="N56" s="102">
        <v>93289.05551000011</v>
      </c>
      <c r="O56" s="103">
        <v>-13.446870162229551</v>
      </c>
      <c r="P56" s="103">
        <v>-0.27847930682092603</v>
      </c>
      <c r="Q56" s="104">
        <v>1.8022120999982196</v>
      </c>
    </row>
    <row r="57" spans="1:17" s="422" customFormat="1" ht="12">
      <c r="A57" s="733">
        <v>41</v>
      </c>
      <c r="B57" s="732" t="s">
        <v>386</v>
      </c>
      <c r="C57" s="99">
        <v>13844.431759999994</v>
      </c>
      <c r="D57" s="99">
        <v>13487.99908000001</v>
      </c>
      <c r="E57" s="100">
        <v>2.6425912241386604</v>
      </c>
      <c r="F57" s="100">
        <v>0.0006519137436396185</v>
      </c>
      <c r="G57" s="101">
        <v>0.023612241204596433</v>
      </c>
      <c r="H57" s="101"/>
      <c r="I57" s="99">
        <v>1291.9277900000004</v>
      </c>
      <c r="J57" s="99">
        <v>2199.387959999999</v>
      </c>
      <c r="K57" s="100">
        <v>-41.25966798508796</v>
      </c>
      <c r="L57" s="101"/>
      <c r="M57" s="99">
        <v>1136.2848400000003</v>
      </c>
      <c r="N57" s="99">
        <v>958.4544000000001</v>
      </c>
      <c r="O57" s="100">
        <v>18.553875906876755</v>
      </c>
      <c r="P57" s="100">
        <v>0.003947727115172839</v>
      </c>
      <c r="Q57" s="101">
        <v>0.025361774721218</v>
      </c>
    </row>
    <row r="58" spans="1:17" s="422" customFormat="1" ht="12">
      <c r="A58" s="737">
        <v>42</v>
      </c>
      <c r="B58" s="736" t="s">
        <v>387</v>
      </c>
      <c r="C58" s="102">
        <v>165796.00061000104</v>
      </c>
      <c r="D58" s="102">
        <v>132360.5058199997</v>
      </c>
      <c r="E58" s="103">
        <v>25.260930050744207</v>
      </c>
      <c r="F58" s="103">
        <v>0.06115336724734034</v>
      </c>
      <c r="G58" s="104">
        <v>0.28277181938746204</v>
      </c>
      <c r="H58" s="104"/>
      <c r="I58" s="102">
        <v>18724.476519999913</v>
      </c>
      <c r="J58" s="102">
        <v>14841.897980000052</v>
      </c>
      <c r="K58" s="103">
        <v>26.159582455234247</v>
      </c>
      <c r="L58" s="104"/>
      <c r="M58" s="102">
        <v>18527.67899999996</v>
      </c>
      <c r="N58" s="102">
        <v>18975.664359999955</v>
      </c>
      <c r="O58" s="103">
        <v>-2.360841504681822</v>
      </c>
      <c r="P58" s="103">
        <v>-0.009945001276904251</v>
      </c>
      <c r="Q58" s="104">
        <v>0.4135361173216395</v>
      </c>
    </row>
    <row r="59" spans="1:17" s="422" customFormat="1" ht="12">
      <c r="A59" s="733">
        <v>43</v>
      </c>
      <c r="B59" s="732" t="s">
        <v>388</v>
      </c>
      <c r="C59" s="99">
        <v>407.6494900000001</v>
      </c>
      <c r="D59" s="99">
        <v>444.8796100000002</v>
      </c>
      <c r="E59" s="108">
        <v>-8.368583131962385</v>
      </c>
      <c r="F59" s="100">
        <v>-6.809371942368863E-05</v>
      </c>
      <c r="G59" s="101">
        <v>0.0006952627779654517</v>
      </c>
      <c r="H59" s="101"/>
      <c r="I59" s="99">
        <v>64.64902000000001</v>
      </c>
      <c r="J59" s="99">
        <v>94.04519</v>
      </c>
      <c r="K59" s="108">
        <v>-31.257494402425046</v>
      </c>
      <c r="L59" s="101"/>
      <c r="M59" s="99">
        <v>20.198600000000003</v>
      </c>
      <c r="N59" s="99">
        <v>37.68011</v>
      </c>
      <c r="O59" s="108">
        <v>-46.394530164588154</v>
      </c>
      <c r="P59" s="100">
        <v>-0.00038807884095189247</v>
      </c>
      <c r="Q59" s="101">
        <v>0.00045083092271476033</v>
      </c>
    </row>
    <row r="60" spans="1:17" s="422" customFormat="1" ht="12">
      <c r="A60" s="737">
        <v>44</v>
      </c>
      <c r="B60" s="736" t="s">
        <v>389</v>
      </c>
      <c r="C60" s="102">
        <v>214449.52167000022</v>
      </c>
      <c r="D60" s="102">
        <v>182015.99925000087</v>
      </c>
      <c r="E60" s="103">
        <v>17.819050277800894</v>
      </c>
      <c r="F60" s="103">
        <v>0.05932076435932376</v>
      </c>
      <c r="G60" s="104">
        <v>0.365752377537984</v>
      </c>
      <c r="H60" s="104"/>
      <c r="I60" s="102">
        <v>272573.77367999987</v>
      </c>
      <c r="J60" s="102">
        <v>246994.85775000014</v>
      </c>
      <c r="K60" s="103">
        <v>10.35605200975068</v>
      </c>
      <c r="L60" s="104"/>
      <c r="M60" s="102">
        <v>18098.584049999987</v>
      </c>
      <c r="N60" s="102">
        <v>17884.24655</v>
      </c>
      <c r="O60" s="103">
        <v>1.1984709526384096</v>
      </c>
      <c r="P60" s="103">
        <v>0.004758161541681536</v>
      </c>
      <c r="Q60" s="104">
        <v>0.4039587568986037</v>
      </c>
    </row>
    <row r="61" spans="1:17" s="422" customFormat="1" ht="12">
      <c r="A61" s="733">
        <v>45</v>
      </c>
      <c r="B61" s="732" t="s">
        <v>390</v>
      </c>
      <c r="C61" s="99">
        <v>868.6470699999996</v>
      </c>
      <c r="D61" s="99">
        <v>728.98521</v>
      </c>
      <c r="E61" s="108">
        <v>19.158394173730848</v>
      </c>
      <c r="F61" s="100">
        <v>0.0002554409040054246</v>
      </c>
      <c r="G61" s="101">
        <v>0.0014815128922637676</v>
      </c>
      <c r="H61" s="101"/>
      <c r="I61" s="99">
        <v>109.45525999999991</v>
      </c>
      <c r="J61" s="99">
        <v>126.43392</v>
      </c>
      <c r="K61" s="108">
        <v>-13.428880477644045</v>
      </c>
      <c r="L61" s="101"/>
      <c r="M61" s="99">
        <v>100.79906</v>
      </c>
      <c r="N61" s="99">
        <v>95.32092000000002</v>
      </c>
      <c r="O61" s="108">
        <v>5.747049021348075</v>
      </c>
      <c r="P61" s="100">
        <v>0.0001216113609048757</v>
      </c>
      <c r="Q61" s="101">
        <v>0.002249825890337968</v>
      </c>
    </row>
    <row r="62" spans="1:17" s="422" customFormat="1" ht="12">
      <c r="A62" s="737">
        <v>46</v>
      </c>
      <c r="B62" s="736" t="s">
        <v>391</v>
      </c>
      <c r="C62" s="102">
        <v>1665.619600000001</v>
      </c>
      <c r="D62" s="102">
        <v>1454.511179999999</v>
      </c>
      <c r="E62" s="103">
        <v>14.51404588034875</v>
      </c>
      <c r="F62" s="103">
        <v>0.00038611633589841557</v>
      </c>
      <c r="G62" s="104">
        <v>0.0028407819426677183</v>
      </c>
      <c r="H62" s="104"/>
      <c r="I62" s="102">
        <v>271.2230199999997</v>
      </c>
      <c r="J62" s="102">
        <v>267.97785999999996</v>
      </c>
      <c r="K62" s="103">
        <v>1.2109806384750272</v>
      </c>
      <c r="L62" s="104"/>
      <c r="M62" s="102">
        <v>134.19537</v>
      </c>
      <c r="N62" s="102">
        <v>129.24882</v>
      </c>
      <c r="O62" s="103">
        <v>3.827152928746276</v>
      </c>
      <c r="P62" s="103">
        <v>0.00010981038770166792</v>
      </c>
      <c r="Q62" s="104">
        <v>0.0029952285050027553</v>
      </c>
    </row>
    <row r="63" spans="1:17" s="422" customFormat="1" ht="12">
      <c r="A63" s="733">
        <v>47</v>
      </c>
      <c r="B63" s="732" t="s">
        <v>392</v>
      </c>
      <c r="C63" s="99">
        <v>151799.4519300001</v>
      </c>
      <c r="D63" s="99">
        <v>170445.51320999992</v>
      </c>
      <c r="E63" s="100">
        <v>-10.939602298023923</v>
      </c>
      <c r="F63" s="100">
        <v>-0.03410356091135914</v>
      </c>
      <c r="G63" s="101">
        <v>0.2589001365915725</v>
      </c>
      <c r="H63" s="101"/>
      <c r="I63" s="99">
        <v>252042.15097999986</v>
      </c>
      <c r="J63" s="99">
        <v>259796.77887999994</v>
      </c>
      <c r="K63" s="100">
        <v>-2.9848822350418516</v>
      </c>
      <c r="L63" s="101"/>
      <c r="M63" s="99">
        <v>11855.792360000005</v>
      </c>
      <c r="N63" s="99">
        <v>13596.915940000006</v>
      </c>
      <c r="O63" s="100">
        <v>-12.805283107457385</v>
      </c>
      <c r="P63" s="100">
        <v>-0.03865187966488079</v>
      </c>
      <c r="Q63" s="101">
        <v>0.2646202117559339</v>
      </c>
    </row>
    <row r="64" spans="1:17" s="422" customFormat="1" ht="12">
      <c r="A64" s="737">
        <v>48</v>
      </c>
      <c r="B64" s="736" t="s">
        <v>393</v>
      </c>
      <c r="C64" s="102">
        <v>701119.2855399991</v>
      </c>
      <c r="D64" s="102">
        <v>719088.948349999</v>
      </c>
      <c r="E64" s="103">
        <v>-2.4989485447151663</v>
      </c>
      <c r="F64" s="103">
        <v>-0.032866431199319875</v>
      </c>
      <c r="G64" s="104">
        <v>1.1957874451153916</v>
      </c>
      <c r="H64" s="104"/>
      <c r="I64" s="102">
        <v>602851.6789799995</v>
      </c>
      <c r="J64" s="102">
        <v>609163.6826399945</v>
      </c>
      <c r="K64" s="103">
        <v>-1.0361753072080837</v>
      </c>
      <c r="L64" s="104"/>
      <c r="M64" s="102">
        <v>58928.77343999996</v>
      </c>
      <c r="N64" s="102">
        <v>61122.95888000001</v>
      </c>
      <c r="O64" s="103">
        <v>-3.5897893037341317</v>
      </c>
      <c r="P64" s="103">
        <v>-0.048709576140089646</v>
      </c>
      <c r="Q64" s="104">
        <v>1.3152848862992603</v>
      </c>
    </row>
    <row r="65" spans="1:17" s="422" customFormat="1" ht="12">
      <c r="A65" s="733">
        <v>49</v>
      </c>
      <c r="B65" s="732" t="s">
        <v>394</v>
      </c>
      <c r="C65" s="99">
        <v>127448.31233999981</v>
      </c>
      <c r="D65" s="99">
        <v>136583.95218000025</v>
      </c>
      <c r="E65" s="100">
        <v>-6.688662682685321</v>
      </c>
      <c r="F65" s="100">
        <v>-0.016709043538426966</v>
      </c>
      <c r="G65" s="101">
        <v>0.2173682780383628</v>
      </c>
      <c r="H65" s="101"/>
      <c r="I65" s="99">
        <v>15648.50989999987</v>
      </c>
      <c r="J65" s="99">
        <v>16016.935829999673</v>
      </c>
      <c r="K65" s="100">
        <v>-2.300227296345549</v>
      </c>
      <c r="L65" s="101"/>
      <c r="M65" s="99">
        <v>11569.208660000011</v>
      </c>
      <c r="N65" s="99">
        <v>12613.96694999999</v>
      </c>
      <c r="O65" s="100">
        <v>-8.282551350746804</v>
      </c>
      <c r="P65" s="100">
        <v>-0.02319299569991799</v>
      </c>
      <c r="Q65" s="101">
        <v>0.2582236895263731</v>
      </c>
    </row>
    <row r="66" spans="1:17" s="422" customFormat="1" ht="12">
      <c r="A66" s="737">
        <v>50</v>
      </c>
      <c r="B66" s="736" t="s">
        <v>395</v>
      </c>
      <c r="C66" s="102">
        <v>942.7761800000003</v>
      </c>
      <c r="D66" s="102">
        <v>1308.0087700000001</v>
      </c>
      <c r="E66" s="214">
        <v>-27.92279366750727</v>
      </c>
      <c r="F66" s="103">
        <v>-0.0006680087388342302</v>
      </c>
      <c r="G66" s="104">
        <v>0.0016079431030478087</v>
      </c>
      <c r="H66" s="104"/>
      <c r="I66" s="102">
        <v>23.583250000000007</v>
      </c>
      <c r="J66" s="102">
        <v>12.801609999999998</v>
      </c>
      <c r="K66" s="214">
        <v>84.22096908123282</v>
      </c>
      <c r="L66" s="104"/>
      <c r="M66" s="102">
        <v>119.12694</v>
      </c>
      <c r="N66" s="102">
        <v>291.80073</v>
      </c>
      <c r="O66" s="214">
        <v>-59.17524263904343</v>
      </c>
      <c r="P66" s="103">
        <v>-0.0038332526358404104</v>
      </c>
      <c r="Q66" s="104">
        <v>0.0026589025120743954</v>
      </c>
    </row>
    <row r="67" spans="1:17" s="422" customFormat="1" ht="12">
      <c r="A67" s="733">
        <v>51</v>
      </c>
      <c r="B67" s="732" t="s">
        <v>396</v>
      </c>
      <c r="C67" s="99">
        <v>20814.062380000007</v>
      </c>
      <c r="D67" s="99">
        <v>25097.958949999993</v>
      </c>
      <c r="E67" s="100">
        <v>-17.06870498327908</v>
      </c>
      <c r="F67" s="100">
        <v>-0.007835227258941972</v>
      </c>
      <c r="G67" s="101">
        <v>0.03549922957358539</v>
      </c>
      <c r="H67" s="101"/>
      <c r="I67" s="99">
        <v>644.8092099999999</v>
      </c>
      <c r="J67" s="99">
        <v>811.5922499999999</v>
      </c>
      <c r="K67" s="100">
        <v>-20.55010259154151</v>
      </c>
      <c r="L67" s="101"/>
      <c r="M67" s="99">
        <v>1861.8097400000004</v>
      </c>
      <c r="N67" s="99">
        <v>1995.3872899999997</v>
      </c>
      <c r="O67" s="100">
        <v>-6.694316971418582</v>
      </c>
      <c r="P67" s="100">
        <v>-0.0029653399952975</v>
      </c>
      <c r="Q67" s="101">
        <v>0.04155542478209025</v>
      </c>
    </row>
    <row r="68" spans="1:17" s="422" customFormat="1" ht="12">
      <c r="A68" s="737">
        <v>52</v>
      </c>
      <c r="B68" s="736" t="s">
        <v>397</v>
      </c>
      <c r="C68" s="102">
        <v>499297.63818000065</v>
      </c>
      <c r="D68" s="102">
        <v>566219.1726299981</v>
      </c>
      <c r="E68" s="103">
        <v>-11.81901597205858</v>
      </c>
      <c r="F68" s="103">
        <v>-0.12239918083102684</v>
      </c>
      <c r="G68" s="104">
        <v>0.8515724205925442</v>
      </c>
      <c r="H68" s="104"/>
      <c r="I68" s="102">
        <v>112129.59236999873</v>
      </c>
      <c r="J68" s="102">
        <v>113924.63440999943</v>
      </c>
      <c r="K68" s="103">
        <v>-1.5756399388920432</v>
      </c>
      <c r="L68" s="104"/>
      <c r="M68" s="102">
        <v>26743.94147000001</v>
      </c>
      <c r="N68" s="102">
        <v>26604.695999999996</v>
      </c>
      <c r="O68" s="103">
        <v>0.5233868111103867</v>
      </c>
      <c r="P68" s="103">
        <v>0.0030911643562487683</v>
      </c>
      <c r="Q68" s="104">
        <v>0.5969223515466243</v>
      </c>
    </row>
    <row r="69" spans="1:17" s="422" customFormat="1" ht="12">
      <c r="A69" s="733">
        <v>53</v>
      </c>
      <c r="B69" s="732" t="s">
        <v>398</v>
      </c>
      <c r="C69" s="99">
        <v>11207.563110000016</v>
      </c>
      <c r="D69" s="99">
        <v>9782.576779999992</v>
      </c>
      <c r="E69" s="100">
        <v>14.56657445217644</v>
      </c>
      <c r="F69" s="100">
        <v>0.0026062934886487933</v>
      </c>
      <c r="G69" s="101">
        <v>0.019114954521546747</v>
      </c>
      <c r="H69" s="101"/>
      <c r="I69" s="99">
        <v>1077.487990000001</v>
      </c>
      <c r="J69" s="99">
        <v>864.3169799999988</v>
      </c>
      <c r="K69" s="100">
        <v>24.66352217215523</v>
      </c>
      <c r="L69" s="101"/>
      <c r="M69" s="99">
        <v>555.88437</v>
      </c>
      <c r="N69" s="99">
        <v>334.4521200000001</v>
      </c>
      <c r="O69" s="100">
        <v>66.20745893313513</v>
      </c>
      <c r="P69" s="100">
        <v>0.004915660656852277</v>
      </c>
      <c r="Q69" s="101">
        <v>0.012407288794758704</v>
      </c>
    </row>
    <row r="70" spans="1:17" s="422" customFormat="1" ht="12">
      <c r="A70" s="737">
        <v>54</v>
      </c>
      <c r="B70" s="736" t="s">
        <v>399</v>
      </c>
      <c r="C70" s="102">
        <v>296719.62885</v>
      </c>
      <c r="D70" s="102">
        <v>298340.62892999925</v>
      </c>
      <c r="E70" s="103">
        <v>-0.5433386950389555</v>
      </c>
      <c r="F70" s="103">
        <v>-0.002964801742063871</v>
      </c>
      <c r="G70" s="104">
        <v>0.5060673899803694</v>
      </c>
      <c r="H70" s="104"/>
      <c r="I70" s="102">
        <v>64406.77869000018</v>
      </c>
      <c r="J70" s="102">
        <v>63974.085239999964</v>
      </c>
      <c r="K70" s="103">
        <v>0.6763573849894995</v>
      </c>
      <c r="L70" s="104"/>
      <c r="M70" s="102">
        <v>15411.934390000006</v>
      </c>
      <c r="N70" s="102">
        <v>20241.765290000007</v>
      </c>
      <c r="O70" s="103">
        <v>-23.860719807802884</v>
      </c>
      <c r="P70" s="103">
        <v>-0.10721929499600641</v>
      </c>
      <c r="Q70" s="104">
        <v>0.3439929798037017</v>
      </c>
    </row>
    <row r="71" spans="1:17" s="422" customFormat="1" ht="12">
      <c r="A71" s="733">
        <v>55</v>
      </c>
      <c r="B71" s="732" t="s">
        <v>400</v>
      </c>
      <c r="C71" s="99">
        <v>284533.77314999787</v>
      </c>
      <c r="D71" s="99">
        <v>327255.736400001</v>
      </c>
      <c r="E71" s="100">
        <v>-13.054610965714147</v>
      </c>
      <c r="F71" s="100">
        <v>-0.07813827564280866</v>
      </c>
      <c r="G71" s="101">
        <v>0.4852839176746158</v>
      </c>
      <c r="H71" s="101"/>
      <c r="I71" s="99">
        <v>73910.5720699997</v>
      </c>
      <c r="J71" s="99">
        <v>78443.70585999987</v>
      </c>
      <c r="K71" s="100">
        <v>-5.778836861800673</v>
      </c>
      <c r="L71" s="101"/>
      <c r="M71" s="99">
        <v>19126.78204</v>
      </c>
      <c r="N71" s="99">
        <v>22091.82714000001</v>
      </c>
      <c r="O71" s="100">
        <v>-13.421457090035918</v>
      </c>
      <c r="P71" s="100">
        <v>-0.06582218960364936</v>
      </c>
      <c r="Q71" s="101">
        <v>0.42690804291670226</v>
      </c>
    </row>
    <row r="72" spans="1:17" s="422" customFormat="1" ht="12">
      <c r="A72" s="737">
        <v>56</v>
      </c>
      <c r="B72" s="736" t="s">
        <v>401</v>
      </c>
      <c r="C72" s="102">
        <v>132256.9663400001</v>
      </c>
      <c r="D72" s="102">
        <v>151382.80905</v>
      </c>
      <c r="E72" s="103">
        <v>-12.63409156563006</v>
      </c>
      <c r="F72" s="103">
        <v>-0.0349810789553279</v>
      </c>
      <c r="G72" s="104">
        <v>0.22556963292860166</v>
      </c>
      <c r="H72" s="104"/>
      <c r="I72" s="102">
        <v>31512.25382999998</v>
      </c>
      <c r="J72" s="102">
        <v>36398.82172</v>
      </c>
      <c r="K72" s="103">
        <v>-13.425071634434271</v>
      </c>
      <c r="L72" s="104"/>
      <c r="M72" s="102">
        <v>9913.880939999994</v>
      </c>
      <c r="N72" s="102">
        <v>8737.38303</v>
      </c>
      <c r="O72" s="103">
        <v>13.465106267637125</v>
      </c>
      <c r="P72" s="103">
        <v>0.02611753477217478</v>
      </c>
      <c r="Q72" s="104">
        <v>0.22127692473064825</v>
      </c>
    </row>
    <row r="73" spans="1:17" s="422" customFormat="1" ht="12">
      <c r="A73" s="733">
        <v>57</v>
      </c>
      <c r="B73" s="732" t="s">
        <v>402</v>
      </c>
      <c r="C73" s="99">
        <v>28183.028080000044</v>
      </c>
      <c r="D73" s="99">
        <v>26916.707560000024</v>
      </c>
      <c r="E73" s="100">
        <v>4.704589211653263</v>
      </c>
      <c r="F73" s="100">
        <v>0.002316094446897852</v>
      </c>
      <c r="G73" s="101">
        <v>0.04806730015626698</v>
      </c>
      <c r="H73" s="101"/>
      <c r="I73" s="99">
        <v>6127.60852000001</v>
      </c>
      <c r="J73" s="99">
        <v>6114.201090000004</v>
      </c>
      <c r="K73" s="100">
        <v>0.21928343217127738</v>
      </c>
      <c r="L73" s="101"/>
      <c r="M73" s="99">
        <v>1876.4638</v>
      </c>
      <c r="N73" s="99">
        <v>1929.2237400000004</v>
      </c>
      <c r="O73" s="100">
        <v>-2.7347755942501704</v>
      </c>
      <c r="P73" s="100">
        <v>-0.0011712384321429634</v>
      </c>
      <c r="Q73" s="101">
        <v>0.04188250207414599</v>
      </c>
    </row>
    <row r="74" spans="1:17" s="422" customFormat="1" ht="12">
      <c r="A74" s="737">
        <v>58</v>
      </c>
      <c r="B74" s="736" t="s">
        <v>403</v>
      </c>
      <c r="C74" s="102">
        <v>36352.612849999954</v>
      </c>
      <c r="D74" s="102">
        <v>34829.55613000007</v>
      </c>
      <c r="E74" s="103">
        <v>4.372885816618304</v>
      </c>
      <c r="F74" s="103">
        <v>0.0027856637840016477</v>
      </c>
      <c r="G74" s="104">
        <v>0.062000859111570425</v>
      </c>
      <c r="H74" s="104"/>
      <c r="I74" s="102">
        <v>4225.379429999998</v>
      </c>
      <c r="J74" s="102">
        <v>4137.553150000003</v>
      </c>
      <c r="K74" s="103">
        <v>2.1226622792747616</v>
      </c>
      <c r="L74" s="104"/>
      <c r="M74" s="102">
        <v>2437.974639999999</v>
      </c>
      <c r="N74" s="102">
        <v>2006.8573799999992</v>
      </c>
      <c r="O74" s="103">
        <v>21.482207171094537</v>
      </c>
      <c r="P74" s="103">
        <v>0.009570539763164373</v>
      </c>
      <c r="Q74" s="104">
        <v>0.054415373169743694</v>
      </c>
    </row>
    <row r="75" spans="1:17" s="422" customFormat="1" ht="12">
      <c r="A75" s="733">
        <v>59</v>
      </c>
      <c r="B75" s="732" t="s">
        <v>404</v>
      </c>
      <c r="C75" s="99">
        <v>55832.45817000003</v>
      </c>
      <c r="D75" s="99">
        <v>41300.40968999999</v>
      </c>
      <c r="E75" s="100">
        <v>35.1862090208724</v>
      </c>
      <c r="F75" s="100">
        <v>0.026579050291768103</v>
      </c>
      <c r="G75" s="101">
        <v>0.09522452724744998</v>
      </c>
      <c r="H75" s="101"/>
      <c r="I75" s="99">
        <v>7341.280719999991</v>
      </c>
      <c r="J75" s="99">
        <v>4955.5696799999905</v>
      </c>
      <c r="K75" s="100">
        <v>48.142013815856686</v>
      </c>
      <c r="L75" s="101"/>
      <c r="M75" s="99">
        <v>3561.477770000001</v>
      </c>
      <c r="N75" s="99">
        <v>4231.552879999999</v>
      </c>
      <c r="O75" s="100">
        <v>-15.835205868914926</v>
      </c>
      <c r="P75" s="100">
        <v>-0.014875258032029916</v>
      </c>
      <c r="Q75" s="101">
        <v>0.07949186128133669</v>
      </c>
    </row>
    <row r="76" spans="1:17" s="422" customFormat="1" ht="12">
      <c r="A76" s="737">
        <v>60</v>
      </c>
      <c r="B76" s="736" t="s">
        <v>405</v>
      </c>
      <c r="C76" s="102">
        <v>124763.3463299997</v>
      </c>
      <c r="D76" s="102">
        <v>117267.08639999985</v>
      </c>
      <c r="E76" s="103">
        <v>6.392467110873704</v>
      </c>
      <c r="F76" s="103">
        <v>0.013710625171244361</v>
      </c>
      <c r="G76" s="104">
        <v>0.21278895935246062</v>
      </c>
      <c r="H76" s="104"/>
      <c r="I76" s="102">
        <v>19079.372629999983</v>
      </c>
      <c r="J76" s="102">
        <v>16554.76914000002</v>
      </c>
      <c r="K76" s="103">
        <v>15.250007225410103</v>
      </c>
      <c r="L76" s="104"/>
      <c r="M76" s="102">
        <v>5673.161310000001</v>
      </c>
      <c r="N76" s="102">
        <v>7293.889200000004</v>
      </c>
      <c r="O76" s="103">
        <v>-22.220352483555715</v>
      </c>
      <c r="P76" s="103">
        <v>-0.035979168907583355</v>
      </c>
      <c r="Q76" s="104">
        <v>0.12662444664961822</v>
      </c>
    </row>
    <row r="77" spans="1:17" s="422" customFormat="1" ht="12">
      <c r="A77" s="733">
        <v>61</v>
      </c>
      <c r="B77" s="732" t="s">
        <v>406</v>
      </c>
      <c r="C77" s="99">
        <v>338540.9859000031</v>
      </c>
      <c r="D77" s="99">
        <v>282809.57123999763</v>
      </c>
      <c r="E77" s="100">
        <v>19.706339646019526</v>
      </c>
      <c r="F77" s="100">
        <v>0.10193250284832964</v>
      </c>
      <c r="G77" s="101">
        <v>0.5773954146538951</v>
      </c>
      <c r="H77" s="101"/>
      <c r="I77" s="99">
        <v>22468.19712999978</v>
      </c>
      <c r="J77" s="99">
        <v>15732.155210000134</v>
      </c>
      <c r="K77" s="100">
        <v>42.817031932903156</v>
      </c>
      <c r="L77" s="101"/>
      <c r="M77" s="99">
        <v>29843.70914000003</v>
      </c>
      <c r="N77" s="99">
        <v>28600.02048999996</v>
      </c>
      <c r="O77" s="100">
        <v>4.3485585978336285</v>
      </c>
      <c r="P77" s="100">
        <v>0.02760912814722825</v>
      </c>
      <c r="Q77" s="101">
        <v>0.6661088852107145</v>
      </c>
    </row>
    <row r="78" spans="1:17" s="422" customFormat="1" ht="12">
      <c r="A78" s="737">
        <v>62</v>
      </c>
      <c r="B78" s="736" t="s">
        <v>407</v>
      </c>
      <c r="C78" s="102">
        <v>356928.9425300027</v>
      </c>
      <c r="D78" s="102">
        <v>278556.6189799961</v>
      </c>
      <c r="E78" s="103">
        <v>28.13515034644884</v>
      </c>
      <c r="F78" s="103">
        <v>0.14334262179108426</v>
      </c>
      <c r="G78" s="104">
        <v>0.6087568222388323</v>
      </c>
      <c r="H78" s="104"/>
      <c r="I78" s="102">
        <v>22293.3655200002</v>
      </c>
      <c r="J78" s="102">
        <v>16939.780030000045</v>
      </c>
      <c r="K78" s="103">
        <v>31.603630510662185</v>
      </c>
      <c r="L78" s="104"/>
      <c r="M78" s="102">
        <v>34011.69324999991</v>
      </c>
      <c r="N78" s="102">
        <v>28615.9216699999</v>
      </c>
      <c r="O78" s="103">
        <v>18.855837118315772</v>
      </c>
      <c r="P78" s="103">
        <v>0.11978283230725291</v>
      </c>
      <c r="Q78" s="104">
        <v>0.7591379130726309</v>
      </c>
    </row>
    <row r="79" spans="1:17" s="422" customFormat="1" ht="12">
      <c r="A79" s="733">
        <v>63</v>
      </c>
      <c r="B79" s="732" t="s">
        <v>408</v>
      </c>
      <c r="C79" s="99">
        <v>147943.32963000034</v>
      </c>
      <c r="D79" s="99">
        <v>139689.17516</v>
      </c>
      <c r="E79" s="100">
        <v>5.908943524468533</v>
      </c>
      <c r="F79" s="100">
        <v>0.015096810823064409</v>
      </c>
      <c r="G79" s="101">
        <v>0.25232336324034776</v>
      </c>
      <c r="H79" s="101"/>
      <c r="I79" s="99">
        <v>30607.419200000135</v>
      </c>
      <c r="J79" s="99">
        <v>30178.39857999989</v>
      </c>
      <c r="K79" s="100">
        <v>1.421614930503859</v>
      </c>
      <c r="L79" s="101"/>
      <c r="M79" s="99">
        <v>10875.367839999983</v>
      </c>
      <c r="N79" s="99">
        <v>12972.77929000001</v>
      </c>
      <c r="O79" s="100">
        <v>-16.167787974445876</v>
      </c>
      <c r="P79" s="100">
        <v>-0.04656125269014168</v>
      </c>
      <c r="Q79" s="101">
        <v>0.24273722526163302</v>
      </c>
    </row>
    <row r="80" spans="1:17" s="422" customFormat="1" ht="12">
      <c r="A80" s="737">
        <v>64</v>
      </c>
      <c r="B80" s="736" t="s">
        <v>409</v>
      </c>
      <c r="C80" s="102">
        <v>549398.3289600022</v>
      </c>
      <c r="D80" s="102">
        <v>490885.5340999982</v>
      </c>
      <c r="E80" s="103">
        <v>11.919845013824414</v>
      </c>
      <c r="F80" s="103">
        <v>0.1070196345295947</v>
      </c>
      <c r="G80" s="104">
        <v>0.9370211855344356</v>
      </c>
      <c r="H80" s="104"/>
      <c r="I80" s="102">
        <v>42238.00210999996</v>
      </c>
      <c r="J80" s="102">
        <v>41258.39360000026</v>
      </c>
      <c r="K80" s="103">
        <v>2.3743253784841825</v>
      </c>
      <c r="L80" s="104"/>
      <c r="M80" s="102">
        <v>50067.91298000003</v>
      </c>
      <c r="N80" s="102">
        <v>51748.74359999999</v>
      </c>
      <c r="O80" s="103">
        <v>-3.248060731661816</v>
      </c>
      <c r="P80" s="103">
        <v>-0.03731341279134549</v>
      </c>
      <c r="Q80" s="104">
        <v>1.1175112833154641</v>
      </c>
    </row>
    <row r="81" spans="1:17" s="422" customFormat="1" ht="12">
      <c r="A81" s="733">
        <v>65</v>
      </c>
      <c r="B81" s="732" t="s">
        <v>410</v>
      </c>
      <c r="C81" s="99">
        <v>38455.402779999946</v>
      </c>
      <c r="D81" s="99">
        <v>31555.33785000003</v>
      </c>
      <c r="E81" s="100">
        <v>21.866553807155356</v>
      </c>
      <c r="F81" s="100">
        <v>0.01262018723948908</v>
      </c>
      <c r="G81" s="101">
        <v>0.06558725282497743</v>
      </c>
      <c r="H81" s="101"/>
      <c r="I81" s="99">
        <v>4134.191310000003</v>
      </c>
      <c r="J81" s="99">
        <v>3974.457949999997</v>
      </c>
      <c r="K81" s="100">
        <v>4.018997357866278</v>
      </c>
      <c r="L81" s="101"/>
      <c r="M81" s="99">
        <v>3856.3966400000054</v>
      </c>
      <c r="N81" s="99">
        <v>3840.1901400000042</v>
      </c>
      <c r="O81" s="100">
        <v>0.42202337408223034</v>
      </c>
      <c r="P81" s="100">
        <v>0.00035977439797175927</v>
      </c>
      <c r="Q81" s="101">
        <v>0.08607442375042347</v>
      </c>
    </row>
    <row r="82" spans="1:17" s="422" customFormat="1" ht="12">
      <c r="A82" s="737">
        <v>66</v>
      </c>
      <c r="B82" s="736" t="s">
        <v>411</v>
      </c>
      <c r="C82" s="102">
        <v>13920.640870000012</v>
      </c>
      <c r="D82" s="102">
        <v>14667.990150000003</v>
      </c>
      <c r="E82" s="103">
        <v>-5.095103503324831</v>
      </c>
      <c r="F82" s="103">
        <v>-0.001366898419446809</v>
      </c>
      <c r="G82" s="104">
        <v>0.02374221893994178</v>
      </c>
      <c r="H82" s="104"/>
      <c r="I82" s="102">
        <v>4429.4710599999935</v>
      </c>
      <c r="J82" s="102">
        <v>6513.314500000003</v>
      </c>
      <c r="K82" s="103">
        <v>-31.9935946590635</v>
      </c>
      <c r="L82" s="104"/>
      <c r="M82" s="102">
        <v>878.2520500000006</v>
      </c>
      <c r="N82" s="102">
        <v>1406.7574000000009</v>
      </c>
      <c r="O82" s="103">
        <v>-37.56904708658365</v>
      </c>
      <c r="P82" s="103">
        <v>-0.011732495857902113</v>
      </c>
      <c r="Q82" s="104">
        <v>0.01960250621714525</v>
      </c>
    </row>
    <row r="83" spans="1:17" s="422" customFormat="1" ht="12">
      <c r="A83" s="733">
        <v>67</v>
      </c>
      <c r="B83" s="732" t="s">
        <v>412</v>
      </c>
      <c r="C83" s="99">
        <v>10614.748460000008</v>
      </c>
      <c r="D83" s="99">
        <v>9647.444959999988</v>
      </c>
      <c r="E83" s="100">
        <v>10.026525199269146</v>
      </c>
      <c r="F83" s="100">
        <v>0.0017691936831402437</v>
      </c>
      <c r="G83" s="101">
        <v>0.018103885035411438</v>
      </c>
      <c r="H83" s="101"/>
      <c r="I83" s="99">
        <v>1437.6891299999982</v>
      </c>
      <c r="J83" s="99">
        <v>2021.2643200000002</v>
      </c>
      <c r="K83" s="100">
        <v>-28.87179000913656</v>
      </c>
      <c r="L83" s="101"/>
      <c r="M83" s="99">
        <v>678.7335699999998</v>
      </c>
      <c r="N83" s="99">
        <v>486.09707</v>
      </c>
      <c r="O83" s="100">
        <v>39.62922467317069</v>
      </c>
      <c r="P83" s="100">
        <v>0.004276412600801027</v>
      </c>
      <c r="Q83" s="101">
        <v>0.015149271812926798</v>
      </c>
    </row>
    <row r="84" spans="1:17" s="422" customFormat="1" ht="12">
      <c r="A84" s="737">
        <v>68</v>
      </c>
      <c r="B84" s="736" t="s">
        <v>413</v>
      </c>
      <c r="C84" s="102">
        <v>136762.87169999987</v>
      </c>
      <c r="D84" s="102">
        <v>117807.81494999983</v>
      </c>
      <c r="E84" s="103">
        <v>16.089812681819947</v>
      </c>
      <c r="F84" s="103">
        <v>0.03466871221458852</v>
      </c>
      <c r="G84" s="104">
        <v>0.23325463770523677</v>
      </c>
      <c r="H84" s="104"/>
      <c r="I84" s="102">
        <v>208516.02444999933</v>
      </c>
      <c r="J84" s="102">
        <v>179076.75121999922</v>
      </c>
      <c r="K84" s="103">
        <v>16.43947247726948</v>
      </c>
      <c r="L84" s="104"/>
      <c r="M84" s="102">
        <v>11709.724600000001</v>
      </c>
      <c r="N84" s="102">
        <v>10055.252210000002</v>
      </c>
      <c r="O84" s="103">
        <v>16.45381294717419</v>
      </c>
      <c r="P84" s="103">
        <v>0.036728276189992005</v>
      </c>
      <c r="Q84" s="104">
        <v>0.2613599925813535</v>
      </c>
    </row>
    <row r="85" spans="1:17" s="422" customFormat="1" ht="12">
      <c r="A85" s="733">
        <v>69</v>
      </c>
      <c r="B85" s="732" t="s">
        <v>414</v>
      </c>
      <c r="C85" s="99">
        <v>257902.6612900009</v>
      </c>
      <c r="D85" s="99">
        <v>235155.66513999988</v>
      </c>
      <c r="E85" s="100">
        <v>9.673165278182259</v>
      </c>
      <c r="F85" s="100">
        <v>0.041604152056718906</v>
      </c>
      <c r="G85" s="101">
        <v>0.43986347372388207</v>
      </c>
      <c r="H85" s="101"/>
      <c r="I85" s="99">
        <v>593257.9600700014</v>
      </c>
      <c r="J85" s="99">
        <v>519089.36018999986</v>
      </c>
      <c r="K85" s="100">
        <v>14.288214239809111</v>
      </c>
      <c r="L85" s="101"/>
      <c r="M85" s="99">
        <v>21966.656220000008</v>
      </c>
      <c r="N85" s="99">
        <v>20382.93344999995</v>
      </c>
      <c r="O85" s="100">
        <v>7.769847131596569</v>
      </c>
      <c r="P85" s="100">
        <v>0.03515767785338586</v>
      </c>
      <c r="Q85" s="101">
        <v>0.4902937774212337</v>
      </c>
    </row>
    <row r="86" spans="1:17" s="422" customFormat="1" ht="12">
      <c r="A86" s="737">
        <v>70</v>
      </c>
      <c r="B86" s="736" t="s">
        <v>415</v>
      </c>
      <c r="C86" s="102">
        <v>259337.45336999878</v>
      </c>
      <c r="D86" s="102">
        <v>243393.03965999995</v>
      </c>
      <c r="E86" s="103">
        <v>6.550891402758214</v>
      </c>
      <c r="F86" s="103">
        <v>0.029162259846164145</v>
      </c>
      <c r="G86" s="104">
        <v>0.44231056994701773</v>
      </c>
      <c r="H86" s="104"/>
      <c r="I86" s="102">
        <v>264903.2257699996</v>
      </c>
      <c r="J86" s="102">
        <v>239213.35157000073</v>
      </c>
      <c r="K86" s="103">
        <v>10.739314520444436</v>
      </c>
      <c r="L86" s="104"/>
      <c r="M86" s="102">
        <v>21112.084999999974</v>
      </c>
      <c r="N86" s="102">
        <v>16774.622699999978</v>
      </c>
      <c r="O86" s="103">
        <v>25.857286793103256</v>
      </c>
      <c r="P86" s="103">
        <v>0.09628901290886932</v>
      </c>
      <c r="Q86" s="104">
        <v>0.4712198251850344</v>
      </c>
    </row>
    <row r="87" spans="1:17" s="422" customFormat="1" ht="12">
      <c r="A87" s="733">
        <v>71</v>
      </c>
      <c r="B87" s="732" t="s">
        <v>416</v>
      </c>
      <c r="C87" s="99">
        <v>79520.97306999992</v>
      </c>
      <c r="D87" s="99">
        <v>69267.24797000024</v>
      </c>
      <c r="E87" s="100">
        <v>14.803136259203745</v>
      </c>
      <c r="F87" s="100">
        <v>0.01875401637187875</v>
      </c>
      <c r="G87" s="101">
        <v>0.13562625245321414</v>
      </c>
      <c r="H87" s="101"/>
      <c r="I87" s="99">
        <v>3899.202960000007</v>
      </c>
      <c r="J87" s="99">
        <v>3693.156710000011</v>
      </c>
      <c r="K87" s="100">
        <v>5.579136391425837</v>
      </c>
      <c r="L87" s="101"/>
      <c r="M87" s="99">
        <v>6857.009150000006</v>
      </c>
      <c r="N87" s="99">
        <v>7154.934219999993</v>
      </c>
      <c r="O87" s="100">
        <v>-4.163910678133207</v>
      </c>
      <c r="P87" s="100">
        <v>-0.00661375452441501</v>
      </c>
      <c r="Q87" s="101">
        <v>0.15304782322329552</v>
      </c>
    </row>
    <row r="88" spans="1:17" s="422" customFormat="1" ht="12">
      <c r="A88" s="737">
        <v>72</v>
      </c>
      <c r="B88" s="736" t="s">
        <v>417</v>
      </c>
      <c r="C88" s="102">
        <v>1869390.0198700088</v>
      </c>
      <c r="D88" s="102">
        <v>1736004.4107499914</v>
      </c>
      <c r="E88" s="103">
        <v>7.683483307648505</v>
      </c>
      <c r="F88" s="103">
        <v>0.24396166981401754</v>
      </c>
      <c r="G88" s="104">
        <v>3.188320677932684</v>
      </c>
      <c r="H88" s="104"/>
      <c r="I88" s="102">
        <v>2276060.5902900007</v>
      </c>
      <c r="J88" s="102">
        <v>1917688.9117299998</v>
      </c>
      <c r="K88" s="103">
        <v>18.6876858059686</v>
      </c>
      <c r="L88" s="104"/>
      <c r="M88" s="102">
        <v>129262.85191000001</v>
      </c>
      <c r="N88" s="102">
        <v>139794.39592999997</v>
      </c>
      <c r="O88" s="103">
        <v>-7.533595284658961</v>
      </c>
      <c r="P88" s="103">
        <v>-0.23379384256368116</v>
      </c>
      <c r="Q88" s="104">
        <v>2.88513514794722</v>
      </c>
    </row>
    <row r="89" spans="1:17" s="422" customFormat="1" ht="12">
      <c r="A89" s="733">
        <v>73</v>
      </c>
      <c r="B89" s="732" t="s">
        <v>418</v>
      </c>
      <c r="C89" s="99">
        <v>1381961.2442200095</v>
      </c>
      <c r="D89" s="99">
        <v>1589823.7840800064</v>
      </c>
      <c r="E89" s="100">
        <v>-13.074564737392077</v>
      </c>
      <c r="F89" s="100">
        <v>-0.3801796359485787</v>
      </c>
      <c r="G89" s="101">
        <v>2.3569910849072704</v>
      </c>
      <c r="H89" s="101"/>
      <c r="I89" s="99">
        <v>587936.988839964</v>
      </c>
      <c r="J89" s="99">
        <v>723745.1012799607</v>
      </c>
      <c r="K89" s="100">
        <v>-18.76463304550411</v>
      </c>
      <c r="L89" s="101"/>
      <c r="M89" s="99">
        <v>113434.41649999969</v>
      </c>
      <c r="N89" s="99">
        <v>181463.39020000063</v>
      </c>
      <c r="O89" s="100">
        <v>-37.489090017012536</v>
      </c>
      <c r="P89" s="100">
        <v>-1.510201651038334</v>
      </c>
      <c r="Q89" s="101">
        <v>2.531845903097506</v>
      </c>
    </row>
    <row r="90" spans="1:17" s="422" customFormat="1" ht="12">
      <c r="A90" s="737">
        <v>74</v>
      </c>
      <c r="B90" s="736" t="s">
        <v>419</v>
      </c>
      <c r="C90" s="102">
        <v>378169.0946000002</v>
      </c>
      <c r="D90" s="102">
        <v>423519.2702599998</v>
      </c>
      <c r="E90" s="103">
        <v>-10.707936768062286</v>
      </c>
      <c r="F90" s="103">
        <v>-0.08294526413578578</v>
      </c>
      <c r="G90" s="104">
        <v>0.6449827651011553</v>
      </c>
      <c r="H90" s="104"/>
      <c r="I90" s="102">
        <v>46316.67206000037</v>
      </c>
      <c r="J90" s="102">
        <v>45389.66288999998</v>
      </c>
      <c r="K90" s="103">
        <v>2.0423354371389797</v>
      </c>
      <c r="L90" s="104"/>
      <c r="M90" s="102">
        <v>30301.368059999986</v>
      </c>
      <c r="N90" s="102">
        <v>23703.119119999974</v>
      </c>
      <c r="O90" s="103">
        <v>27.83704923641298</v>
      </c>
      <c r="P90" s="103">
        <v>0.1464770949962136</v>
      </c>
      <c r="Q90" s="104">
        <v>0.6763237908572554</v>
      </c>
    </row>
    <row r="91" spans="1:17" s="422" customFormat="1" ht="12">
      <c r="A91" s="733">
        <v>75</v>
      </c>
      <c r="B91" s="732" t="s">
        <v>420</v>
      </c>
      <c r="C91" s="99">
        <v>11889.887660000002</v>
      </c>
      <c r="D91" s="99">
        <v>12473.28751</v>
      </c>
      <c r="E91" s="108">
        <v>-4.677193959750215</v>
      </c>
      <c r="F91" s="100">
        <v>-0.0010670356608499202</v>
      </c>
      <c r="G91" s="101">
        <v>0.0202786867811088</v>
      </c>
      <c r="H91" s="101"/>
      <c r="I91" s="99">
        <v>593.9549599999996</v>
      </c>
      <c r="J91" s="99">
        <v>413.58388</v>
      </c>
      <c r="K91" s="108">
        <v>43.61172877434187</v>
      </c>
      <c r="L91" s="101"/>
      <c r="M91" s="99">
        <v>570.4216199999998</v>
      </c>
      <c r="N91" s="99">
        <v>726.02715</v>
      </c>
      <c r="O91" s="108">
        <v>-21.43246709162325</v>
      </c>
      <c r="P91" s="100">
        <v>-0.0034543476923964236</v>
      </c>
      <c r="Q91" s="101">
        <v>0.012731758898193354</v>
      </c>
    </row>
    <row r="92" spans="1:17" s="422" customFormat="1" ht="12">
      <c r="A92" s="737">
        <v>76</v>
      </c>
      <c r="B92" s="736" t="s">
        <v>421</v>
      </c>
      <c r="C92" s="102">
        <v>367910.0694100015</v>
      </c>
      <c r="D92" s="102">
        <v>317481.8090400012</v>
      </c>
      <c r="E92" s="103">
        <v>15.88382670568902</v>
      </c>
      <c r="F92" s="103">
        <v>0.0922330578751697</v>
      </c>
      <c r="G92" s="104">
        <v>0.627485580564469</v>
      </c>
      <c r="H92" s="104"/>
      <c r="I92" s="102">
        <v>103075.12783999971</v>
      </c>
      <c r="J92" s="102">
        <v>86285.54063000016</v>
      </c>
      <c r="K92" s="103">
        <v>19.458170033371808</v>
      </c>
      <c r="L92" s="104"/>
      <c r="M92" s="102">
        <v>29480.331779999986</v>
      </c>
      <c r="N92" s="102">
        <v>25225.359490000006</v>
      </c>
      <c r="O92" s="103">
        <v>16.86783608252149</v>
      </c>
      <c r="P92" s="103">
        <v>0.09445778508753604</v>
      </c>
      <c r="Q92" s="104">
        <v>0.6579983354447667</v>
      </c>
    </row>
    <row r="93" spans="1:17" s="422" customFormat="1" ht="12">
      <c r="A93" s="733">
        <v>78</v>
      </c>
      <c r="B93" s="732" t="s">
        <v>422</v>
      </c>
      <c r="C93" s="99">
        <v>17640.36279</v>
      </c>
      <c r="D93" s="99">
        <v>22414.384780000004</v>
      </c>
      <c r="E93" s="100">
        <v>-21.298920478334022</v>
      </c>
      <c r="F93" s="100">
        <v>-0.008731664413372276</v>
      </c>
      <c r="G93" s="101">
        <v>0.030086355897792932</v>
      </c>
      <c r="H93" s="101"/>
      <c r="I93" s="99">
        <v>8875.640399999998</v>
      </c>
      <c r="J93" s="99">
        <v>9477.89359</v>
      </c>
      <c r="K93" s="100">
        <v>-6.354293644269553</v>
      </c>
      <c r="L93" s="101"/>
      <c r="M93" s="99">
        <v>1970.03369</v>
      </c>
      <c r="N93" s="99">
        <v>2291.4537200000004</v>
      </c>
      <c r="O93" s="100">
        <v>-14.026904719681635</v>
      </c>
      <c r="P93" s="100">
        <v>-0.007135328281202408</v>
      </c>
      <c r="Q93" s="101">
        <v>0.0439709735447934</v>
      </c>
    </row>
    <row r="94" spans="1:17" s="422" customFormat="1" ht="12">
      <c r="A94" s="737">
        <v>79</v>
      </c>
      <c r="B94" s="736" t="s">
        <v>423</v>
      </c>
      <c r="C94" s="102">
        <v>59080.225930000044</v>
      </c>
      <c r="D94" s="102">
        <v>65404.72814999995</v>
      </c>
      <c r="E94" s="103">
        <v>-9.669793604974892</v>
      </c>
      <c r="F94" s="103">
        <v>-0.011567485671901377</v>
      </c>
      <c r="G94" s="104">
        <v>0.100763727198379</v>
      </c>
      <c r="H94" s="104"/>
      <c r="I94" s="102">
        <v>26767.69730000001</v>
      </c>
      <c r="J94" s="102">
        <v>27155.30878000001</v>
      </c>
      <c r="K94" s="103">
        <v>-1.4273874885395408</v>
      </c>
      <c r="L94" s="104"/>
      <c r="M94" s="102">
        <v>4651.508610000002</v>
      </c>
      <c r="N94" s="102">
        <v>4308.828310000002</v>
      </c>
      <c r="O94" s="103">
        <v>7.952981073873418</v>
      </c>
      <c r="P94" s="103">
        <v>0.007607293285365326</v>
      </c>
      <c r="Q94" s="104">
        <v>0.10382125091154598</v>
      </c>
    </row>
    <row r="95" spans="1:17" s="422" customFormat="1" ht="12">
      <c r="A95" s="733">
        <v>80</v>
      </c>
      <c r="B95" s="732" t="s">
        <v>424</v>
      </c>
      <c r="C95" s="99">
        <v>8379.84263</v>
      </c>
      <c r="D95" s="99">
        <v>12260.667949999997</v>
      </c>
      <c r="E95" s="108">
        <v>-31.6526418937885</v>
      </c>
      <c r="F95" s="100">
        <v>-0.007098011783803708</v>
      </c>
      <c r="G95" s="101">
        <v>0.014292162283453645</v>
      </c>
      <c r="H95" s="101"/>
      <c r="I95" s="99">
        <v>457.0175399999999</v>
      </c>
      <c r="J95" s="99">
        <v>486.7919799999999</v>
      </c>
      <c r="K95" s="108">
        <v>-6.116460669709479</v>
      </c>
      <c r="L95" s="101"/>
      <c r="M95" s="99">
        <v>426.86761999999993</v>
      </c>
      <c r="N95" s="99">
        <v>427.98136999999997</v>
      </c>
      <c r="O95" s="108">
        <v>-0.2602332900612096</v>
      </c>
      <c r="P95" s="100">
        <v>-2.4724569508594237E-05</v>
      </c>
      <c r="Q95" s="101">
        <v>0.009527646619154477</v>
      </c>
    </row>
    <row r="96" spans="1:17" s="422" customFormat="1" ht="12">
      <c r="A96" s="737">
        <v>81</v>
      </c>
      <c r="B96" s="736" t="s">
        <v>425</v>
      </c>
      <c r="C96" s="102">
        <v>6858.872760000003</v>
      </c>
      <c r="D96" s="102">
        <v>5836.001710000003</v>
      </c>
      <c r="E96" s="103">
        <v>17.52691484389574</v>
      </c>
      <c r="F96" s="103">
        <v>0.001870826478273872</v>
      </c>
      <c r="G96" s="104">
        <v>0.011698086335957798</v>
      </c>
      <c r="H96" s="104"/>
      <c r="I96" s="102">
        <v>721.7477000000002</v>
      </c>
      <c r="J96" s="102">
        <v>543.6171900000003</v>
      </c>
      <c r="K96" s="103">
        <v>32.767637461942634</v>
      </c>
      <c r="L96" s="104"/>
      <c r="M96" s="102">
        <v>341.44438999999994</v>
      </c>
      <c r="N96" s="102">
        <v>466.83069</v>
      </c>
      <c r="O96" s="103">
        <v>-26.85905247574877</v>
      </c>
      <c r="P96" s="103">
        <v>-0.0027834992500788726</v>
      </c>
      <c r="Q96" s="104">
        <v>0.0076210078619052025</v>
      </c>
    </row>
    <row r="97" spans="1:17" s="422" customFormat="1" ht="12">
      <c r="A97" s="733">
        <v>82</v>
      </c>
      <c r="B97" s="732" t="s">
        <v>426</v>
      </c>
      <c r="C97" s="99">
        <v>269369.70425999933</v>
      </c>
      <c r="D97" s="99">
        <v>259305.496920001</v>
      </c>
      <c r="E97" s="100">
        <v>3.881216348877968</v>
      </c>
      <c r="F97" s="100">
        <v>0.018407389254498054</v>
      </c>
      <c r="G97" s="101">
        <v>0.45942098169567</v>
      </c>
      <c r="H97" s="101"/>
      <c r="I97" s="99">
        <v>26539.528709999613</v>
      </c>
      <c r="J97" s="99">
        <v>26718.47493000005</v>
      </c>
      <c r="K97" s="100">
        <v>-0.6697471336566209</v>
      </c>
      <c r="L97" s="101"/>
      <c r="M97" s="99">
        <v>21492.59207999998</v>
      </c>
      <c r="N97" s="99">
        <v>22347.770799999897</v>
      </c>
      <c r="O97" s="100">
        <v>-3.8266846731751882</v>
      </c>
      <c r="P97" s="100">
        <v>-0.018984445077358334</v>
      </c>
      <c r="Q97" s="101">
        <v>0.4797127087500292</v>
      </c>
    </row>
    <row r="98" spans="1:17" s="422" customFormat="1" ht="12">
      <c r="A98" s="737">
        <v>83</v>
      </c>
      <c r="B98" s="736" t="s">
        <v>427</v>
      </c>
      <c r="C98" s="102">
        <v>193420.81055000066</v>
      </c>
      <c r="D98" s="102">
        <v>156767.76680999872</v>
      </c>
      <c r="E98" s="103">
        <v>23.38047194639517</v>
      </c>
      <c r="F98" s="103">
        <v>0.06703824958006784</v>
      </c>
      <c r="G98" s="104">
        <v>0.3298870558119005</v>
      </c>
      <c r="H98" s="104"/>
      <c r="I98" s="102">
        <v>38115.89937999961</v>
      </c>
      <c r="J98" s="102">
        <v>35273.245120000196</v>
      </c>
      <c r="K98" s="103">
        <v>8.058953040267927</v>
      </c>
      <c r="L98" s="104"/>
      <c r="M98" s="102">
        <v>13432.853079999955</v>
      </c>
      <c r="N98" s="102">
        <v>14902.764279999989</v>
      </c>
      <c r="O98" s="103">
        <v>-9.863345969799063</v>
      </c>
      <c r="P98" s="103">
        <v>-0.03263113053724869</v>
      </c>
      <c r="Q98" s="104">
        <v>0.2998200641999044</v>
      </c>
    </row>
    <row r="99" spans="1:17" s="422" customFormat="1" ht="12">
      <c r="A99" s="733">
        <v>84</v>
      </c>
      <c r="B99" s="732" t="s">
        <v>883</v>
      </c>
      <c r="C99" s="99">
        <v>8140769.615820133</v>
      </c>
      <c r="D99" s="99">
        <v>7437034.754500114</v>
      </c>
      <c r="E99" s="100">
        <v>9.462573250638531</v>
      </c>
      <c r="F99" s="100">
        <v>1.287127846899062</v>
      </c>
      <c r="G99" s="101">
        <v>13.88441353838526</v>
      </c>
      <c r="H99" s="101"/>
      <c r="I99" s="99">
        <v>580777.7377999763</v>
      </c>
      <c r="J99" s="99">
        <v>559662.141429989</v>
      </c>
      <c r="K99" s="100">
        <v>3.7729184818603088</v>
      </c>
      <c r="L99" s="101"/>
      <c r="M99" s="99">
        <v>693649.9081700012</v>
      </c>
      <c r="N99" s="99">
        <v>621074.7947400033</v>
      </c>
      <c r="O99" s="100">
        <v>11.685406338278403</v>
      </c>
      <c r="P99" s="100">
        <v>1.611123175393071</v>
      </c>
      <c r="Q99" s="101">
        <v>15.482203129983779</v>
      </c>
    </row>
    <row r="100" spans="1:17" s="422" customFormat="1" ht="12">
      <c r="A100" s="737">
        <v>85</v>
      </c>
      <c r="B100" s="736" t="s">
        <v>428</v>
      </c>
      <c r="C100" s="102">
        <v>5454940.445799908</v>
      </c>
      <c r="D100" s="102">
        <v>4992954.1784300925</v>
      </c>
      <c r="E100" s="103">
        <v>9.252764012248054</v>
      </c>
      <c r="F100" s="103">
        <v>0.8449707728010905</v>
      </c>
      <c r="G100" s="104">
        <v>9.303622697977476</v>
      </c>
      <c r="H100" s="104"/>
      <c r="I100" s="102">
        <v>257884.40319000604</v>
      </c>
      <c r="J100" s="102">
        <v>250783.40927000152</v>
      </c>
      <c r="K100" s="103">
        <v>2.8315245975300383</v>
      </c>
      <c r="L100" s="104"/>
      <c r="M100" s="102">
        <v>520069.84022999776</v>
      </c>
      <c r="N100" s="102">
        <v>479443.0110099968</v>
      </c>
      <c r="O100" s="103">
        <v>8.473755647082285</v>
      </c>
      <c r="P100" s="103">
        <v>0.9018907860504297</v>
      </c>
      <c r="Q100" s="104">
        <v>11.607911733833426</v>
      </c>
    </row>
    <row r="101" spans="1:17" s="422" customFormat="1" ht="12">
      <c r="A101" s="733">
        <v>86</v>
      </c>
      <c r="B101" s="732" t="s">
        <v>429</v>
      </c>
      <c r="C101" s="99">
        <v>192706.6127300001</v>
      </c>
      <c r="D101" s="99">
        <v>49934.872569999934</v>
      </c>
      <c r="E101" s="108">
        <v>285.9158996748399</v>
      </c>
      <c r="F101" s="100">
        <v>0.26112886061304164</v>
      </c>
      <c r="G101" s="101">
        <v>0.32866896239456184</v>
      </c>
      <c r="H101" s="101"/>
      <c r="I101" s="99">
        <v>20222.731579999992</v>
      </c>
      <c r="J101" s="99">
        <v>6999.8259299999945</v>
      </c>
      <c r="K101" s="108">
        <v>188.90334962943868</v>
      </c>
      <c r="L101" s="101"/>
      <c r="M101" s="99">
        <v>12284.408850000003</v>
      </c>
      <c r="N101" s="99">
        <v>5818.404590000001</v>
      </c>
      <c r="O101" s="108">
        <v>111.13019316520239</v>
      </c>
      <c r="P101" s="100">
        <v>0.1435413439005441</v>
      </c>
      <c r="Q101" s="101">
        <v>0.274186892995102</v>
      </c>
    </row>
    <row r="102" spans="1:17" s="422" customFormat="1" ht="12">
      <c r="A102" s="737">
        <v>87</v>
      </c>
      <c r="B102" s="736" t="s">
        <v>884</v>
      </c>
      <c r="C102" s="102">
        <v>6455268.833640107</v>
      </c>
      <c r="D102" s="102">
        <v>6527860.230909878</v>
      </c>
      <c r="E102" s="103">
        <v>-1.1120243801490426</v>
      </c>
      <c r="F102" s="103">
        <v>-0.1327693340301166</v>
      </c>
      <c r="G102" s="104">
        <v>11.009723431250755</v>
      </c>
      <c r="H102" s="104"/>
      <c r="I102" s="102">
        <v>741240.5689599918</v>
      </c>
      <c r="J102" s="102">
        <v>744803.2421799909</v>
      </c>
      <c r="K102" s="103">
        <v>-0.4783375015354864</v>
      </c>
      <c r="L102" s="104"/>
      <c r="M102" s="102">
        <v>454994.23785999755</v>
      </c>
      <c r="N102" s="102">
        <v>596867.8536799995</v>
      </c>
      <c r="O102" s="103">
        <v>-23.769686195240304</v>
      </c>
      <c r="P102" s="103">
        <v>-3.149507587678664</v>
      </c>
      <c r="Q102" s="104">
        <v>10.155430182503826</v>
      </c>
    </row>
    <row r="103" spans="1:17" s="422" customFormat="1" ht="12">
      <c r="A103" s="733">
        <v>88</v>
      </c>
      <c r="B103" s="732" t="s">
        <v>430</v>
      </c>
      <c r="C103" s="99">
        <v>1812328.7011599964</v>
      </c>
      <c r="D103" s="99">
        <v>2993132.7903699894</v>
      </c>
      <c r="E103" s="108">
        <v>-39.450441123396686</v>
      </c>
      <c r="F103" s="100">
        <v>-2.159685285596966</v>
      </c>
      <c r="G103" s="101">
        <v>3.0910002790755797</v>
      </c>
      <c r="H103" s="101"/>
      <c r="I103" s="99">
        <v>3929.5567999999935</v>
      </c>
      <c r="J103" s="99">
        <v>4354.439649999987</v>
      </c>
      <c r="K103" s="108">
        <v>-9.757463282330585</v>
      </c>
      <c r="L103" s="101"/>
      <c r="M103" s="99">
        <v>68163.30434999996</v>
      </c>
      <c r="N103" s="99">
        <v>335092.0776199998</v>
      </c>
      <c r="O103" s="108">
        <v>-79.65833605075609</v>
      </c>
      <c r="P103" s="100">
        <v>-5.925655675472661</v>
      </c>
      <c r="Q103" s="101">
        <v>1.5213987798856115</v>
      </c>
    </row>
    <row r="104" spans="1:17" s="422" customFormat="1" ht="12">
      <c r="A104" s="737">
        <v>89</v>
      </c>
      <c r="B104" s="736" t="s">
        <v>431</v>
      </c>
      <c r="C104" s="102">
        <v>299901.4358299999</v>
      </c>
      <c r="D104" s="102">
        <v>217710.86689999994</v>
      </c>
      <c r="E104" s="214">
        <v>37.75216648590728</v>
      </c>
      <c r="F104" s="103">
        <v>0.15032617515046284</v>
      </c>
      <c r="G104" s="104">
        <v>0.5114940911394084</v>
      </c>
      <c r="H104" s="104"/>
      <c r="I104" s="102">
        <v>159722.62527</v>
      </c>
      <c r="J104" s="102">
        <v>149101.20251999993</v>
      </c>
      <c r="K104" s="214">
        <v>7.123633190399879</v>
      </c>
      <c r="L104" s="104"/>
      <c r="M104" s="102">
        <v>16410.38547</v>
      </c>
      <c r="N104" s="102">
        <v>5734.33569</v>
      </c>
      <c r="O104" s="214">
        <v>186.17762121282442</v>
      </c>
      <c r="P104" s="103">
        <v>0.23700178214393994</v>
      </c>
      <c r="Q104" s="104">
        <v>0.3662783174846274</v>
      </c>
    </row>
    <row r="105" spans="1:17" s="422" customFormat="1" ht="12">
      <c r="A105" s="733">
        <v>90</v>
      </c>
      <c r="B105" s="732" t="s">
        <v>432</v>
      </c>
      <c r="C105" s="99">
        <v>1578929.640320007</v>
      </c>
      <c r="D105" s="99">
        <v>1442749.9038599972</v>
      </c>
      <c r="E105" s="100">
        <v>9.438901094061315</v>
      </c>
      <c r="F105" s="100">
        <v>0.24907211595610637</v>
      </c>
      <c r="G105" s="101">
        <v>2.6929286920998705</v>
      </c>
      <c r="H105" s="101"/>
      <c r="I105" s="99">
        <v>30032.218619999123</v>
      </c>
      <c r="J105" s="99">
        <v>27670.141960000085</v>
      </c>
      <c r="K105" s="100">
        <v>8.536554179641191</v>
      </c>
      <c r="L105" s="101"/>
      <c r="M105" s="99">
        <v>145308.43662999992</v>
      </c>
      <c r="N105" s="99">
        <v>125491.3355200003</v>
      </c>
      <c r="O105" s="100">
        <v>15.791609060405015</v>
      </c>
      <c r="P105" s="100">
        <v>0.4399275365683581</v>
      </c>
      <c r="Q105" s="101">
        <v>3.2432711457300076</v>
      </c>
    </row>
    <row r="106" spans="1:17" s="422" customFormat="1" ht="12">
      <c r="A106" s="737">
        <v>91</v>
      </c>
      <c r="B106" s="736" t="s">
        <v>433</v>
      </c>
      <c r="C106" s="102">
        <v>78818.44274000012</v>
      </c>
      <c r="D106" s="102">
        <v>72991.36016000005</v>
      </c>
      <c r="E106" s="103">
        <v>7.983249753432265</v>
      </c>
      <c r="F106" s="103">
        <v>0.01065770742240925</v>
      </c>
      <c r="G106" s="104">
        <v>0.1344280584144073</v>
      </c>
      <c r="H106" s="104"/>
      <c r="I106" s="102">
        <v>2616.4332899999886</v>
      </c>
      <c r="J106" s="102">
        <v>3334.1836700000003</v>
      </c>
      <c r="K106" s="103">
        <v>-21.52701983571324</v>
      </c>
      <c r="L106" s="104"/>
      <c r="M106" s="102">
        <v>9602.059990000003</v>
      </c>
      <c r="N106" s="102">
        <v>9384.082039999998</v>
      </c>
      <c r="O106" s="103">
        <v>2.3228478722891253</v>
      </c>
      <c r="P106" s="103">
        <v>0.004838977307399182</v>
      </c>
      <c r="Q106" s="104">
        <v>0.21431710936669784</v>
      </c>
    </row>
    <row r="107" spans="1:17" s="422" customFormat="1" ht="12">
      <c r="A107" s="733">
        <v>92</v>
      </c>
      <c r="B107" s="732" t="s">
        <v>434</v>
      </c>
      <c r="C107" s="99">
        <v>24773.65224999998</v>
      </c>
      <c r="D107" s="99">
        <v>25376.19169000002</v>
      </c>
      <c r="E107" s="100">
        <v>-2.374428154392776</v>
      </c>
      <c r="F107" s="100">
        <v>-0.0011020418835359423</v>
      </c>
      <c r="G107" s="101">
        <v>0.042252471071863834</v>
      </c>
      <c r="H107" s="101"/>
      <c r="I107" s="99">
        <v>1536.342159999998</v>
      </c>
      <c r="J107" s="99">
        <v>1491.8949999999975</v>
      </c>
      <c r="K107" s="100">
        <v>2.9792418367244813</v>
      </c>
      <c r="L107" s="101"/>
      <c r="M107" s="99">
        <v>2997.2372800000026</v>
      </c>
      <c r="N107" s="99">
        <v>2493.3655200000007</v>
      </c>
      <c r="O107" s="100">
        <v>20.20849955444967</v>
      </c>
      <c r="P107" s="100">
        <v>0.011185645210807928</v>
      </c>
      <c r="Q107" s="101">
        <v>0.06689806464494961</v>
      </c>
    </row>
    <row r="108" spans="1:17" s="422" customFormat="1" ht="12">
      <c r="A108" s="737">
        <v>93</v>
      </c>
      <c r="B108" s="736" t="s">
        <v>435</v>
      </c>
      <c r="C108" s="102">
        <v>70953.21288000004</v>
      </c>
      <c r="D108" s="102">
        <v>96167.90779000006</v>
      </c>
      <c r="E108" s="103">
        <v>-26.21944834763469</v>
      </c>
      <c r="F108" s="103">
        <v>-0.04611756181703009</v>
      </c>
      <c r="G108" s="104">
        <v>0.12101358913149353</v>
      </c>
      <c r="H108" s="104"/>
      <c r="I108" s="102">
        <v>1503.3916799999997</v>
      </c>
      <c r="J108" s="102">
        <v>1245.27033</v>
      </c>
      <c r="K108" s="103">
        <v>20.72813780121138</v>
      </c>
      <c r="L108" s="104"/>
      <c r="M108" s="102">
        <v>6704.331539999999</v>
      </c>
      <c r="N108" s="102">
        <v>7811.3037300000005</v>
      </c>
      <c r="O108" s="103">
        <v>-14.17141399518978</v>
      </c>
      <c r="P108" s="103">
        <v>-0.02457410626777542</v>
      </c>
      <c r="Q108" s="104">
        <v>0.14964007279533578</v>
      </c>
    </row>
    <row r="109" spans="1:17" s="422" customFormat="1" ht="12">
      <c r="A109" s="733">
        <v>94</v>
      </c>
      <c r="B109" s="732" t="s">
        <v>436</v>
      </c>
      <c r="C109" s="99">
        <v>393764.9986999979</v>
      </c>
      <c r="D109" s="99">
        <v>350664.21378999983</v>
      </c>
      <c r="E109" s="100">
        <v>12.291184333913689</v>
      </c>
      <c r="F109" s="100">
        <v>0.07883113872859276</v>
      </c>
      <c r="G109" s="101">
        <v>0.6715822135867825</v>
      </c>
      <c r="H109" s="101"/>
      <c r="I109" s="99">
        <v>86223.43813000014</v>
      </c>
      <c r="J109" s="99">
        <v>74602.8821899999</v>
      </c>
      <c r="K109" s="100">
        <v>15.576550930572369</v>
      </c>
      <c r="L109" s="101"/>
      <c r="M109" s="99">
        <v>32911.13848000003</v>
      </c>
      <c r="N109" s="99">
        <v>28914.8838700001</v>
      </c>
      <c r="O109" s="100">
        <v>13.820752758222705</v>
      </c>
      <c r="P109" s="100">
        <v>0.08871441066575086</v>
      </c>
      <c r="Q109" s="101">
        <v>0.7345736302779236</v>
      </c>
    </row>
    <row r="110" spans="1:17" s="422" customFormat="1" ht="12">
      <c r="A110" s="737">
        <v>95</v>
      </c>
      <c r="B110" s="736" t="s">
        <v>437</v>
      </c>
      <c r="C110" s="102">
        <v>372727.63539999956</v>
      </c>
      <c r="D110" s="102">
        <v>324656.60058</v>
      </c>
      <c r="E110" s="103">
        <v>14.80673263199346</v>
      </c>
      <c r="F110" s="103">
        <v>0.0879217031113359</v>
      </c>
      <c r="G110" s="104">
        <v>0.6357021352159612</v>
      </c>
      <c r="H110" s="104"/>
      <c r="I110" s="102">
        <v>51844.195430000174</v>
      </c>
      <c r="J110" s="102">
        <v>50835.41324999979</v>
      </c>
      <c r="K110" s="103">
        <v>1.9844083395946268</v>
      </c>
      <c r="L110" s="104"/>
      <c r="M110" s="102">
        <v>27601.31220999994</v>
      </c>
      <c r="N110" s="102">
        <v>22722.944509999998</v>
      </c>
      <c r="O110" s="103">
        <v>21.46890645203596</v>
      </c>
      <c r="P110" s="103">
        <v>0.10829678230044926</v>
      </c>
      <c r="Q110" s="104">
        <v>0.6160587888156828</v>
      </c>
    </row>
    <row r="111" spans="1:17" s="422" customFormat="1" ht="12">
      <c r="A111" s="733">
        <v>96</v>
      </c>
      <c r="B111" s="732" t="s">
        <v>438</v>
      </c>
      <c r="C111" s="99">
        <v>185802.2896800001</v>
      </c>
      <c r="D111" s="99">
        <v>173061.17519999982</v>
      </c>
      <c r="E111" s="100">
        <v>7.3622026808011025</v>
      </c>
      <c r="F111" s="100">
        <v>0.023303440186231848</v>
      </c>
      <c r="G111" s="101">
        <v>0.31689335874125196</v>
      </c>
      <c r="H111" s="101"/>
      <c r="I111" s="99">
        <v>24756.302699999917</v>
      </c>
      <c r="J111" s="99">
        <v>22293.71881999994</v>
      </c>
      <c r="K111" s="100">
        <v>11.046088361851794</v>
      </c>
      <c r="L111" s="101"/>
      <c r="M111" s="99">
        <v>14368.143880000045</v>
      </c>
      <c r="N111" s="99">
        <v>15963.970010000017</v>
      </c>
      <c r="O111" s="100">
        <v>-9.996424003555056</v>
      </c>
      <c r="P111" s="100">
        <v>-0.03542636505033795</v>
      </c>
      <c r="Q111" s="101">
        <v>0.32069567015134</v>
      </c>
    </row>
    <row r="112" spans="1:17" s="422" customFormat="1" ht="12">
      <c r="A112" s="737">
        <v>97</v>
      </c>
      <c r="B112" s="736" t="s">
        <v>439</v>
      </c>
      <c r="C112" s="102">
        <v>2722.8810699999995</v>
      </c>
      <c r="D112" s="102">
        <v>1249.46564</v>
      </c>
      <c r="E112" s="103">
        <v>117.92364534330049</v>
      </c>
      <c r="F112" s="103">
        <v>0.0026948700913387693</v>
      </c>
      <c r="G112" s="104">
        <v>0.004643984362148326</v>
      </c>
      <c r="H112" s="104"/>
      <c r="I112" s="102">
        <v>178.40975000000003</v>
      </c>
      <c r="J112" s="102">
        <v>201.49657000000002</v>
      </c>
      <c r="K112" s="103">
        <v>-11.45767394452421</v>
      </c>
      <c r="L112" s="104"/>
      <c r="M112" s="102">
        <v>63.619200000000006</v>
      </c>
      <c r="N112" s="102">
        <v>61.32386999999999</v>
      </c>
      <c r="O112" s="103">
        <v>3.742963384404824</v>
      </c>
      <c r="P112" s="103">
        <v>5.0954923573656565E-05</v>
      </c>
      <c r="Q112" s="104">
        <v>0.001419974782330205</v>
      </c>
    </row>
    <row r="113" spans="1:17" s="422" customFormat="1" ht="12.75" thickBot="1">
      <c r="A113" s="735">
        <v>98</v>
      </c>
      <c r="B113" s="734" t="s">
        <v>447</v>
      </c>
      <c r="C113" s="105">
        <v>557722.656080001</v>
      </c>
      <c r="D113" s="105">
        <v>503417.20764000155</v>
      </c>
      <c r="E113" s="106">
        <v>10.787364360185684</v>
      </c>
      <c r="F113" s="106">
        <v>0.09932441714533577</v>
      </c>
      <c r="G113" s="106">
        <v>0.9512186638586292</v>
      </c>
      <c r="H113" s="106"/>
      <c r="I113" s="105">
        <v>67301.40932999997</v>
      </c>
      <c r="J113" s="105">
        <v>63290.223680000076</v>
      </c>
      <c r="K113" s="106">
        <v>6.337765008195789</v>
      </c>
      <c r="L113" s="106"/>
      <c r="M113" s="105">
        <v>45927.49142</v>
      </c>
      <c r="N113" s="105">
        <v>45433.22779000004</v>
      </c>
      <c r="O113" s="106">
        <v>1.087890194120758</v>
      </c>
      <c r="P113" s="106">
        <v>0.010972350595289457</v>
      </c>
      <c r="Q113" s="106">
        <v>1.0250974490733433</v>
      </c>
    </row>
    <row r="114" spans="1:17" s="422" customFormat="1" ht="12">
      <c r="A114" s="733"/>
      <c r="B114" s="732"/>
      <c r="C114" s="731"/>
      <c r="D114" s="731"/>
      <c r="E114" s="556"/>
      <c r="F114" s="730"/>
      <c r="G114" s="730"/>
      <c r="H114" s="730"/>
      <c r="I114" s="731"/>
      <c r="J114" s="731"/>
      <c r="K114" s="730"/>
      <c r="L114" s="729"/>
      <c r="M114" s="107"/>
      <c r="N114" s="107"/>
      <c r="O114" s="101"/>
      <c r="P114" s="101"/>
      <c r="Q114" s="101"/>
    </row>
    <row r="115" spans="1:17" ht="12.75">
      <c r="A115" s="425" t="s">
        <v>613</v>
      </c>
      <c r="C115" s="727"/>
      <c r="D115" s="727"/>
      <c r="E115" s="728"/>
      <c r="I115" s="727"/>
      <c r="J115" s="727"/>
      <c r="K115" s="723"/>
      <c r="L115" s="402"/>
      <c r="M115" s="402"/>
      <c r="N115" s="402"/>
      <c r="O115" s="402"/>
      <c r="P115" s="402"/>
      <c r="Q115" s="402"/>
    </row>
    <row r="116" spans="1:17" ht="13.5">
      <c r="A116" s="726" t="s">
        <v>448</v>
      </c>
      <c r="C116" s="725"/>
      <c r="D116" s="725"/>
      <c r="I116" s="725"/>
      <c r="J116" s="725"/>
      <c r="K116" s="723"/>
      <c r="L116" s="402"/>
      <c r="M116" s="402"/>
      <c r="N116" s="402"/>
      <c r="O116" s="402"/>
      <c r="P116" s="402"/>
      <c r="Q116" s="402"/>
    </row>
    <row r="117" spans="1:17" ht="12.75">
      <c r="A117" s="425" t="s">
        <v>609</v>
      </c>
      <c r="B117" s="724"/>
      <c r="C117" s="403"/>
      <c r="D117" s="403"/>
      <c r="E117" s="719"/>
      <c r="F117" s="719"/>
      <c r="G117" s="719"/>
      <c r="H117" s="403"/>
      <c r="I117" s="403"/>
      <c r="J117" s="403"/>
      <c r="K117" s="723"/>
      <c r="L117" s="722"/>
      <c r="M117" s="721"/>
      <c r="N117" s="721"/>
      <c r="O117" s="720"/>
      <c r="P117" s="719"/>
      <c r="Q117" s="719"/>
    </row>
    <row r="118" ht="12.75">
      <c r="A118" s="268" t="s">
        <v>1032</v>
      </c>
    </row>
  </sheetData>
  <sheetProtection/>
  <mergeCells count="9">
    <mergeCell ref="M12:Q12"/>
    <mergeCell ref="A8:K8"/>
    <mergeCell ref="A9:K9"/>
    <mergeCell ref="A10:K10"/>
    <mergeCell ref="A13:A14"/>
    <mergeCell ref="B13:B14"/>
    <mergeCell ref="C12:K12"/>
    <mergeCell ref="C13:G13"/>
    <mergeCell ref="A11:D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3"/>
  <sheetViews>
    <sheetView zoomScalePageLayoutView="0" workbookViewId="0" topLeftCell="A1">
      <selection activeCell="B7" sqref="B7"/>
    </sheetView>
  </sheetViews>
  <sheetFormatPr defaultColWidth="6.7109375" defaultRowHeight="12.75"/>
  <cols>
    <col min="1" max="1" width="5.8515625" style="402" customWidth="1"/>
    <col min="2" max="2" width="0.5625" style="402" customWidth="1"/>
    <col min="3" max="3" width="71.28125" style="489" customWidth="1"/>
    <col min="4" max="4" width="17.00390625" style="402" customWidth="1"/>
    <col min="5" max="5" width="16.7109375" style="402" customWidth="1"/>
    <col min="6" max="6" width="11.57421875" style="492" customWidth="1"/>
    <col min="7" max="7" width="14.140625" style="492" customWidth="1"/>
    <col min="8" max="8" width="14.28125" style="493" customWidth="1"/>
    <col min="9" max="9" width="4.00390625" style="402" customWidth="1"/>
    <col min="10" max="10" width="13.8515625" style="402" customWidth="1"/>
    <col min="11" max="11" width="15.421875" style="402" customWidth="1"/>
    <col min="12" max="12" width="12.57421875" style="402" customWidth="1"/>
    <col min="13" max="13" width="15.7109375" style="402" customWidth="1"/>
    <col min="14" max="14" width="14.7109375" style="402" customWidth="1"/>
    <col min="15" max="16384" width="6.7109375" style="402" customWidth="1"/>
  </cols>
  <sheetData>
    <row r="1" ht="3" customHeight="1"/>
    <row r="2" spans="6:7" ht="12.75">
      <c r="F2" s="402"/>
      <c r="G2" s="402"/>
    </row>
    <row r="3" spans="6:7" ht="12.75">
      <c r="F3" s="402"/>
      <c r="G3" s="402"/>
    </row>
    <row r="4" spans="6:7" ht="12.75">
      <c r="F4" s="402"/>
      <c r="G4" s="402"/>
    </row>
    <row r="5" ht="12.75"/>
    <row r="7" ht="15.75" customHeight="1"/>
    <row r="8" spans="1:8" s="495" customFormat="1" ht="15">
      <c r="A8" s="332" t="s">
        <v>676</v>
      </c>
      <c r="B8" s="332"/>
      <c r="C8" s="332"/>
      <c r="D8" s="332"/>
      <c r="E8" s="332"/>
      <c r="F8" s="332"/>
      <c r="G8" s="494"/>
      <c r="H8" s="494"/>
    </row>
    <row r="9" spans="1:8" s="495" customFormat="1" ht="15">
      <c r="A9" s="910" t="s">
        <v>607</v>
      </c>
      <c r="B9" s="910"/>
      <c r="C9" s="910"/>
      <c r="D9" s="910"/>
      <c r="E9" s="910"/>
      <c r="F9" s="910"/>
      <c r="G9" s="910"/>
      <c r="H9" s="496"/>
    </row>
    <row r="10" spans="1:8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496"/>
    </row>
    <row r="11" spans="1:9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496"/>
      <c r="I11" s="497"/>
    </row>
    <row r="12" spans="2:14" ht="18" customHeight="1" thickBot="1">
      <c r="B12" s="498"/>
      <c r="C12" s="498"/>
      <c r="D12" s="904" t="s">
        <v>1030</v>
      </c>
      <c r="E12" s="904"/>
      <c r="F12" s="904"/>
      <c r="G12" s="904"/>
      <c r="H12" s="904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554</v>
      </c>
      <c r="E13" s="911"/>
      <c r="F13" s="911"/>
      <c r="G13" s="911"/>
      <c r="H13" s="911"/>
      <c r="J13" s="911" t="s">
        <v>554</v>
      </c>
      <c r="K13" s="911"/>
      <c r="L13" s="911"/>
      <c r="M13" s="911"/>
      <c r="N13" s="911"/>
    </row>
    <row r="14" spans="1:14" s="411" customFormat="1" ht="13.5" customHeight="1">
      <c r="A14" s="428" t="s">
        <v>623</v>
      </c>
      <c r="B14" s="428"/>
      <c r="C14" s="414" t="s">
        <v>603</v>
      </c>
      <c r="D14" s="759">
        <v>2012</v>
      </c>
      <c r="E14" s="759">
        <v>2011</v>
      </c>
      <c r="F14" s="499" t="s">
        <v>551</v>
      </c>
      <c r="G14" s="499" t="s">
        <v>610</v>
      </c>
      <c r="H14" s="912" t="s">
        <v>605</v>
      </c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501" t="s">
        <v>552</v>
      </c>
      <c r="G15" s="501" t="s">
        <v>611</v>
      </c>
      <c r="H15" s="913"/>
      <c r="I15" s="503"/>
      <c r="J15" s="417"/>
      <c r="K15" s="758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505"/>
      <c r="G16" s="505"/>
      <c r="H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58632434.083830014</v>
      </c>
      <c r="E17" s="507">
        <v>54674822.16436002</v>
      </c>
      <c r="F17" s="508">
        <v>7.238454123495589</v>
      </c>
      <c r="G17" s="508">
        <v>7.238454123495589</v>
      </c>
      <c r="H17" s="508">
        <v>100</v>
      </c>
      <c r="I17" s="508"/>
      <c r="J17" s="507">
        <v>4480304.917499999</v>
      </c>
      <c r="K17" s="507">
        <v>4504628.481450001</v>
      </c>
      <c r="L17" s="508">
        <v>-0.5399682582074482</v>
      </c>
      <c r="M17" s="508">
        <v>-0.5399682582074482</v>
      </c>
      <c r="N17" s="508">
        <v>100</v>
      </c>
    </row>
    <row r="18" spans="1:14" ht="12.75">
      <c r="A18" s="414"/>
      <c r="B18" s="424"/>
      <c r="C18" s="424"/>
      <c r="D18" s="509"/>
      <c r="E18" s="509"/>
      <c r="F18" s="510"/>
      <c r="G18" s="510"/>
      <c r="H18" s="510"/>
      <c r="I18" s="510"/>
      <c r="J18" s="509"/>
      <c r="K18" s="509"/>
      <c r="L18" s="510"/>
      <c r="M18" s="510"/>
      <c r="N18" s="510"/>
    </row>
    <row r="19" spans="1:14" s="512" customFormat="1" ht="15" customHeight="1">
      <c r="A19" s="511" t="s">
        <v>625</v>
      </c>
      <c r="B19" s="427" t="s">
        <v>626</v>
      </c>
      <c r="C19" s="427"/>
      <c r="D19" s="507">
        <v>3936479.3931699977</v>
      </c>
      <c r="E19" s="507">
        <v>3396079.0945600006</v>
      </c>
      <c r="F19" s="508">
        <v>15.912476817033966</v>
      </c>
      <c r="G19" s="508">
        <v>0.9883896777669979</v>
      </c>
      <c r="H19" s="508">
        <v>6.713825640500951</v>
      </c>
      <c r="I19" s="508"/>
      <c r="J19" s="507">
        <v>361767.8081000002</v>
      </c>
      <c r="K19" s="507">
        <v>315052.0831</v>
      </c>
      <c r="L19" s="508">
        <v>14.827937190681032</v>
      </c>
      <c r="M19" s="508">
        <v>1.0370605521049059</v>
      </c>
      <c r="N19" s="508">
        <v>8.074624713307815</v>
      </c>
    </row>
    <row r="20" spans="1:14" s="512" customFormat="1" ht="15" customHeight="1">
      <c r="A20" s="513" t="s">
        <v>627</v>
      </c>
      <c r="B20" s="424" t="s">
        <v>628</v>
      </c>
      <c r="C20" s="424"/>
      <c r="D20" s="514">
        <v>1645739.3361500003</v>
      </c>
      <c r="E20" s="514">
        <v>1566806.1841900009</v>
      </c>
      <c r="F20" s="515">
        <v>5.0378376570428145</v>
      </c>
      <c r="G20" s="515">
        <v>0.1443683743912611</v>
      </c>
      <c r="H20" s="515">
        <v>2.8068753444501318</v>
      </c>
      <c r="I20" s="515"/>
      <c r="J20" s="514">
        <v>127751.06902</v>
      </c>
      <c r="K20" s="514">
        <v>140601.85114000004</v>
      </c>
      <c r="L20" s="515">
        <v>-9.13983849843077</v>
      </c>
      <c r="M20" s="515">
        <v>-0.2852795113497016</v>
      </c>
      <c r="N20" s="515">
        <v>2.8513922907569613</v>
      </c>
    </row>
    <row r="21" spans="1:14" ht="10.5" customHeight="1">
      <c r="A21" s="516" t="s">
        <v>629</v>
      </c>
      <c r="B21" s="434"/>
      <c r="C21" s="434" t="s">
        <v>630</v>
      </c>
      <c r="D21" s="517">
        <v>1155800.49646</v>
      </c>
      <c r="E21" s="517">
        <v>1137740.7893700008</v>
      </c>
      <c r="F21" s="518">
        <v>1.587330546529794</v>
      </c>
      <c r="G21" s="518">
        <v>0.033031121776142716</v>
      </c>
      <c r="H21" s="518">
        <v>1.971264735159193</v>
      </c>
      <c r="I21" s="518"/>
      <c r="J21" s="517">
        <v>79547.04278</v>
      </c>
      <c r="K21" s="517">
        <v>92534.54717</v>
      </c>
      <c r="L21" s="518">
        <v>-14.035303340426994</v>
      </c>
      <c r="M21" s="518">
        <v>-0.28831466220760205</v>
      </c>
      <c r="N21" s="518">
        <v>1.775482790675486</v>
      </c>
    </row>
    <row r="22" spans="1:14" ht="12.75">
      <c r="A22" s="519" t="s">
        <v>631</v>
      </c>
      <c r="B22" s="422"/>
      <c r="C22" s="422" t="s">
        <v>632</v>
      </c>
      <c r="D22" s="520">
        <v>489938.83969000017</v>
      </c>
      <c r="E22" s="520">
        <v>429065.39482</v>
      </c>
      <c r="F22" s="521">
        <v>14.187451517859555</v>
      </c>
      <c r="G22" s="521">
        <v>0.11133725261511827</v>
      </c>
      <c r="H22" s="521">
        <v>0.835610609290939</v>
      </c>
      <c r="I22" s="521"/>
      <c r="J22" s="520">
        <v>48204.026239999985</v>
      </c>
      <c r="K22" s="520">
        <v>48067.30397000003</v>
      </c>
      <c r="L22" s="521">
        <v>0.28443923146862243</v>
      </c>
      <c r="M22" s="521">
        <v>0.003035150857900384</v>
      </c>
      <c r="N22" s="521">
        <v>1.0759095000814753</v>
      </c>
    </row>
    <row r="23" spans="1:14" ht="12.75">
      <c r="A23" s="511" t="s">
        <v>633</v>
      </c>
      <c r="B23" s="427" t="s">
        <v>634</v>
      </c>
      <c r="C23" s="427"/>
      <c r="D23" s="507">
        <v>2290740.0570199974</v>
      </c>
      <c r="E23" s="507">
        <v>1829272.9103699997</v>
      </c>
      <c r="F23" s="508">
        <v>25.226807002606222</v>
      </c>
      <c r="G23" s="508">
        <v>0.8440213033757369</v>
      </c>
      <c r="H23" s="508">
        <v>3.906950296050818</v>
      </c>
      <c r="I23" s="508"/>
      <c r="J23" s="507">
        <v>234016.7390800002</v>
      </c>
      <c r="K23" s="507">
        <v>174450.23195999995</v>
      </c>
      <c r="L23" s="508">
        <v>34.14527252314482</v>
      </c>
      <c r="M23" s="508">
        <v>1.3223400634546074</v>
      </c>
      <c r="N23" s="508">
        <v>5.223232422550854</v>
      </c>
    </row>
    <row r="24" spans="1:14" ht="12.75">
      <c r="A24" s="519" t="s">
        <v>635</v>
      </c>
      <c r="B24" s="422"/>
      <c r="C24" s="422" t="s">
        <v>630</v>
      </c>
      <c r="D24" s="522">
        <v>618056.4463499999</v>
      </c>
      <c r="E24" s="522">
        <v>584325.8063999998</v>
      </c>
      <c r="F24" s="521">
        <v>5.772574064084689</v>
      </c>
      <c r="G24" s="521">
        <v>0.06169318639684125</v>
      </c>
      <c r="H24" s="521">
        <v>1.0541203960018624</v>
      </c>
      <c r="I24" s="521"/>
      <c r="J24" s="522">
        <v>50021.84461</v>
      </c>
      <c r="K24" s="522">
        <v>42758.98243999999</v>
      </c>
      <c r="L24" s="521">
        <v>16.985582339784063</v>
      </c>
      <c r="M24" s="521">
        <v>0.16123110262940385</v>
      </c>
      <c r="N24" s="521">
        <v>1.116483041469242</v>
      </c>
    </row>
    <row r="25" spans="1:14" ht="12.75">
      <c r="A25" s="523">
        <v>122</v>
      </c>
      <c r="B25" s="434"/>
      <c r="C25" s="434" t="s">
        <v>632</v>
      </c>
      <c r="D25" s="524">
        <v>1672683.6106699973</v>
      </c>
      <c r="E25" s="524">
        <v>1244947.1039699998</v>
      </c>
      <c r="F25" s="518">
        <v>34.35780567190306</v>
      </c>
      <c r="G25" s="518">
        <v>0.7823281169788955</v>
      </c>
      <c r="H25" s="518">
        <v>2.852829900048955</v>
      </c>
      <c r="I25" s="518"/>
      <c r="J25" s="524">
        <v>183994.8944700002</v>
      </c>
      <c r="K25" s="524">
        <v>131691.24951999995</v>
      </c>
      <c r="L25" s="518">
        <v>39.716871956672335</v>
      </c>
      <c r="M25" s="518">
        <v>1.1611089608252037</v>
      </c>
      <c r="N25" s="518">
        <v>4.106749381081612</v>
      </c>
    </row>
    <row r="26" spans="1:14" ht="13.5" customHeight="1">
      <c r="A26" s="513" t="s">
        <v>636</v>
      </c>
      <c r="B26" s="424" t="s">
        <v>637</v>
      </c>
      <c r="C26" s="424"/>
      <c r="D26" s="514">
        <v>18676992.661640003</v>
      </c>
      <c r="E26" s="514">
        <v>18020877.958810028</v>
      </c>
      <c r="F26" s="521">
        <v>3.6408586991690655</v>
      </c>
      <c r="G26" s="521">
        <v>1.2000307945357458</v>
      </c>
      <c r="H26" s="521">
        <v>31.854370287504146</v>
      </c>
      <c r="I26" s="521"/>
      <c r="J26" s="514">
        <v>1436635.3898499992</v>
      </c>
      <c r="K26" s="514">
        <v>1397652.0690600013</v>
      </c>
      <c r="L26" s="521">
        <v>2.789200663954684</v>
      </c>
      <c r="M26" s="521">
        <v>0.8654059030734881</v>
      </c>
      <c r="N26" s="521">
        <v>32.0655717926368</v>
      </c>
    </row>
    <row r="27" spans="1:14" ht="12.75">
      <c r="A27" s="511" t="s">
        <v>638</v>
      </c>
      <c r="B27" s="427" t="s">
        <v>628</v>
      </c>
      <c r="C27" s="427"/>
      <c r="D27" s="507">
        <v>1519802.8163700001</v>
      </c>
      <c r="E27" s="507">
        <v>1499681.3195599974</v>
      </c>
      <c r="F27" s="508">
        <v>1.3417181735587873</v>
      </c>
      <c r="G27" s="508">
        <v>0.03680212575637601</v>
      </c>
      <c r="H27" s="508">
        <v>2.59208549008396</v>
      </c>
      <c r="I27" s="508"/>
      <c r="J27" s="507">
        <v>106473.73744999999</v>
      </c>
      <c r="K27" s="507">
        <v>55557.65977</v>
      </c>
      <c r="L27" s="508">
        <v>91.64546867305889</v>
      </c>
      <c r="M27" s="508">
        <v>1.1303058152225363</v>
      </c>
      <c r="N27" s="508">
        <v>2.376484177095074</v>
      </c>
    </row>
    <row r="28" spans="1:14" ht="12.75">
      <c r="A28" s="513" t="s">
        <v>639</v>
      </c>
      <c r="B28" s="424" t="s">
        <v>634</v>
      </c>
      <c r="C28" s="424"/>
      <c r="D28" s="514">
        <v>17157189.845270004</v>
      </c>
      <c r="E28" s="514">
        <v>16521196.639250029</v>
      </c>
      <c r="F28" s="515">
        <v>3.849558962993166</v>
      </c>
      <c r="G28" s="515">
        <v>1.1632286687793743</v>
      </c>
      <c r="H28" s="515">
        <v>29.26228479742019</v>
      </c>
      <c r="I28" s="515"/>
      <c r="J28" s="514">
        <v>1330161.6523999993</v>
      </c>
      <c r="K28" s="514">
        <v>1342094.4092900013</v>
      </c>
      <c r="L28" s="515">
        <v>-0.889114566561278</v>
      </c>
      <c r="M28" s="515">
        <v>-0.26489991214904557</v>
      </c>
      <c r="N28" s="515">
        <v>29.68908761554173</v>
      </c>
    </row>
    <row r="29" spans="1:14" s="512" customFormat="1" ht="15" customHeight="1">
      <c r="A29" s="511" t="s">
        <v>640</v>
      </c>
      <c r="B29" s="427" t="s">
        <v>641</v>
      </c>
      <c r="C29" s="427"/>
      <c r="D29" s="507">
        <v>5651989.707240003</v>
      </c>
      <c r="E29" s="507">
        <v>3844614.3342600013</v>
      </c>
      <c r="F29" s="508">
        <v>47.010576766417834</v>
      </c>
      <c r="G29" s="508">
        <v>3.3056813016177418</v>
      </c>
      <c r="H29" s="508">
        <v>9.639698224295179</v>
      </c>
      <c r="I29" s="508"/>
      <c r="J29" s="507">
        <v>252530.28838999997</v>
      </c>
      <c r="K29" s="507">
        <v>120552.71549</v>
      </c>
      <c r="L29" s="508">
        <v>109.47706350998594</v>
      </c>
      <c r="M29" s="508">
        <v>2.929821481249382</v>
      </c>
      <c r="N29" s="508">
        <v>5.636453166471343</v>
      </c>
    </row>
    <row r="30" spans="1:14" ht="12.75">
      <c r="A30" s="513" t="s">
        <v>642</v>
      </c>
      <c r="B30" s="424" t="s">
        <v>628</v>
      </c>
      <c r="C30" s="424"/>
      <c r="D30" s="514">
        <v>9745.465639999997</v>
      </c>
      <c r="E30" s="514">
        <v>2584.7966099999994</v>
      </c>
      <c r="F30" s="515">
        <v>277.0302700915411</v>
      </c>
      <c r="G30" s="515">
        <v>0.013096830948025847</v>
      </c>
      <c r="H30" s="515">
        <v>0.016621287845676624</v>
      </c>
      <c r="I30" s="515"/>
      <c r="J30" s="514">
        <v>311.27234999999996</v>
      </c>
      <c r="K30" s="514">
        <v>198.17658</v>
      </c>
      <c r="L30" s="515">
        <v>57.068181315874945</v>
      </c>
      <c r="M30" s="515">
        <v>0.0025106569934840754</v>
      </c>
      <c r="N30" s="515">
        <v>0.006947570661634551</v>
      </c>
    </row>
    <row r="31" spans="1:14" ht="12.75">
      <c r="A31" s="511" t="s">
        <v>643</v>
      </c>
      <c r="B31" s="427" t="s">
        <v>634</v>
      </c>
      <c r="C31" s="427"/>
      <c r="D31" s="507">
        <v>5642244.241600003</v>
      </c>
      <c r="E31" s="507">
        <v>3842029.5376500012</v>
      </c>
      <c r="F31" s="508">
        <v>46.8558267527301</v>
      </c>
      <c r="G31" s="508">
        <v>3.2925844706697163</v>
      </c>
      <c r="H31" s="508">
        <v>9.623076936449502</v>
      </c>
      <c r="I31" s="508"/>
      <c r="J31" s="507">
        <v>252219.01603999996</v>
      </c>
      <c r="K31" s="507">
        <v>120354.53891</v>
      </c>
      <c r="L31" s="508">
        <v>109.56336032212874</v>
      </c>
      <c r="M31" s="508">
        <v>2.9273108242558976</v>
      </c>
      <c r="N31" s="508">
        <v>5.629505595809708</v>
      </c>
    </row>
    <row r="32" spans="1:14" s="512" customFormat="1" ht="12.75">
      <c r="A32" s="525" t="s">
        <v>644</v>
      </c>
      <c r="B32" s="424"/>
      <c r="C32" s="425" t="s">
        <v>645</v>
      </c>
      <c r="D32" s="522">
        <v>533784.9965999995</v>
      </c>
      <c r="E32" s="522">
        <v>135782.25763000004</v>
      </c>
      <c r="F32" s="521">
        <v>293.1183690099905</v>
      </c>
      <c r="G32" s="521">
        <v>0.7279451916158933</v>
      </c>
      <c r="H32" s="521">
        <v>0.9103920124428362</v>
      </c>
      <c r="I32" s="521"/>
      <c r="J32" s="522">
        <v>12776.2503</v>
      </c>
      <c r="K32" s="522">
        <v>1.27193</v>
      </c>
      <c r="L32" s="521" t="s">
        <v>936</v>
      </c>
      <c r="M32" s="521">
        <v>0.2835967144151219</v>
      </c>
      <c r="N32" s="521">
        <v>0.28516474961550436</v>
      </c>
    </row>
    <row r="33" spans="1:14" s="512" customFormat="1" ht="12.75">
      <c r="A33" s="526" t="s">
        <v>646</v>
      </c>
      <c r="B33" s="427"/>
      <c r="C33" s="527" t="s">
        <v>647</v>
      </c>
      <c r="D33" s="517">
        <v>5108459.245000004</v>
      </c>
      <c r="E33" s="517">
        <v>3706247.2800200013</v>
      </c>
      <c r="F33" s="518">
        <v>37.833740143006196</v>
      </c>
      <c r="G33" s="518">
        <v>2.564639279053823</v>
      </c>
      <c r="H33" s="518">
        <v>8.712684924006666</v>
      </c>
      <c r="I33" s="518"/>
      <c r="J33" s="517">
        <v>239442.76573999997</v>
      </c>
      <c r="K33" s="517">
        <v>120353.26698</v>
      </c>
      <c r="L33" s="518">
        <v>98.9499510468544</v>
      </c>
      <c r="M33" s="518">
        <v>2.6437141098407766</v>
      </c>
      <c r="N33" s="518">
        <v>5.344340846194204</v>
      </c>
    </row>
    <row r="34" spans="1:14" s="512" customFormat="1" ht="24.75" customHeight="1">
      <c r="A34" s="528" t="s">
        <v>648</v>
      </c>
      <c r="B34" s="424" t="s">
        <v>649</v>
      </c>
      <c r="C34" s="529" t="s">
        <v>650</v>
      </c>
      <c r="D34" s="530">
        <v>12724035.456620011</v>
      </c>
      <c r="E34" s="530">
        <v>11670653.851579998</v>
      </c>
      <c r="F34" s="531">
        <v>9.025900505972121</v>
      </c>
      <c r="G34" s="531">
        <v>1.9266301440787574</v>
      </c>
      <c r="H34" s="531">
        <v>21.70135976007368</v>
      </c>
      <c r="I34" s="531"/>
      <c r="J34" s="530">
        <v>1162680.2258199994</v>
      </c>
      <c r="K34" s="530">
        <v>1060869.2765199994</v>
      </c>
      <c r="L34" s="531">
        <v>9.596936357132844</v>
      </c>
      <c r="M34" s="531">
        <v>2.260140868869788</v>
      </c>
      <c r="N34" s="531">
        <v>25.9509173422235</v>
      </c>
    </row>
    <row r="35" spans="1:14" ht="12.75">
      <c r="A35" s="511" t="s">
        <v>651</v>
      </c>
      <c r="B35" s="427" t="s">
        <v>628</v>
      </c>
      <c r="C35" s="427" t="s">
        <v>652</v>
      </c>
      <c r="D35" s="507">
        <v>10017645.640340013</v>
      </c>
      <c r="E35" s="507">
        <v>9142149.332819998</v>
      </c>
      <c r="F35" s="508">
        <v>9.576482243371522</v>
      </c>
      <c r="G35" s="508">
        <v>1.6012787474427503</v>
      </c>
      <c r="H35" s="508">
        <v>17.08550190158784</v>
      </c>
      <c r="I35" s="508"/>
      <c r="J35" s="507">
        <v>928159.9205599992</v>
      </c>
      <c r="K35" s="507">
        <v>848078.7316899993</v>
      </c>
      <c r="L35" s="508">
        <v>9.442659729294114</v>
      </c>
      <c r="M35" s="508">
        <v>1.777753464015359</v>
      </c>
      <c r="N35" s="508">
        <v>20.716445368140494</v>
      </c>
    </row>
    <row r="36" spans="1:14" ht="12.75">
      <c r="A36" s="513" t="s">
        <v>653</v>
      </c>
      <c r="B36" s="424" t="s">
        <v>634</v>
      </c>
      <c r="C36" s="424" t="s">
        <v>654</v>
      </c>
      <c r="D36" s="514">
        <v>2706389.816279999</v>
      </c>
      <c r="E36" s="514">
        <v>2528504.5187599985</v>
      </c>
      <c r="F36" s="515">
        <v>7.0351979282693575</v>
      </c>
      <c r="G36" s="515">
        <v>0.3253513966360108</v>
      </c>
      <c r="H36" s="515">
        <v>4.615857858485842</v>
      </c>
      <c r="I36" s="515"/>
      <c r="J36" s="514">
        <v>234520.3052600001</v>
      </c>
      <c r="K36" s="514">
        <v>212790.54482999994</v>
      </c>
      <c r="L36" s="515">
        <v>10.211807318487882</v>
      </c>
      <c r="M36" s="515">
        <v>0.4823874048544299</v>
      </c>
      <c r="N36" s="515">
        <v>5.234471974083005</v>
      </c>
    </row>
    <row r="37" spans="1:14" s="512" customFormat="1" ht="12.75">
      <c r="A37" s="511" t="s">
        <v>655</v>
      </c>
      <c r="B37" s="427" t="s">
        <v>656</v>
      </c>
      <c r="C37" s="532" t="s">
        <v>657</v>
      </c>
      <c r="D37" s="507">
        <v>10740285.560719997</v>
      </c>
      <c r="E37" s="507">
        <v>11614132.045199988</v>
      </c>
      <c r="F37" s="508">
        <v>-7.523993020564497</v>
      </c>
      <c r="G37" s="508">
        <v>-1.598261228638457</v>
      </c>
      <c r="H37" s="508">
        <v>18.317993664332647</v>
      </c>
      <c r="I37" s="508"/>
      <c r="J37" s="507">
        <v>702306.73575</v>
      </c>
      <c r="K37" s="507">
        <v>1108821.28401</v>
      </c>
      <c r="L37" s="508">
        <v>-36.66186373965147</v>
      </c>
      <c r="M37" s="508">
        <v>-9.024374594575812</v>
      </c>
      <c r="N37" s="508">
        <v>15.67542273756416</v>
      </c>
    </row>
    <row r="38" spans="1:14" ht="12.75">
      <c r="A38" s="513" t="s">
        <v>658</v>
      </c>
      <c r="B38" s="424" t="s">
        <v>628</v>
      </c>
      <c r="C38" s="424" t="s">
        <v>659</v>
      </c>
      <c r="D38" s="509">
        <v>2814755.4754599975</v>
      </c>
      <c r="E38" s="509">
        <v>2790069.9658299894</v>
      </c>
      <c r="F38" s="515">
        <v>0.8847631038766691</v>
      </c>
      <c r="G38" s="515">
        <v>0.04514968435708873</v>
      </c>
      <c r="H38" s="515">
        <v>4.800679895764837</v>
      </c>
      <c r="I38" s="515"/>
      <c r="J38" s="509">
        <v>240618.14265000002</v>
      </c>
      <c r="K38" s="509">
        <v>214037.70129000006</v>
      </c>
      <c r="L38" s="515">
        <v>12.418579156756165</v>
      </c>
      <c r="M38" s="515">
        <v>0.5900695577772477</v>
      </c>
      <c r="N38" s="515">
        <v>5.370575152377452</v>
      </c>
    </row>
    <row r="39" spans="1:14" ht="12.75">
      <c r="A39" s="511" t="s">
        <v>660</v>
      </c>
      <c r="B39" s="427" t="s">
        <v>634</v>
      </c>
      <c r="C39" s="427" t="s">
        <v>661</v>
      </c>
      <c r="D39" s="507">
        <v>5215210.644479999</v>
      </c>
      <c r="E39" s="507">
        <v>6147272.481109998</v>
      </c>
      <c r="F39" s="508">
        <v>-15.162201439648868</v>
      </c>
      <c r="G39" s="508">
        <v>-1.7047368418100988</v>
      </c>
      <c r="H39" s="508">
        <v>8.894753775740448</v>
      </c>
      <c r="I39" s="508"/>
      <c r="J39" s="507">
        <v>258605.99235999997</v>
      </c>
      <c r="K39" s="507">
        <v>658454.84872</v>
      </c>
      <c r="L39" s="508">
        <v>-60.72532644224341</v>
      </c>
      <c r="M39" s="508">
        <v>-8.87640030707465</v>
      </c>
      <c r="N39" s="508">
        <v>5.772062328835904</v>
      </c>
    </row>
    <row r="40" spans="1:14" ht="15" customHeight="1">
      <c r="A40" s="533">
        <v>521</v>
      </c>
      <c r="B40" s="534"/>
      <c r="C40" s="535" t="s">
        <v>662</v>
      </c>
      <c r="D40" s="522">
        <v>5081310.462359999</v>
      </c>
      <c r="E40" s="522">
        <v>6063643.035289998</v>
      </c>
      <c r="F40" s="536">
        <v>-16.20036943489069</v>
      </c>
      <c r="G40" s="536">
        <v>-1.7966817888807618</v>
      </c>
      <c r="H40" s="536">
        <v>8.666381571495004</v>
      </c>
      <c r="I40" s="536"/>
      <c r="J40" s="522">
        <v>242047.67552999998</v>
      </c>
      <c r="K40" s="522">
        <v>650177.11467</v>
      </c>
      <c r="L40" s="536">
        <v>-62.77204009974232</v>
      </c>
      <c r="M40" s="536">
        <v>-9.060224185427755</v>
      </c>
      <c r="N40" s="536">
        <v>5.402482196793474</v>
      </c>
    </row>
    <row r="41" spans="1:14" s="541" customFormat="1" ht="12.75">
      <c r="A41" s="537">
        <v>522</v>
      </c>
      <c r="B41" s="538"/>
      <c r="C41" s="539" t="s">
        <v>663</v>
      </c>
      <c r="D41" s="517">
        <v>133900.18212000007</v>
      </c>
      <c r="E41" s="517">
        <v>83629.44582000004</v>
      </c>
      <c r="F41" s="540">
        <v>60.11128712750331</v>
      </c>
      <c r="G41" s="540">
        <v>0.09194494707066318</v>
      </c>
      <c r="H41" s="540">
        <v>0.2283722042454448</v>
      </c>
      <c r="I41" s="540"/>
      <c r="J41" s="517">
        <v>16558.316830000003</v>
      </c>
      <c r="K41" s="517">
        <v>8277.73405</v>
      </c>
      <c r="L41" s="540">
        <v>100.03441436971517</v>
      </c>
      <c r="M41" s="540">
        <v>0.18382387835310574</v>
      </c>
      <c r="N41" s="540">
        <v>0.36958013204243056</v>
      </c>
    </row>
    <row r="42" spans="1:14" ht="12.75">
      <c r="A42" s="513" t="s">
        <v>664</v>
      </c>
      <c r="B42" s="424" t="s">
        <v>634</v>
      </c>
      <c r="C42" s="424" t="s">
        <v>654</v>
      </c>
      <c r="D42" s="514">
        <v>2710319.4407800008</v>
      </c>
      <c r="E42" s="514">
        <v>2676789.598260001</v>
      </c>
      <c r="F42" s="515">
        <v>1.2526140471330067</v>
      </c>
      <c r="G42" s="515">
        <v>0.061325928814554974</v>
      </c>
      <c r="H42" s="515">
        <v>4.622559992827362</v>
      </c>
      <c r="I42" s="515"/>
      <c r="J42" s="514">
        <v>203082.60074000002</v>
      </c>
      <c r="K42" s="514">
        <v>236328.73399999997</v>
      </c>
      <c r="L42" s="515">
        <v>-14.067749061779322</v>
      </c>
      <c r="M42" s="515">
        <v>-0.738043845278408</v>
      </c>
      <c r="N42" s="515">
        <v>4.532785256350805</v>
      </c>
    </row>
    <row r="43" spans="1:14" s="512" customFormat="1" ht="12.75">
      <c r="A43" s="511" t="s">
        <v>665</v>
      </c>
      <c r="B43" s="427" t="s">
        <v>656</v>
      </c>
      <c r="C43" s="532" t="s">
        <v>666</v>
      </c>
      <c r="D43" s="507">
        <v>6811997.520669999</v>
      </c>
      <c r="E43" s="507">
        <v>6024565.4621399995</v>
      </c>
      <c r="F43" s="508">
        <v>13.070354426031807</v>
      </c>
      <c r="G43" s="508">
        <v>1.4402096382917722</v>
      </c>
      <c r="H43" s="508">
        <v>11.618138709592904</v>
      </c>
      <c r="I43" s="508"/>
      <c r="J43" s="507">
        <v>555783.6637100002</v>
      </c>
      <c r="K43" s="507">
        <v>493100.83433000016</v>
      </c>
      <c r="L43" s="508">
        <v>12.711969847946058</v>
      </c>
      <c r="M43" s="508">
        <v>1.3915205135812445</v>
      </c>
      <c r="N43" s="508">
        <v>12.405041039486358</v>
      </c>
    </row>
    <row r="44" spans="1:14" ht="12.75">
      <c r="A44" s="513" t="s">
        <v>667</v>
      </c>
      <c r="B44" s="424"/>
      <c r="C44" s="424" t="s">
        <v>668</v>
      </c>
      <c r="D44" s="509">
        <v>1961334.8662300007</v>
      </c>
      <c r="E44" s="509">
        <v>1791987.7471000021</v>
      </c>
      <c r="F44" s="515">
        <v>9.45023867512796</v>
      </c>
      <c r="G44" s="515">
        <v>0.3097351073606018</v>
      </c>
      <c r="H44" s="515">
        <v>3.3451363513678665</v>
      </c>
      <c r="I44" s="515"/>
      <c r="J44" s="509">
        <v>152633.69994999995</v>
      </c>
      <c r="K44" s="509">
        <v>116921.11819999998</v>
      </c>
      <c r="L44" s="515">
        <v>30.544167127200783</v>
      </c>
      <c r="M44" s="515">
        <v>0.7927974947781797</v>
      </c>
      <c r="N44" s="515">
        <v>3.4067703596202836</v>
      </c>
    </row>
    <row r="45" spans="1:14" ht="12.75">
      <c r="A45" s="542" t="s">
        <v>669</v>
      </c>
      <c r="B45" s="543"/>
      <c r="C45" s="543" t="s">
        <v>670</v>
      </c>
      <c r="D45" s="544">
        <v>2272247.53848</v>
      </c>
      <c r="E45" s="544">
        <v>1951799.8906299996</v>
      </c>
      <c r="F45" s="508">
        <v>16.418058500175796</v>
      </c>
      <c r="G45" s="508">
        <v>0.5860972842064139</v>
      </c>
      <c r="H45" s="508">
        <v>3.8754105538774715</v>
      </c>
      <c r="I45" s="508"/>
      <c r="J45" s="544">
        <v>204555.27357000002</v>
      </c>
      <c r="K45" s="544">
        <v>193377.18147000016</v>
      </c>
      <c r="L45" s="508">
        <v>5.780460763274696</v>
      </c>
      <c r="M45" s="508">
        <v>0.24814681490451646</v>
      </c>
      <c r="N45" s="508">
        <v>4.56565518054386</v>
      </c>
    </row>
    <row r="46" spans="1:14" ht="12.75">
      <c r="A46" s="513" t="s">
        <v>671</v>
      </c>
      <c r="B46" s="424"/>
      <c r="C46" s="424" t="s">
        <v>672</v>
      </c>
      <c r="D46" s="509">
        <v>2578415.1159599987</v>
      </c>
      <c r="E46" s="509">
        <v>2280777.824409998</v>
      </c>
      <c r="F46" s="515">
        <v>13.049815214991176</v>
      </c>
      <c r="G46" s="515">
        <v>0.5443772467247577</v>
      </c>
      <c r="H46" s="515">
        <v>4.3975918043475675</v>
      </c>
      <c r="I46" s="515"/>
      <c r="J46" s="509">
        <v>198594.6901900002</v>
      </c>
      <c r="K46" s="509">
        <v>182802.53466</v>
      </c>
      <c r="L46" s="515">
        <v>8.638914968751665</v>
      </c>
      <c r="M46" s="515">
        <v>0.3505762038985473</v>
      </c>
      <c r="N46" s="515">
        <v>4.432615499322212</v>
      </c>
    </row>
    <row r="47" spans="1:14" s="545" customFormat="1" ht="12.75">
      <c r="A47" s="511" t="s">
        <v>673</v>
      </c>
      <c r="B47" s="427" t="s">
        <v>656</v>
      </c>
      <c r="C47" s="532" t="s">
        <v>674</v>
      </c>
      <c r="D47" s="507">
        <v>90653.78377000004</v>
      </c>
      <c r="E47" s="507">
        <v>103899.41781000004</v>
      </c>
      <c r="F47" s="508">
        <v>-12.748516131459159</v>
      </c>
      <c r="G47" s="508">
        <v>-0.02422620415697341</v>
      </c>
      <c r="H47" s="508">
        <v>0.1546137137004876</v>
      </c>
      <c r="I47" s="508"/>
      <c r="J47" s="507">
        <v>8600.80588</v>
      </c>
      <c r="K47" s="507">
        <v>8580.21894</v>
      </c>
      <c r="L47" s="508">
        <v>0.23993490310632132</v>
      </c>
      <c r="M47" s="508">
        <v>0.00045701748956159145</v>
      </c>
      <c r="N47" s="508">
        <v>0.19196920831002798</v>
      </c>
    </row>
    <row r="48" spans="1:14" s="551" customFormat="1" ht="7.5" customHeight="1" thickBot="1">
      <c r="A48" s="546"/>
      <c r="B48" s="547"/>
      <c r="C48" s="548"/>
      <c r="D48" s="549"/>
      <c r="E48" s="549"/>
      <c r="F48" s="550"/>
      <c r="G48" s="550"/>
      <c r="H48" s="550"/>
      <c r="I48" s="550"/>
      <c r="J48" s="549"/>
      <c r="K48" s="549"/>
      <c r="L48" s="550"/>
      <c r="M48" s="550"/>
      <c r="N48" s="550"/>
    </row>
    <row r="49" spans="1:8" s="512" customFormat="1" ht="12.75" customHeight="1">
      <c r="A49" s="519"/>
      <c r="B49" s="422"/>
      <c r="C49" s="422"/>
      <c r="D49" s="552"/>
      <c r="E49" s="552"/>
      <c r="F49" s="521"/>
      <c r="G49" s="521"/>
      <c r="H49" s="521"/>
    </row>
    <row r="50" spans="1:8" s="512" customFormat="1" ht="15" customHeight="1">
      <c r="A50" s="308" t="s">
        <v>675</v>
      </c>
      <c r="B50" s="309"/>
      <c r="C50" s="310"/>
      <c r="D50" s="554"/>
      <c r="E50" s="478"/>
      <c r="F50" s="555"/>
      <c r="G50" s="556"/>
      <c r="H50" s="557"/>
    </row>
    <row r="51" spans="1:8" s="558" customFormat="1" ht="12.75">
      <c r="A51" s="308" t="s">
        <v>609</v>
      </c>
      <c r="B51" s="309"/>
      <c r="C51" s="310"/>
      <c r="D51" s="554"/>
      <c r="E51" s="478"/>
      <c r="F51" s="555"/>
      <c r="G51" s="556"/>
      <c r="H51" s="557"/>
    </row>
    <row r="52" spans="1:8" ht="14.25" customHeight="1">
      <c r="A52" s="760" t="s">
        <v>503</v>
      </c>
      <c r="B52" s="309"/>
      <c r="C52" s="310"/>
      <c r="D52" s="554"/>
      <c r="E52" s="478"/>
      <c r="F52" s="555"/>
      <c r="G52" s="556"/>
      <c r="H52" s="557"/>
    </row>
    <row r="53" spans="1:8" ht="14.25" customHeight="1">
      <c r="A53" s="268" t="s">
        <v>1032</v>
      </c>
      <c r="B53" s="309"/>
      <c r="C53" s="310"/>
      <c r="D53" s="554"/>
      <c r="E53" s="478"/>
      <c r="F53" s="555"/>
      <c r="G53" s="556"/>
      <c r="H53" s="557"/>
    </row>
  </sheetData>
  <sheetProtection/>
  <mergeCells count="8">
    <mergeCell ref="A9:G9"/>
    <mergeCell ref="D12:H12"/>
    <mergeCell ref="J12:N12"/>
    <mergeCell ref="D13:H13"/>
    <mergeCell ref="J13:N13"/>
    <mergeCell ref="H14:H15"/>
    <mergeCell ref="N14:N15"/>
    <mergeCell ref="A11:D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4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zoomScalePageLayoutView="0" workbookViewId="0" topLeftCell="A1">
      <selection activeCell="A6" sqref="A6"/>
    </sheetView>
  </sheetViews>
  <sheetFormatPr defaultColWidth="6.7109375" defaultRowHeight="12.75"/>
  <cols>
    <col min="1" max="1" width="5.8515625" style="402" customWidth="1"/>
    <col min="2" max="2" width="0.5625" style="402" customWidth="1"/>
    <col min="3" max="3" width="71.28125" style="489" customWidth="1"/>
    <col min="4" max="4" width="17.00390625" style="402" customWidth="1"/>
    <col min="5" max="5" width="16.7109375" style="402" customWidth="1"/>
    <col min="6" max="6" width="11.57421875" style="492" customWidth="1"/>
    <col min="7" max="7" width="14.140625" style="492" customWidth="1"/>
    <col min="8" max="8" width="14.28125" style="493" customWidth="1"/>
    <col min="9" max="9" width="2.28125" style="402" customWidth="1"/>
    <col min="10" max="10" width="13.8515625" style="402" customWidth="1"/>
    <col min="11" max="11" width="15.421875" style="402" customWidth="1"/>
    <col min="12" max="12" width="12.57421875" style="402" customWidth="1"/>
    <col min="13" max="13" width="15.7109375" style="402" customWidth="1"/>
    <col min="14" max="14" width="14.7109375" style="402" customWidth="1"/>
    <col min="15" max="16384" width="6.7109375" style="402" customWidth="1"/>
  </cols>
  <sheetData>
    <row r="1" ht="3" customHeight="1"/>
    <row r="2" spans="6:7" ht="12.75">
      <c r="F2" s="402"/>
      <c r="G2" s="402"/>
    </row>
    <row r="3" spans="6:7" ht="12.75">
      <c r="F3" s="402"/>
      <c r="G3" s="402"/>
    </row>
    <row r="4" spans="6:7" ht="12.75">
      <c r="F4" s="402"/>
      <c r="G4" s="402"/>
    </row>
    <row r="5" ht="12.75"/>
    <row r="7" ht="12.75" customHeight="1" hidden="1"/>
    <row r="8" spans="1:8" s="495" customFormat="1" ht="15">
      <c r="A8" s="332" t="s">
        <v>677</v>
      </c>
      <c r="B8" s="332"/>
      <c r="C8" s="332"/>
      <c r="D8" s="332"/>
      <c r="E8" s="332"/>
      <c r="F8" s="332"/>
      <c r="G8" s="494"/>
      <c r="H8" s="494"/>
    </row>
    <row r="9" spans="1:8" s="495" customFormat="1" ht="15">
      <c r="A9" s="910" t="s">
        <v>607</v>
      </c>
      <c r="B9" s="910"/>
      <c r="C9" s="910"/>
      <c r="D9" s="910"/>
      <c r="E9" s="910"/>
      <c r="F9" s="910"/>
      <c r="G9" s="910"/>
      <c r="H9" s="496"/>
    </row>
    <row r="10" spans="1:8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496"/>
    </row>
    <row r="11" spans="1:9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496"/>
      <c r="I11" s="497"/>
    </row>
    <row r="12" spans="2:14" ht="18.75" customHeight="1" thickBot="1">
      <c r="B12" s="498"/>
      <c r="C12" s="498"/>
      <c r="D12" s="904" t="s">
        <v>1030</v>
      </c>
      <c r="E12" s="904"/>
      <c r="F12" s="904"/>
      <c r="G12" s="904"/>
      <c r="H12" s="904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615</v>
      </c>
      <c r="E13" s="911"/>
      <c r="F13" s="911"/>
      <c r="G13" s="911"/>
      <c r="H13" s="911"/>
      <c r="J13" s="911" t="s">
        <v>615</v>
      </c>
      <c r="K13" s="911"/>
      <c r="L13" s="911"/>
      <c r="M13" s="911"/>
      <c r="N13" s="911"/>
    </row>
    <row r="14" spans="1:14" s="411" customFormat="1" ht="13.5" customHeight="1">
      <c r="A14" s="428" t="s">
        <v>623</v>
      </c>
      <c r="B14" s="428"/>
      <c r="C14" s="414" t="s">
        <v>603</v>
      </c>
      <c r="D14" s="759">
        <v>2012</v>
      </c>
      <c r="E14" s="759">
        <v>2011</v>
      </c>
      <c r="F14" s="499" t="s">
        <v>551</v>
      </c>
      <c r="G14" s="499" t="s">
        <v>610</v>
      </c>
      <c r="H14" s="912" t="s">
        <v>605</v>
      </c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501" t="s">
        <v>552</v>
      </c>
      <c r="G15" s="501" t="s">
        <v>611</v>
      </c>
      <c r="H15" s="913"/>
      <c r="I15" s="503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505"/>
      <c r="G16" s="505"/>
      <c r="H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29753042.825650077</v>
      </c>
      <c r="E17" s="507">
        <v>26284504.837699983</v>
      </c>
      <c r="F17" s="508">
        <v>13.196132129432984</v>
      </c>
      <c r="G17" s="508">
        <v>13.196132129432984</v>
      </c>
      <c r="H17" s="508">
        <v>100</v>
      </c>
      <c r="I17" s="508"/>
      <c r="J17" s="508">
        <v>2185024.6238099984</v>
      </c>
      <c r="K17" s="508">
        <v>1731914.6399299987</v>
      </c>
      <c r="L17" s="508">
        <v>26.162373908815372</v>
      </c>
      <c r="M17" s="508">
        <v>26.162373908815372</v>
      </c>
      <c r="N17" s="508">
        <v>100</v>
      </c>
    </row>
    <row r="18" spans="1:14" ht="12.75">
      <c r="A18" s="414"/>
      <c r="B18" s="424"/>
      <c r="C18" s="424"/>
      <c r="D18" s="509"/>
      <c r="E18" s="509"/>
      <c r="F18" s="510"/>
      <c r="G18" s="510"/>
      <c r="H18" s="510"/>
      <c r="I18" s="510"/>
      <c r="J18" s="510"/>
      <c r="K18" s="510"/>
      <c r="L18" s="510"/>
      <c r="M18" s="510"/>
      <c r="N18" s="510"/>
    </row>
    <row r="19" spans="1:14" s="512" customFormat="1" ht="15" customHeight="1">
      <c r="A19" s="511" t="s">
        <v>625</v>
      </c>
      <c r="B19" s="427" t="s">
        <v>626</v>
      </c>
      <c r="C19" s="427"/>
      <c r="D19" s="507">
        <v>4834177.11223</v>
      </c>
      <c r="E19" s="507">
        <v>4399929.984119999</v>
      </c>
      <c r="F19" s="508">
        <v>9.86940996055081</v>
      </c>
      <c r="G19" s="508">
        <v>1.6521031337335992</v>
      </c>
      <c r="H19" s="508">
        <v>16.24767302140425</v>
      </c>
      <c r="I19" s="508"/>
      <c r="J19" s="508">
        <v>411112.65070999996</v>
      </c>
      <c r="K19" s="508">
        <v>378786.49842</v>
      </c>
      <c r="L19" s="508">
        <v>8.534135304410077</v>
      </c>
      <c r="M19" s="508">
        <v>1.8664980100466448</v>
      </c>
      <c r="N19" s="508">
        <v>18.81501225341563</v>
      </c>
    </row>
    <row r="20" spans="1:14" s="512" customFormat="1" ht="15" customHeight="1">
      <c r="A20" s="513" t="s">
        <v>627</v>
      </c>
      <c r="B20" s="424" t="s">
        <v>628</v>
      </c>
      <c r="C20" s="424"/>
      <c r="D20" s="514">
        <v>3315168.28184</v>
      </c>
      <c r="E20" s="514">
        <v>3212219.7275999994</v>
      </c>
      <c r="F20" s="515">
        <v>3.2049038661784865</v>
      </c>
      <c r="G20" s="515">
        <v>0.39167012989470834</v>
      </c>
      <c r="H20" s="515">
        <v>11.142283165007902</v>
      </c>
      <c r="I20" s="515"/>
      <c r="J20" s="515">
        <v>221908.52761000002</v>
      </c>
      <c r="K20" s="515">
        <v>270585.67046</v>
      </c>
      <c r="L20" s="515">
        <v>-17.989549397515415</v>
      </c>
      <c r="M20" s="515">
        <v>-2.8105971118742565</v>
      </c>
      <c r="N20" s="515">
        <v>10.155882235462457</v>
      </c>
    </row>
    <row r="21" spans="1:14" ht="10.5" customHeight="1">
      <c r="A21" s="516" t="s">
        <v>629</v>
      </c>
      <c r="B21" s="434"/>
      <c r="C21" s="434" t="s">
        <v>630</v>
      </c>
      <c r="D21" s="517">
        <v>2769272.7162900004</v>
      </c>
      <c r="E21" s="517">
        <v>2636021.4085899997</v>
      </c>
      <c r="F21" s="518">
        <v>5.0550161415903085</v>
      </c>
      <c r="G21" s="518">
        <v>0.5069576487089753</v>
      </c>
      <c r="H21" s="518">
        <v>9.307527746044892</v>
      </c>
      <c r="I21" s="518"/>
      <c r="J21" s="518">
        <v>173102.67438</v>
      </c>
      <c r="K21" s="518">
        <v>213637.55427999998</v>
      </c>
      <c r="L21" s="518">
        <v>-18.973667825682796</v>
      </c>
      <c r="M21" s="518">
        <v>-2.3404663812783713</v>
      </c>
      <c r="N21" s="518">
        <v>7.9222299141948875</v>
      </c>
    </row>
    <row r="22" spans="1:14" ht="12.75">
      <c r="A22" s="519" t="s">
        <v>631</v>
      </c>
      <c r="B22" s="422"/>
      <c r="C22" s="422" t="s">
        <v>632</v>
      </c>
      <c r="D22" s="520">
        <v>545895.5655499996</v>
      </c>
      <c r="E22" s="520">
        <v>576198.3190099997</v>
      </c>
      <c r="F22" s="521">
        <v>-5.259083975125977</v>
      </c>
      <c r="G22" s="521">
        <v>-0.11528751881426648</v>
      </c>
      <c r="H22" s="521">
        <v>1.834755418963009</v>
      </c>
      <c r="I22" s="521"/>
      <c r="J22" s="521">
        <v>48805.853230000015</v>
      </c>
      <c r="K22" s="521">
        <v>56948.11617999999</v>
      </c>
      <c r="L22" s="521">
        <v>-14.297686203111867</v>
      </c>
      <c r="M22" s="521">
        <v>-0.470130730595884</v>
      </c>
      <c r="N22" s="521">
        <v>2.2336523212675696</v>
      </c>
    </row>
    <row r="23" spans="1:14" ht="12.75">
      <c r="A23" s="511" t="s">
        <v>633</v>
      </c>
      <c r="B23" s="427" t="s">
        <v>634</v>
      </c>
      <c r="C23" s="427"/>
      <c r="D23" s="507">
        <v>1519008.8303900003</v>
      </c>
      <c r="E23" s="507">
        <v>1187710.2565199998</v>
      </c>
      <c r="F23" s="508">
        <v>27.8938884337589</v>
      </c>
      <c r="G23" s="508">
        <v>1.2604330038388905</v>
      </c>
      <c r="H23" s="508">
        <v>5.105389856396347</v>
      </c>
      <c r="I23" s="508"/>
      <c r="J23" s="508">
        <v>189204.1230999999</v>
      </c>
      <c r="K23" s="508">
        <v>108200.82796000004</v>
      </c>
      <c r="L23" s="508">
        <v>74.8638403857181</v>
      </c>
      <c r="M23" s="508">
        <v>4.6770951219209</v>
      </c>
      <c r="N23" s="508">
        <v>8.65913001795317</v>
      </c>
    </row>
    <row r="24" spans="1:14" ht="12.75">
      <c r="A24" s="519" t="s">
        <v>635</v>
      </c>
      <c r="B24" s="422"/>
      <c r="C24" s="422" t="s">
        <v>630</v>
      </c>
      <c r="D24" s="522">
        <v>596234.7922799997</v>
      </c>
      <c r="E24" s="522">
        <v>543733.8681800002</v>
      </c>
      <c r="F24" s="521">
        <v>9.655628823661823</v>
      </c>
      <c r="G24" s="521">
        <v>0.1997409668707062</v>
      </c>
      <c r="H24" s="521">
        <v>2.003945599022854</v>
      </c>
      <c r="I24" s="521"/>
      <c r="J24" s="521">
        <v>55798.48298999998</v>
      </c>
      <c r="K24" s="521">
        <v>36827.851160000006</v>
      </c>
      <c r="L24" s="521">
        <v>51.51164467234687</v>
      </c>
      <c r="M24" s="521">
        <v>1.0953560523494819</v>
      </c>
      <c r="N24" s="521">
        <v>2.5536775367183235</v>
      </c>
    </row>
    <row r="25" spans="1:14" ht="12.75">
      <c r="A25" s="523">
        <v>122</v>
      </c>
      <c r="B25" s="434"/>
      <c r="C25" s="434" t="s">
        <v>632</v>
      </c>
      <c r="D25" s="524">
        <v>922774.0381100007</v>
      </c>
      <c r="E25" s="524">
        <v>643976.3883399996</v>
      </c>
      <c r="F25" s="518">
        <v>43.29314782622193</v>
      </c>
      <c r="G25" s="518">
        <v>1.060692036968185</v>
      </c>
      <c r="H25" s="518">
        <v>3.101444257373494</v>
      </c>
      <c r="I25" s="518"/>
      <c r="J25" s="518">
        <v>133405.64010999992</v>
      </c>
      <c r="K25" s="518">
        <v>71372.97680000003</v>
      </c>
      <c r="L25" s="518">
        <v>86.91337546957949</v>
      </c>
      <c r="M25" s="518">
        <v>3.581739069571417</v>
      </c>
      <c r="N25" s="518">
        <v>6.105452481234846</v>
      </c>
    </row>
    <row r="26" spans="1:14" ht="13.5" customHeight="1">
      <c r="A26" s="513" t="s">
        <v>636</v>
      </c>
      <c r="B26" s="424" t="s">
        <v>637</v>
      </c>
      <c r="C26" s="424"/>
      <c r="D26" s="514">
        <v>16527995.096370079</v>
      </c>
      <c r="E26" s="514">
        <v>15347518.778819986</v>
      </c>
      <c r="F26" s="521">
        <v>7.691642763644531</v>
      </c>
      <c r="G26" s="521">
        <v>4.4911491574189</v>
      </c>
      <c r="H26" s="521">
        <v>55.550604330530206</v>
      </c>
      <c r="I26" s="521"/>
      <c r="J26" s="521">
        <v>1323537.5965899986</v>
      </c>
      <c r="K26" s="521">
        <v>1051411.1243899986</v>
      </c>
      <c r="L26" s="521">
        <v>25.88202330062664</v>
      </c>
      <c r="M26" s="521">
        <v>15.712464455580726</v>
      </c>
      <c r="N26" s="521">
        <v>60.57312042013346</v>
      </c>
    </row>
    <row r="27" spans="1:14" ht="12.75">
      <c r="A27" s="511" t="s">
        <v>638</v>
      </c>
      <c r="B27" s="427" t="s">
        <v>628</v>
      </c>
      <c r="C27" s="427"/>
      <c r="D27" s="507">
        <v>4420905.7903600065</v>
      </c>
      <c r="E27" s="507">
        <v>3942445.6546599995</v>
      </c>
      <c r="F27" s="508">
        <v>12.136125075927517</v>
      </c>
      <c r="G27" s="508">
        <v>1.8203125326285372</v>
      </c>
      <c r="H27" s="508">
        <v>14.85866778825306</v>
      </c>
      <c r="I27" s="508"/>
      <c r="J27" s="508">
        <v>289045.50288</v>
      </c>
      <c r="K27" s="508">
        <v>107507.78158</v>
      </c>
      <c r="L27" s="508">
        <v>168.86007564476802</v>
      </c>
      <c r="M27" s="508">
        <v>10.481909276275731</v>
      </c>
      <c r="N27" s="508">
        <v>13.22847805605024</v>
      </c>
    </row>
    <row r="28" spans="1:14" ht="12.75">
      <c r="A28" s="513" t="s">
        <v>639</v>
      </c>
      <c r="B28" s="424" t="s">
        <v>634</v>
      </c>
      <c r="C28" s="424"/>
      <c r="D28" s="514">
        <v>12107089.306010073</v>
      </c>
      <c r="E28" s="514">
        <v>11405073.124159986</v>
      </c>
      <c r="F28" s="515">
        <v>6.15529750846549</v>
      </c>
      <c r="G28" s="515">
        <v>2.6708366247903665</v>
      </c>
      <c r="H28" s="515">
        <v>40.69193654227715</v>
      </c>
      <c r="I28" s="515"/>
      <c r="J28" s="515">
        <v>1034492.0937099986</v>
      </c>
      <c r="K28" s="515">
        <v>943903.3428099987</v>
      </c>
      <c r="L28" s="515">
        <v>9.597248657931164</v>
      </c>
      <c r="M28" s="515">
        <v>5.230555179304994</v>
      </c>
      <c r="N28" s="515">
        <v>47.34464236408323</v>
      </c>
    </row>
    <row r="29" spans="1:14" s="512" customFormat="1" ht="15" customHeight="1">
      <c r="A29" s="511" t="s">
        <v>640</v>
      </c>
      <c r="B29" s="427" t="s">
        <v>641</v>
      </c>
      <c r="C29" s="427"/>
      <c r="D29" s="507">
        <v>5797009.899270003</v>
      </c>
      <c r="E29" s="507">
        <v>4029284.0412999997</v>
      </c>
      <c r="F29" s="508">
        <v>43.87195938163912</v>
      </c>
      <c r="G29" s="508">
        <v>6.725353469221707</v>
      </c>
      <c r="H29" s="508">
        <v>19.483754764982912</v>
      </c>
      <c r="I29" s="508"/>
      <c r="J29" s="508">
        <v>261768.449</v>
      </c>
      <c r="K29" s="508">
        <v>108779.14459999999</v>
      </c>
      <c r="L29" s="508">
        <v>140.64212856478008</v>
      </c>
      <c r="M29" s="508">
        <v>8.833536068855194</v>
      </c>
      <c r="N29" s="508">
        <v>11.980114372512555</v>
      </c>
    </row>
    <row r="30" spans="1:14" ht="12.75">
      <c r="A30" s="513" t="s">
        <v>642</v>
      </c>
      <c r="B30" s="424" t="s">
        <v>628</v>
      </c>
      <c r="C30" s="424"/>
      <c r="D30" s="514">
        <v>14858.298839999998</v>
      </c>
      <c r="E30" s="514">
        <v>5294.990660000001</v>
      </c>
      <c r="F30" s="515">
        <v>180.61048251216357</v>
      </c>
      <c r="G30" s="515">
        <v>0.036383824763110244</v>
      </c>
      <c r="H30" s="515">
        <v>0.04993875391860986</v>
      </c>
      <c r="I30" s="515"/>
      <c r="J30" s="515">
        <v>828.09004</v>
      </c>
      <c r="K30" s="515">
        <v>495.47250999999994</v>
      </c>
      <c r="L30" s="515">
        <v>67.13137929690592</v>
      </c>
      <c r="M30" s="515">
        <v>0.019205191891757664</v>
      </c>
      <c r="N30" s="515">
        <v>0.03789843057036449</v>
      </c>
    </row>
    <row r="31" spans="1:14" ht="12.75">
      <c r="A31" s="511" t="s">
        <v>643</v>
      </c>
      <c r="B31" s="427" t="s">
        <v>634</v>
      </c>
      <c r="C31" s="427"/>
      <c r="D31" s="507">
        <v>5782151.600430002</v>
      </c>
      <c r="E31" s="507">
        <v>4023989.0506399996</v>
      </c>
      <c r="F31" s="508">
        <v>43.692031157748154</v>
      </c>
      <c r="G31" s="508">
        <v>6.688969644458594</v>
      </c>
      <c r="H31" s="508">
        <v>19.433816011064298</v>
      </c>
      <c r="I31" s="508"/>
      <c r="J31" s="508">
        <v>260940.35895999998</v>
      </c>
      <c r="K31" s="508">
        <v>108283.67208999998</v>
      </c>
      <c r="L31" s="508">
        <v>140.97849096133294</v>
      </c>
      <c r="M31" s="508">
        <v>8.814330876963439</v>
      </c>
      <c r="N31" s="508">
        <v>11.94221594194219</v>
      </c>
    </row>
    <row r="32" spans="1:14" s="512" customFormat="1" ht="12.75">
      <c r="A32" s="525" t="s">
        <v>644</v>
      </c>
      <c r="B32" s="424"/>
      <c r="C32" s="425" t="s">
        <v>645</v>
      </c>
      <c r="D32" s="522">
        <v>515395.7790500008</v>
      </c>
      <c r="E32" s="522">
        <v>150407.82894999982</v>
      </c>
      <c r="F32" s="521">
        <v>242.66552655402944</v>
      </c>
      <c r="G32" s="521">
        <v>1.3886050064618192</v>
      </c>
      <c r="H32" s="521">
        <v>1.7322456128946868</v>
      </c>
      <c r="I32" s="521"/>
      <c r="J32" s="521">
        <v>14758.883710000002</v>
      </c>
      <c r="K32" s="521">
        <v>0.5</v>
      </c>
      <c r="L32" s="521" t="s">
        <v>936</v>
      </c>
      <c r="M32" s="521">
        <v>0.8521426731860476</v>
      </c>
      <c r="N32" s="521">
        <v>0.6754561733160304</v>
      </c>
    </row>
    <row r="33" spans="1:14" s="512" customFormat="1" ht="12.75">
      <c r="A33" s="526" t="s">
        <v>646</v>
      </c>
      <c r="B33" s="427"/>
      <c r="C33" s="527" t="s">
        <v>647</v>
      </c>
      <c r="D33" s="517">
        <v>5266755.8213800015</v>
      </c>
      <c r="E33" s="517">
        <v>3873581.2216899996</v>
      </c>
      <c r="F33" s="518">
        <v>35.966061377233125</v>
      </c>
      <c r="G33" s="518">
        <v>5.300364637996777</v>
      </c>
      <c r="H33" s="518">
        <v>17.70157039816961</v>
      </c>
      <c r="I33" s="518"/>
      <c r="J33" s="518">
        <v>246181.47525</v>
      </c>
      <c r="K33" s="518">
        <v>108283.17208999998</v>
      </c>
      <c r="L33" s="518">
        <v>127.34970771394221</v>
      </c>
      <c r="M33" s="518">
        <v>7.962188203777391</v>
      </c>
      <c r="N33" s="518">
        <v>11.26675976862616</v>
      </c>
    </row>
    <row r="34" spans="1:14" s="512" customFormat="1" ht="24.75" customHeight="1">
      <c r="A34" s="528" t="s">
        <v>648</v>
      </c>
      <c r="B34" s="424" t="s">
        <v>649</v>
      </c>
      <c r="C34" s="529" t="s">
        <v>650</v>
      </c>
      <c r="D34" s="530">
        <v>740454.4769999991</v>
      </c>
      <c r="E34" s="530">
        <v>728206.5126400009</v>
      </c>
      <c r="F34" s="531">
        <v>1.6819355701166587</v>
      </c>
      <c r="G34" s="531">
        <v>0.04659766062030177</v>
      </c>
      <c r="H34" s="531">
        <v>2.4886680711582674</v>
      </c>
      <c r="I34" s="531"/>
      <c r="J34" s="531">
        <v>53411.59590999997</v>
      </c>
      <c r="K34" s="531">
        <v>57066.55455999998</v>
      </c>
      <c r="L34" s="531">
        <v>-6.404729842516037</v>
      </c>
      <c r="M34" s="531">
        <v>-0.21103572691941347</v>
      </c>
      <c r="N34" s="531">
        <v>2.444439084483491</v>
      </c>
    </row>
    <row r="35" spans="1:14" ht="12.75">
      <c r="A35" s="511" t="s">
        <v>651</v>
      </c>
      <c r="B35" s="427" t="s">
        <v>628</v>
      </c>
      <c r="C35" s="427" t="s">
        <v>652</v>
      </c>
      <c r="D35" s="507">
        <v>599976.6110999993</v>
      </c>
      <c r="E35" s="507">
        <v>593734.9705800008</v>
      </c>
      <c r="F35" s="508">
        <v>1.0512502765166825</v>
      </c>
      <c r="G35" s="508">
        <v>0.023746464156502157</v>
      </c>
      <c r="H35" s="508">
        <v>2.0165218549773334</v>
      </c>
      <c r="I35" s="508"/>
      <c r="J35" s="508">
        <v>42311.771089999966</v>
      </c>
      <c r="K35" s="508">
        <v>46016.73352999998</v>
      </c>
      <c r="L35" s="508">
        <v>-8.051337319683105</v>
      </c>
      <c r="M35" s="508">
        <v>-0.2139229240622255</v>
      </c>
      <c r="N35" s="508">
        <v>1.9364436733999588</v>
      </c>
    </row>
    <row r="36" spans="1:14" ht="12.75">
      <c r="A36" s="513" t="s">
        <v>653</v>
      </c>
      <c r="B36" s="424" t="s">
        <v>634</v>
      </c>
      <c r="C36" s="424" t="s">
        <v>654</v>
      </c>
      <c r="D36" s="514">
        <v>140477.86589999986</v>
      </c>
      <c r="E36" s="514">
        <v>134471.5420600001</v>
      </c>
      <c r="F36" s="515">
        <v>4.466613342858664</v>
      </c>
      <c r="G36" s="515">
        <v>0.022851196463799718</v>
      </c>
      <c r="H36" s="515">
        <v>0.47214621618093455</v>
      </c>
      <c r="I36" s="515"/>
      <c r="J36" s="515">
        <v>11099.82482</v>
      </c>
      <c r="K36" s="515">
        <v>11049.82103</v>
      </c>
      <c r="L36" s="515">
        <v>0.45253031577834224</v>
      </c>
      <c r="M36" s="515">
        <v>0.0028871971428119426</v>
      </c>
      <c r="N36" s="515">
        <v>0.5079954110835321</v>
      </c>
    </row>
    <row r="37" spans="1:14" s="512" customFormat="1" ht="12.75">
      <c r="A37" s="511" t="s">
        <v>655</v>
      </c>
      <c r="B37" s="427" t="s">
        <v>656</v>
      </c>
      <c r="C37" s="532" t="s">
        <v>657</v>
      </c>
      <c r="D37" s="507">
        <v>1149687.9052399988</v>
      </c>
      <c r="E37" s="507">
        <v>1128767.47031</v>
      </c>
      <c r="F37" s="508">
        <v>1.8533874761870417</v>
      </c>
      <c r="G37" s="508">
        <v>0.07959227331531295</v>
      </c>
      <c r="H37" s="508">
        <v>3.8641019406890837</v>
      </c>
      <c r="I37" s="508"/>
      <c r="J37" s="508">
        <v>75761.74364</v>
      </c>
      <c r="K37" s="508">
        <v>80591.29711000001</v>
      </c>
      <c r="L37" s="508">
        <v>-5.992648887891827</v>
      </c>
      <c r="M37" s="508">
        <v>-0.278856322283598</v>
      </c>
      <c r="N37" s="508">
        <v>3.4673176134690538</v>
      </c>
    </row>
    <row r="38" spans="1:14" ht="12.75">
      <c r="A38" s="513" t="s">
        <v>658</v>
      </c>
      <c r="B38" s="424" t="s">
        <v>628</v>
      </c>
      <c r="C38" s="424" t="s">
        <v>659</v>
      </c>
      <c r="D38" s="509">
        <v>304425.32436999964</v>
      </c>
      <c r="E38" s="509">
        <v>322782.99813999975</v>
      </c>
      <c r="F38" s="515">
        <v>-5.687311251145232</v>
      </c>
      <c r="G38" s="515">
        <v>-0.06984218985046131</v>
      </c>
      <c r="H38" s="515">
        <v>1.0231737511820296</v>
      </c>
      <c r="I38" s="515"/>
      <c r="J38" s="515">
        <v>24961.370680000007</v>
      </c>
      <c r="K38" s="515">
        <v>22194.295830000003</v>
      </c>
      <c r="L38" s="515">
        <v>12.467504584037096</v>
      </c>
      <c r="M38" s="515">
        <v>0.15976970147396208</v>
      </c>
      <c r="N38" s="515">
        <v>1.1423839533888271</v>
      </c>
    </row>
    <row r="39" spans="1:14" ht="12.75">
      <c r="A39" s="511" t="s">
        <v>660</v>
      </c>
      <c r="B39" s="427" t="s">
        <v>634</v>
      </c>
      <c r="C39" s="427" t="s">
        <v>661</v>
      </c>
      <c r="D39" s="507">
        <v>508040.88670999964</v>
      </c>
      <c r="E39" s="507">
        <v>491749.9289000001</v>
      </c>
      <c r="F39" s="508">
        <v>3.3128541261695594</v>
      </c>
      <c r="G39" s="508">
        <v>0.061979321697676934</v>
      </c>
      <c r="H39" s="508">
        <v>1.7075258140388179</v>
      </c>
      <c r="I39" s="508"/>
      <c r="J39" s="508">
        <v>26602.941350000012</v>
      </c>
      <c r="K39" s="508">
        <v>34338.37694000001</v>
      </c>
      <c r="L39" s="508">
        <v>-22.52708566720042</v>
      </c>
      <c r="M39" s="508">
        <v>-0.44664069531236544</v>
      </c>
      <c r="N39" s="508">
        <v>1.2175121991812072</v>
      </c>
    </row>
    <row r="40" spans="1:14" ht="15" customHeight="1">
      <c r="A40" s="533">
        <v>521</v>
      </c>
      <c r="B40" s="534"/>
      <c r="C40" s="535" t="s">
        <v>662</v>
      </c>
      <c r="D40" s="522">
        <v>496807.6246199996</v>
      </c>
      <c r="E40" s="522">
        <v>484738.8638400001</v>
      </c>
      <c r="F40" s="536">
        <v>2.489744825573358</v>
      </c>
      <c r="G40" s="536">
        <v>0.04591587650032201</v>
      </c>
      <c r="H40" s="536">
        <v>1.6697708114468954</v>
      </c>
      <c r="I40" s="536"/>
      <c r="J40" s="536">
        <v>25483.88483000001</v>
      </c>
      <c r="K40" s="536">
        <v>33728.06229000001</v>
      </c>
      <c r="L40" s="536">
        <v>-24.443080628572915</v>
      </c>
      <c r="M40" s="536">
        <v>-0.4760152301924774</v>
      </c>
      <c r="N40" s="536">
        <v>1.1662973749725576</v>
      </c>
    </row>
    <row r="41" spans="1:14" s="541" customFormat="1" ht="12.75">
      <c r="A41" s="537">
        <v>522</v>
      </c>
      <c r="B41" s="538"/>
      <c r="C41" s="539" t="s">
        <v>663</v>
      </c>
      <c r="D41" s="517">
        <v>11233.262090000004</v>
      </c>
      <c r="E41" s="517">
        <v>7011.065060000001</v>
      </c>
      <c r="F41" s="540">
        <v>60.22190628480636</v>
      </c>
      <c r="G41" s="540">
        <v>0.01606344519735478</v>
      </c>
      <c r="H41" s="540">
        <v>0.03775500259192252</v>
      </c>
      <c r="I41" s="540"/>
      <c r="J41" s="540">
        <v>1119.0565200000003</v>
      </c>
      <c r="K41" s="540">
        <v>610.3146500000001</v>
      </c>
      <c r="L41" s="540">
        <v>83.35730921746676</v>
      </c>
      <c r="M41" s="540">
        <v>0.029374534880111797</v>
      </c>
      <c r="N41" s="540">
        <v>0.051214824208649715</v>
      </c>
    </row>
    <row r="42" spans="1:14" ht="12.75">
      <c r="A42" s="513" t="s">
        <v>664</v>
      </c>
      <c r="B42" s="424" t="s">
        <v>634</v>
      </c>
      <c r="C42" s="424" t="s">
        <v>654</v>
      </c>
      <c r="D42" s="514">
        <v>337221.69415999955</v>
      </c>
      <c r="E42" s="514">
        <v>314234.5432700002</v>
      </c>
      <c r="F42" s="515">
        <v>7.315284516714658</v>
      </c>
      <c r="G42" s="515">
        <v>0.0874551414680971</v>
      </c>
      <c r="H42" s="515">
        <v>1.133402375468236</v>
      </c>
      <c r="I42" s="515"/>
      <c r="J42" s="515">
        <v>24197.431609999992</v>
      </c>
      <c r="K42" s="515">
        <v>24058.624339999995</v>
      </c>
      <c r="L42" s="515">
        <v>0.5769543097658157</v>
      </c>
      <c r="M42" s="515">
        <v>0.008014671554806412</v>
      </c>
      <c r="N42" s="515">
        <v>1.1074214608990196</v>
      </c>
    </row>
    <row r="43" spans="1:14" s="512" customFormat="1" ht="12.75">
      <c r="A43" s="511" t="s">
        <v>665</v>
      </c>
      <c r="B43" s="427" t="s">
        <v>656</v>
      </c>
      <c r="C43" s="532" t="s">
        <v>666</v>
      </c>
      <c r="D43" s="507">
        <v>694386.5435200003</v>
      </c>
      <c r="E43" s="507">
        <v>638501.0163199999</v>
      </c>
      <c r="F43" s="508">
        <v>8.752613664124851</v>
      </c>
      <c r="G43" s="508">
        <v>0.21261776679864822</v>
      </c>
      <c r="H43" s="508">
        <v>2.3338337110225584</v>
      </c>
      <c r="I43" s="508"/>
      <c r="J43" s="508">
        <v>58656.88911000003</v>
      </c>
      <c r="K43" s="508">
        <v>54551.715409999975</v>
      </c>
      <c r="L43" s="508">
        <v>7.5252880118368015</v>
      </c>
      <c r="M43" s="508">
        <v>0.23703094860183077</v>
      </c>
      <c r="N43" s="508">
        <v>2.6844955645269017</v>
      </c>
    </row>
    <row r="44" spans="1:14" ht="12.75">
      <c r="A44" s="513" t="s">
        <v>667</v>
      </c>
      <c r="B44" s="424"/>
      <c r="C44" s="424" t="s">
        <v>668</v>
      </c>
      <c r="D44" s="509">
        <v>177017.57611000014</v>
      </c>
      <c r="E44" s="509">
        <v>161156.33202999993</v>
      </c>
      <c r="F44" s="515">
        <v>9.842147609221815</v>
      </c>
      <c r="G44" s="515">
        <v>0.060344465980771894</v>
      </c>
      <c r="H44" s="515">
        <v>0.5949562105204024</v>
      </c>
      <c r="I44" s="515"/>
      <c r="J44" s="515">
        <v>14990.188010000003</v>
      </c>
      <c r="K44" s="515">
        <v>12083.089359999996</v>
      </c>
      <c r="L44" s="515">
        <v>24.0592332257651</v>
      </c>
      <c r="M44" s="515">
        <v>0.1678546149432346</v>
      </c>
      <c r="N44" s="515">
        <v>0.6860420631718929</v>
      </c>
    </row>
    <row r="45" spans="1:14" ht="12.75">
      <c r="A45" s="542" t="s">
        <v>669</v>
      </c>
      <c r="B45" s="543"/>
      <c r="C45" s="543" t="s">
        <v>670</v>
      </c>
      <c r="D45" s="544">
        <v>266193.01528</v>
      </c>
      <c r="E45" s="544">
        <v>248883.93254999988</v>
      </c>
      <c r="F45" s="508">
        <v>6.954680662851861</v>
      </c>
      <c r="G45" s="508">
        <v>0.06585280124879361</v>
      </c>
      <c r="H45" s="508">
        <v>0.8946749306948707</v>
      </c>
      <c r="I45" s="508"/>
      <c r="J45" s="508">
        <v>23741.81126</v>
      </c>
      <c r="K45" s="508">
        <v>22645.892070000005</v>
      </c>
      <c r="L45" s="508">
        <v>4.839373015699413</v>
      </c>
      <c r="M45" s="508">
        <v>0.06327789861769913</v>
      </c>
      <c r="N45" s="508">
        <v>1.0865695059583227</v>
      </c>
    </row>
    <row r="46" spans="1:14" ht="12.75">
      <c r="A46" s="513" t="s">
        <v>671</v>
      </c>
      <c r="B46" s="424"/>
      <c r="C46" s="424" t="s">
        <v>672</v>
      </c>
      <c r="D46" s="509">
        <v>251175.95213000014</v>
      </c>
      <c r="E46" s="509">
        <v>228460.75174000007</v>
      </c>
      <c r="F46" s="515">
        <v>9.942714543744092</v>
      </c>
      <c r="G46" s="515">
        <v>0.08642049956908283</v>
      </c>
      <c r="H46" s="515">
        <v>0.8442025698072855</v>
      </c>
      <c r="I46" s="515"/>
      <c r="J46" s="515">
        <v>19924.88984000003</v>
      </c>
      <c r="K46" s="515">
        <v>19822.73397999997</v>
      </c>
      <c r="L46" s="515">
        <v>0.5153469753623627</v>
      </c>
      <c r="M46" s="515">
        <v>0.005898435040897059</v>
      </c>
      <c r="N46" s="515">
        <v>0.9118839953966864</v>
      </c>
    </row>
    <row r="47" spans="1:14" ht="12.75">
      <c r="A47" s="542" t="s">
        <v>673</v>
      </c>
      <c r="B47" s="543" t="s">
        <v>656</v>
      </c>
      <c r="C47" s="543" t="s">
        <v>674</v>
      </c>
      <c r="D47" s="544">
        <v>9331.792020000008</v>
      </c>
      <c r="E47" s="544">
        <v>12297.034190000011</v>
      </c>
      <c r="F47" s="508">
        <v>-24.11347422625976</v>
      </c>
      <c r="G47" s="508">
        <v>-0.01128133167548564</v>
      </c>
      <c r="H47" s="508">
        <v>0.031364160212733194</v>
      </c>
      <c r="I47" s="508"/>
      <c r="J47" s="508">
        <v>775.6988500000002</v>
      </c>
      <c r="K47" s="508">
        <v>728.3054400000003</v>
      </c>
      <c r="L47" s="508">
        <v>6.507353563087472</v>
      </c>
      <c r="M47" s="508">
        <v>0.00273647493400226</v>
      </c>
      <c r="N47" s="508">
        <v>0.035500691458910175</v>
      </c>
    </row>
    <row r="48" spans="1:14" ht="6.75" customHeight="1" thickBot="1">
      <c r="A48" s="546"/>
      <c r="B48" s="503"/>
      <c r="C48" s="503"/>
      <c r="D48" s="559"/>
      <c r="E48" s="559"/>
      <c r="F48" s="550"/>
      <c r="G48" s="550"/>
      <c r="H48" s="550"/>
      <c r="I48" s="550"/>
      <c r="J48" s="550"/>
      <c r="K48" s="550"/>
      <c r="L48" s="550"/>
      <c r="M48" s="550"/>
      <c r="N48" s="550"/>
    </row>
    <row r="49" spans="1:8" s="512" customFormat="1" ht="15" customHeight="1">
      <c r="A49" s="553" t="s">
        <v>675</v>
      </c>
      <c r="B49" s="425"/>
      <c r="C49" s="422"/>
      <c r="D49" s="554"/>
      <c r="E49" s="478"/>
      <c r="F49" s="555"/>
      <c r="G49" s="556"/>
      <c r="H49" s="557"/>
    </row>
    <row r="50" spans="1:8" s="558" customFormat="1" ht="12.75">
      <c r="A50" s="553" t="s">
        <v>609</v>
      </c>
      <c r="B50" s="425"/>
      <c r="C50" s="422"/>
      <c r="D50" s="554"/>
      <c r="E50" s="478"/>
      <c r="F50" s="555"/>
      <c r="G50" s="556"/>
      <c r="H50" s="557"/>
    </row>
    <row r="51" spans="1:8" ht="14.25" customHeight="1">
      <c r="A51" s="4" t="s">
        <v>608</v>
      </c>
      <c r="B51" s="425"/>
      <c r="C51" s="422"/>
      <c r="D51" s="554"/>
      <c r="E51" s="478"/>
      <c r="F51" s="555"/>
      <c r="G51" s="556"/>
      <c r="H51" s="557"/>
    </row>
    <row r="52" ht="12.75">
      <c r="A52" s="268" t="s">
        <v>1032</v>
      </c>
    </row>
  </sheetData>
  <sheetProtection/>
  <mergeCells count="8">
    <mergeCell ref="A9:G9"/>
    <mergeCell ref="D12:H12"/>
    <mergeCell ref="J12:N12"/>
    <mergeCell ref="D13:H13"/>
    <mergeCell ref="J13:N13"/>
    <mergeCell ref="H14:H15"/>
    <mergeCell ref="N14:N15"/>
    <mergeCell ref="A11:D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9:A4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2"/>
  <sheetViews>
    <sheetView workbookViewId="0" topLeftCell="A1">
      <selection activeCell="A6" sqref="A6"/>
    </sheetView>
  </sheetViews>
  <sheetFormatPr defaultColWidth="6.7109375" defaultRowHeight="12.75"/>
  <cols>
    <col min="1" max="1" width="4.28125" style="402" customWidth="1"/>
    <col min="2" max="2" width="2.140625" style="402" customWidth="1"/>
    <col min="3" max="3" width="34.57421875" style="489" customWidth="1"/>
    <col min="4" max="4" width="17.00390625" style="402" customWidth="1"/>
    <col min="5" max="5" width="17.28125" style="402" customWidth="1"/>
    <col min="6" max="6" width="12.28125" style="560" bestFit="1" customWidth="1"/>
    <col min="7" max="7" width="15.140625" style="560" customWidth="1"/>
    <col min="8" max="8" width="14.7109375" style="560" customWidth="1"/>
    <col min="9" max="9" width="2.7109375" style="493" customWidth="1"/>
    <col min="10" max="10" width="15.140625" style="402" customWidth="1"/>
    <col min="11" max="11" width="16.28125" style="561" customWidth="1"/>
    <col min="12" max="12" width="11.00390625" style="402" customWidth="1"/>
    <col min="13" max="13" width="14.140625" style="402" customWidth="1"/>
    <col min="14" max="14" width="15.140625" style="402" customWidth="1"/>
    <col min="15" max="16384" width="6.7109375" style="402" customWidth="1"/>
  </cols>
  <sheetData>
    <row r="1" ht="3" customHeight="1"/>
    <row r="2" ht="12.75"/>
    <row r="3" ht="12.75"/>
    <row r="4" ht="12.75"/>
    <row r="5" ht="12.75"/>
    <row r="6" ht="12.75">
      <c r="J6" s="492"/>
    </row>
    <row r="7" ht="12.75" customHeight="1" hidden="1"/>
    <row r="8" spans="1:9" s="495" customFormat="1" ht="15">
      <c r="A8" s="332" t="s">
        <v>35</v>
      </c>
      <c r="B8" s="332"/>
      <c r="C8" s="332"/>
      <c r="D8" s="332"/>
      <c r="E8" s="332"/>
      <c r="F8" s="80"/>
      <c r="G8" s="80"/>
      <c r="H8" s="80"/>
      <c r="I8" s="494"/>
    </row>
    <row r="9" spans="1:11" s="495" customFormat="1" ht="15">
      <c r="A9" s="910" t="s">
        <v>678</v>
      </c>
      <c r="B9" s="910"/>
      <c r="C9" s="910"/>
      <c r="D9" s="910"/>
      <c r="E9" s="910"/>
      <c r="F9" s="910"/>
      <c r="G9" s="910"/>
      <c r="H9" s="82"/>
      <c r="I9" s="496"/>
      <c r="K9" s="562"/>
    </row>
    <row r="10" spans="1:11" s="495" customFormat="1" ht="15">
      <c r="A10" s="332" t="s">
        <v>556</v>
      </c>
      <c r="B10" s="332"/>
      <c r="C10" s="332"/>
      <c r="D10" s="332"/>
      <c r="E10" s="332"/>
      <c r="F10" s="80"/>
      <c r="G10" s="80"/>
      <c r="H10" s="82"/>
      <c r="K10" s="562"/>
    </row>
    <row r="11" spans="1:11" s="495" customFormat="1" ht="15.75" thickBot="1">
      <c r="A11" s="892" t="s">
        <v>1029</v>
      </c>
      <c r="B11" s="892"/>
      <c r="C11" s="892"/>
      <c r="D11" s="892"/>
      <c r="E11" s="332"/>
      <c r="F11" s="80"/>
      <c r="G11" s="80"/>
      <c r="H11" s="82"/>
      <c r="I11" s="563"/>
      <c r="K11" s="562"/>
    </row>
    <row r="12" spans="2:14" ht="19.5" customHeight="1" thickBot="1">
      <c r="B12" s="498"/>
      <c r="C12" s="498"/>
      <c r="D12" s="904" t="s">
        <v>1030</v>
      </c>
      <c r="E12" s="904"/>
      <c r="F12" s="904"/>
      <c r="G12" s="904"/>
      <c r="H12" s="904"/>
      <c r="I12" s="413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554</v>
      </c>
      <c r="E13" s="911"/>
      <c r="F13" s="911"/>
      <c r="G13" s="911"/>
      <c r="H13" s="911"/>
      <c r="I13" s="413"/>
      <c r="J13" s="911" t="s">
        <v>554</v>
      </c>
      <c r="K13" s="911"/>
      <c r="L13" s="911"/>
      <c r="M13" s="911"/>
      <c r="N13" s="911"/>
    </row>
    <row r="14" spans="1:14" s="411" customFormat="1" ht="13.5" customHeight="1">
      <c r="A14" s="428" t="s">
        <v>679</v>
      </c>
      <c r="B14" s="428"/>
      <c r="C14" s="414" t="s">
        <v>603</v>
      </c>
      <c r="D14" s="759">
        <v>2012</v>
      </c>
      <c r="E14" s="759">
        <v>2011</v>
      </c>
      <c r="F14" s="84" t="s">
        <v>551</v>
      </c>
      <c r="G14" s="84" t="s">
        <v>610</v>
      </c>
      <c r="H14" s="917" t="s">
        <v>605</v>
      </c>
      <c r="I14" s="500"/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24" customHeight="1" thickBot="1">
      <c r="A15" s="416"/>
      <c r="B15" s="416"/>
      <c r="C15" s="416"/>
      <c r="D15" s="417"/>
      <c r="E15" s="417"/>
      <c r="F15" s="76" t="s">
        <v>552</v>
      </c>
      <c r="G15" s="76" t="s">
        <v>611</v>
      </c>
      <c r="H15" s="918"/>
      <c r="I15" s="502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77"/>
      <c r="G16" s="77"/>
      <c r="H16" s="78"/>
      <c r="I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58632434.083830014</v>
      </c>
      <c r="E17" s="507">
        <v>54674822.16436001</v>
      </c>
      <c r="F17" s="508">
        <v>7.238454123495602</v>
      </c>
      <c r="G17" s="508">
        <v>7.238454123495602</v>
      </c>
      <c r="H17" s="508">
        <v>100</v>
      </c>
      <c r="I17" s="508"/>
      <c r="J17" s="507">
        <v>4480304.917500001</v>
      </c>
      <c r="K17" s="507">
        <v>4504628.481450001</v>
      </c>
      <c r="L17" s="508">
        <v>-0.5399682582073861</v>
      </c>
      <c r="M17" s="508">
        <v>-0.5399682582073861</v>
      </c>
      <c r="N17" s="508">
        <v>100</v>
      </c>
    </row>
    <row r="18" spans="1:14" ht="12.75">
      <c r="A18" s="414" t="s">
        <v>680</v>
      </c>
      <c r="B18" s="424" t="s">
        <v>681</v>
      </c>
      <c r="C18" s="424"/>
      <c r="D18" s="509">
        <v>2592797.109410001</v>
      </c>
      <c r="E18" s="509">
        <v>2542547.0586300017</v>
      </c>
      <c r="F18" s="510">
        <v>1.976366597009041</v>
      </c>
      <c r="G18" s="510">
        <v>0.09190711334906713</v>
      </c>
      <c r="H18" s="510">
        <v>4.422120878868744</v>
      </c>
      <c r="I18" s="510"/>
      <c r="J18" s="509">
        <v>192661.03198999987</v>
      </c>
      <c r="K18" s="509">
        <v>151160.85622000005</v>
      </c>
      <c r="L18" s="510">
        <v>27.45431377393121</v>
      </c>
      <c r="M18" s="510">
        <v>0.9212785458533814</v>
      </c>
      <c r="N18" s="510">
        <v>4.300176785679673</v>
      </c>
    </row>
    <row r="19" spans="1:14" s="512" customFormat="1" ht="15" customHeight="1">
      <c r="A19" s="511" t="s">
        <v>682</v>
      </c>
      <c r="B19" s="427" t="s">
        <v>683</v>
      </c>
      <c r="C19" s="427"/>
      <c r="D19" s="507">
        <v>2587026.929460001</v>
      </c>
      <c r="E19" s="507">
        <v>2537526.5613600016</v>
      </c>
      <c r="F19" s="508">
        <v>1.95073300330183</v>
      </c>
      <c r="G19" s="508">
        <v>0.09053594715167929</v>
      </c>
      <c r="H19" s="508">
        <v>4.412279602380462</v>
      </c>
      <c r="I19" s="508"/>
      <c r="J19" s="507">
        <v>192216.02816999986</v>
      </c>
      <c r="K19" s="507">
        <v>150946.81259000005</v>
      </c>
      <c r="L19" s="508">
        <v>27.340236519001415</v>
      </c>
      <c r="M19" s="508">
        <v>0.9161513707500162</v>
      </c>
      <c r="N19" s="508">
        <v>4.290244340719021</v>
      </c>
    </row>
    <row r="20" spans="1:14" ht="10.5" customHeight="1">
      <c r="A20" s="480" t="s">
        <v>684</v>
      </c>
      <c r="B20" s="422"/>
      <c r="C20" s="422" t="s">
        <v>685</v>
      </c>
      <c r="D20" s="522">
        <v>2569742.4196400014</v>
      </c>
      <c r="E20" s="522">
        <v>2521229.1079300013</v>
      </c>
      <c r="F20" s="521">
        <v>1.9241929088241727</v>
      </c>
      <c r="G20" s="521">
        <v>0.08873062552295528</v>
      </c>
      <c r="H20" s="521">
        <v>4.382800168190014</v>
      </c>
      <c r="I20" s="521"/>
      <c r="J20" s="522">
        <v>190703.84826999987</v>
      </c>
      <c r="K20" s="522">
        <v>149618.74197000003</v>
      </c>
      <c r="L20" s="521">
        <v>27.45986616318281</v>
      </c>
      <c r="M20" s="521">
        <v>0.9120642572231593</v>
      </c>
      <c r="N20" s="521">
        <v>4.256492622301523</v>
      </c>
    </row>
    <row r="21" spans="1:14" ht="12.75">
      <c r="A21" s="564" t="s">
        <v>686</v>
      </c>
      <c r="B21" s="434"/>
      <c r="C21" s="434" t="s">
        <v>687</v>
      </c>
      <c r="D21" s="524">
        <v>17284.509819999992</v>
      </c>
      <c r="E21" s="524">
        <v>16297.453430000001</v>
      </c>
      <c r="F21" s="518">
        <v>6.056506890720967</v>
      </c>
      <c r="G21" s="518">
        <v>0.0018053216287247608</v>
      </c>
      <c r="H21" s="518">
        <v>0.02947943419044718</v>
      </c>
      <c r="I21" s="518"/>
      <c r="J21" s="524">
        <v>1512.1799</v>
      </c>
      <c r="K21" s="524">
        <v>1328.07062</v>
      </c>
      <c r="L21" s="518">
        <v>13.862913404409182</v>
      </c>
      <c r="M21" s="518">
        <v>0.004087113526857091</v>
      </c>
      <c r="N21" s="518">
        <v>0.03375171841749987</v>
      </c>
    </row>
    <row r="22" spans="1:14" ht="5.25" customHeight="1">
      <c r="A22" s="480"/>
      <c r="B22" s="422"/>
      <c r="C22" s="422"/>
      <c r="D22" s="522"/>
      <c r="E22" s="522"/>
      <c r="F22" s="521"/>
      <c r="G22" s="521"/>
      <c r="H22" s="521"/>
      <c r="I22" s="521"/>
      <c r="J22" s="522"/>
      <c r="K22" s="522"/>
      <c r="L22" s="521"/>
      <c r="M22" s="521"/>
      <c r="N22" s="521"/>
    </row>
    <row r="23" spans="1:14" s="512" customFormat="1" ht="12.75">
      <c r="A23" s="511" t="s">
        <v>690</v>
      </c>
      <c r="B23" s="427" t="s">
        <v>691</v>
      </c>
      <c r="C23" s="427"/>
      <c r="D23" s="507">
        <v>5770.179949999999</v>
      </c>
      <c r="E23" s="507">
        <v>5020.49727</v>
      </c>
      <c r="F23" s="508">
        <v>14.932438754219241</v>
      </c>
      <c r="G23" s="508">
        <v>0.0013711661973885348</v>
      </c>
      <c r="H23" s="508">
        <v>0.009841276488283014</v>
      </c>
      <c r="I23" s="508"/>
      <c r="J23" s="507">
        <v>445.00382</v>
      </c>
      <c r="K23" s="507">
        <v>214.04362999999998</v>
      </c>
      <c r="L23" s="508">
        <v>107.90332326171075</v>
      </c>
      <c r="M23" s="508">
        <v>0.00512717510336515</v>
      </c>
      <c r="N23" s="508">
        <v>0.009932444960650379</v>
      </c>
    </row>
    <row r="24" spans="1:14" ht="12.75">
      <c r="A24" s="513" t="s">
        <v>692</v>
      </c>
      <c r="B24" s="424" t="s">
        <v>693</v>
      </c>
      <c r="C24" s="411"/>
      <c r="D24" s="509">
        <v>1644.64851</v>
      </c>
      <c r="E24" s="509">
        <v>2027.7393800000011</v>
      </c>
      <c r="F24" s="515">
        <v>-18.892510239654218</v>
      </c>
      <c r="G24" s="515">
        <v>-0.0007006714513828276</v>
      </c>
      <c r="H24" s="515">
        <v>0.0028050148961043567</v>
      </c>
      <c r="I24" s="515"/>
      <c r="J24" s="509">
        <v>92.65796000000002</v>
      </c>
      <c r="K24" s="509">
        <v>126.05498000000001</v>
      </c>
      <c r="L24" s="515">
        <v>-26.49401078799108</v>
      </c>
      <c r="M24" s="515">
        <v>-0.0007413934387159447</v>
      </c>
      <c r="N24" s="515">
        <v>0.002068117275636296</v>
      </c>
    </row>
    <row r="25" spans="1:14" ht="24">
      <c r="A25" s="565" t="s">
        <v>694</v>
      </c>
      <c r="B25" s="527"/>
      <c r="C25" s="566" t="s">
        <v>695</v>
      </c>
      <c r="D25" s="524">
        <v>1644.64851</v>
      </c>
      <c r="E25" s="524">
        <v>2027.7393800000011</v>
      </c>
      <c r="F25" s="518">
        <v>-18.892510239654218</v>
      </c>
      <c r="G25" s="518">
        <v>-0.0007006714513828276</v>
      </c>
      <c r="H25" s="518">
        <v>0.0028050148961043567</v>
      </c>
      <c r="I25" s="518"/>
      <c r="J25" s="524">
        <v>92.65796000000002</v>
      </c>
      <c r="K25" s="524">
        <v>126.05498000000001</v>
      </c>
      <c r="L25" s="518">
        <v>-26.49401078799108</v>
      </c>
      <c r="M25" s="518">
        <v>-0.0007413934387159447</v>
      </c>
      <c r="N25" s="518">
        <v>0.002068117275636296</v>
      </c>
    </row>
    <row r="26" spans="1:14" s="512" customFormat="1" ht="12.75">
      <c r="A26" s="513" t="s">
        <v>696</v>
      </c>
      <c r="B26" s="424" t="s">
        <v>697</v>
      </c>
      <c r="C26" s="424"/>
      <c r="D26" s="509">
        <v>182065.88002</v>
      </c>
      <c r="E26" s="509">
        <v>165648.95838999999</v>
      </c>
      <c r="F26" s="515">
        <v>9.910670003338273</v>
      </c>
      <c r="G26" s="515">
        <v>0.03002647467356823</v>
      </c>
      <c r="H26" s="515">
        <v>0.3105207601644005</v>
      </c>
      <c r="I26" s="515"/>
      <c r="J26" s="509">
        <v>10432.08845</v>
      </c>
      <c r="K26" s="509">
        <v>9591.29848</v>
      </c>
      <c r="L26" s="515">
        <v>8.76617458786456</v>
      </c>
      <c r="M26" s="515">
        <v>0.018665023618759272</v>
      </c>
      <c r="N26" s="515">
        <v>0.2328432694224097</v>
      </c>
    </row>
    <row r="27" spans="1:14" s="512" customFormat="1" ht="15" customHeight="1">
      <c r="A27" s="567">
        <v>10</v>
      </c>
      <c r="B27" s="568" t="s">
        <v>698</v>
      </c>
      <c r="C27" s="568"/>
      <c r="D27" s="507">
        <v>2939.706169999998</v>
      </c>
      <c r="E27" s="507">
        <v>2420.2805099999996</v>
      </c>
      <c r="F27" s="508">
        <v>21.46138258990478</v>
      </c>
      <c r="G27" s="508">
        <v>0.000950027159555332</v>
      </c>
      <c r="H27" s="508">
        <v>0.005013788385105996</v>
      </c>
      <c r="I27" s="508"/>
      <c r="J27" s="507">
        <v>351.4276099999999</v>
      </c>
      <c r="K27" s="507">
        <v>191.05504</v>
      </c>
      <c r="L27" s="508">
        <v>83.9405074056146</v>
      </c>
      <c r="M27" s="508">
        <v>0.0035601730677771093</v>
      </c>
      <c r="N27" s="508">
        <v>0.007843832428175348</v>
      </c>
    </row>
    <row r="28" spans="1:14" s="512" customFormat="1" ht="12.75">
      <c r="A28" s="513" t="s">
        <v>627</v>
      </c>
      <c r="B28" s="424" t="s">
        <v>699</v>
      </c>
      <c r="C28" s="424"/>
      <c r="D28" s="509">
        <v>6806.277929999999</v>
      </c>
      <c r="E28" s="509">
        <v>24.419430000000002</v>
      </c>
      <c r="F28" s="515" t="s">
        <v>936</v>
      </c>
      <c r="G28" s="515">
        <v>0.012403988218951683</v>
      </c>
      <c r="H28" s="515">
        <v>0.011608383715178342</v>
      </c>
      <c r="I28" s="515"/>
      <c r="J28" s="509">
        <v>9.999999999999999E-33</v>
      </c>
      <c r="K28" s="509">
        <v>4.5188500000000005</v>
      </c>
      <c r="L28" s="515">
        <v>-100</v>
      </c>
      <c r="M28" s="515">
        <v>-0.00010031570902258785</v>
      </c>
      <c r="N28" s="515">
        <v>2.2319909435047947E-37</v>
      </c>
    </row>
    <row r="29" spans="1:14" s="512" customFormat="1" ht="12.75">
      <c r="A29" s="511" t="s">
        <v>700</v>
      </c>
      <c r="B29" s="427" t="s">
        <v>701</v>
      </c>
      <c r="C29" s="568"/>
      <c r="D29" s="507">
        <v>27128.48897000001</v>
      </c>
      <c r="E29" s="507">
        <v>23861.3631</v>
      </c>
      <c r="F29" s="508">
        <v>13.692117488459873</v>
      </c>
      <c r="G29" s="508">
        <v>0.005975558292953533</v>
      </c>
      <c r="H29" s="508">
        <v>0.046268740832442534</v>
      </c>
      <c r="I29" s="508"/>
      <c r="J29" s="507">
        <v>1723.7618200000002</v>
      </c>
      <c r="K29" s="507">
        <v>1436.5954199999999</v>
      </c>
      <c r="L29" s="508">
        <v>19.989371816318357</v>
      </c>
      <c r="M29" s="508">
        <v>0.0063749186238675985</v>
      </c>
      <c r="N29" s="508">
        <v>0.03847420770999343</v>
      </c>
    </row>
    <row r="30" spans="1:14" s="512" customFormat="1" ht="12.75">
      <c r="A30" s="513" t="s">
        <v>702</v>
      </c>
      <c r="B30" s="424" t="s">
        <v>703</v>
      </c>
      <c r="C30" s="424"/>
      <c r="D30" s="509">
        <v>145191.40695</v>
      </c>
      <c r="E30" s="509">
        <v>139342.89534999998</v>
      </c>
      <c r="F30" s="515">
        <v>4.197208322182339</v>
      </c>
      <c r="G30" s="515">
        <v>0.010696901002107696</v>
      </c>
      <c r="H30" s="515">
        <v>0.2476298472316736</v>
      </c>
      <c r="I30" s="515"/>
      <c r="J30" s="509">
        <v>8356.899019999999</v>
      </c>
      <c r="K30" s="509">
        <v>7959.12917</v>
      </c>
      <c r="L30" s="515">
        <v>4.997655415611238</v>
      </c>
      <c r="M30" s="515">
        <v>0.008830247636137134</v>
      </c>
      <c r="N30" s="515">
        <v>0.18652522928424092</v>
      </c>
    </row>
    <row r="31" spans="1:14" ht="12.75">
      <c r="A31" s="511" t="s">
        <v>704</v>
      </c>
      <c r="B31" s="427" t="s">
        <v>705</v>
      </c>
      <c r="C31" s="427"/>
      <c r="D31" s="507">
        <v>55832831.172050014</v>
      </c>
      <c r="E31" s="507">
        <v>51941593.92259</v>
      </c>
      <c r="F31" s="508">
        <v>7.491563033778344</v>
      </c>
      <c r="G31" s="508">
        <v>7.117055155227426</v>
      </c>
      <c r="H31" s="508">
        <v>95.22516341761072</v>
      </c>
      <c r="I31" s="508"/>
      <c r="J31" s="507">
        <v>4275109.38655</v>
      </c>
      <c r="K31" s="507">
        <v>4341861.644909999</v>
      </c>
      <c r="L31" s="508">
        <v>-1.5374109960010731</v>
      </c>
      <c r="M31" s="508">
        <v>-1.4818593505520887</v>
      </c>
      <c r="N31" s="508">
        <v>95.42005433271939</v>
      </c>
    </row>
    <row r="32" spans="1:14" ht="12.75">
      <c r="A32" s="513" t="s">
        <v>706</v>
      </c>
      <c r="B32" s="424" t="s">
        <v>707</v>
      </c>
      <c r="C32" s="424"/>
      <c r="D32" s="509">
        <v>3496896.889749999</v>
      </c>
      <c r="E32" s="509">
        <v>2849463.98668</v>
      </c>
      <c r="F32" s="515">
        <v>22.72121725687586</v>
      </c>
      <c r="G32" s="515">
        <v>1.184151822430674</v>
      </c>
      <c r="H32" s="515">
        <v>5.964099809928228</v>
      </c>
      <c r="I32" s="515"/>
      <c r="J32" s="509">
        <v>346990.94710999995</v>
      </c>
      <c r="K32" s="509">
        <v>262270.18145999993</v>
      </c>
      <c r="L32" s="515">
        <v>32.30285851726578</v>
      </c>
      <c r="M32" s="515">
        <v>1.8807492337909548</v>
      </c>
      <c r="N32" s="515">
        <v>7.7448065142767115</v>
      </c>
    </row>
    <row r="33" spans="1:14" ht="24">
      <c r="A33" s="564" t="s">
        <v>708</v>
      </c>
      <c r="B33" s="434"/>
      <c r="C33" s="569" t="s">
        <v>709</v>
      </c>
      <c r="D33" s="524">
        <v>556585.65833</v>
      </c>
      <c r="E33" s="524">
        <v>469457.4151400001</v>
      </c>
      <c r="F33" s="518">
        <v>18.559349661995814</v>
      </c>
      <c r="G33" s="518">
        <v>0.15935715881814932</v>
      </c>
      <c r="H33" s="518">
        <v>0.9492794679719742</v>
      </c>
      <c r="I33" s="518"/>
      <c r="J33" s="524">
        <v>49477.50477000002</v>
      </c>
      <c r="K33" s="524">
        <v>49497.68937999998</v>
      </c>
      <c r="L33" s="518">
        <v>-0.04077889342470199</v>
      </c>
      <c r="M33" s="518">
        <v>-0.0004480860093807998</v>
      </c>
      <c r="N33" s="518">
        <v>1.1043334255385533</v>
      </c>
    </row>
    <row r="34" spans="1:14" ht="12.75">
      <c r="A34" s="480" t="s">
        <v>710</v>
      </c>
      <c r="B34" s="422"/>
      <c r="C34" s="422" t="s">
        <v>711</v>
      </c>
      <c r="D34" s="522">
        <v>1301963.1320199997</v>
      </c>
      <c r="E34" s="522">
        <v>1151550.6379799997</v>
      </c>
      <c r="F34" s="521">
        <v>13.0617351143018</v>
      </c>
      <c r="G34" s="521">
        <v>0.2751037645588301</v>
      </c>
      <c r="H34" s="521">
        <v>2.2205510522699967</v>
      </c>
      <c r="I34" s="521"/>
      <c r="J34" s="522">
        <v>107477.58408</v>
      </c>
      <c r="K34" s="522">
        <v>90349.15383999998</v>
      </c>
      <c r="L34" s="521">
        <v>18.958041677216904</v>
      </c>
      <c r="M34" s="521">
        <v>0.3802406860085057</v>
      </c>
      <c r="N34" s="521">
        <v>2.398889942963351</v>
      </c>
    </row>
    <row r="35" spans="1:14" ht="12" customHeight="1">
      <c r="A35" s="564" t="s">
        <v>712</v>
      </c>
      <c r="B35" s="434"/>
      <c r="C35" s="434" t="s">
        <v>713</v>
      </c>
      <c r="D35" s="524">
        <v>120355.85372999996</v>
      </c>
      <c r="E35" s="524">
        <v>50184.07563</v>
      </c>
      <c r="F35" s="518">
        <v>139.8287748037175</v>
      </c>
      <c r="G35" s="518">
        <v>0.1283438616207182</v>
      </c>
      <c r="H35" s="518">
        <v>0.20527180153892396</v>
      </c>
      <c r="I35" s="518"/>
      <c r="J35" s="524">
        <v>3676.278440000001</v>
      </c>
      <c r="K35" s="524">
        <v>8384.53056</v>
      </c>
      <c r="L35" s="518">
        <v>-56.15403374473477</v>
      </c>
      <c r="M35" s="518">
        <v>-0.10452032036356644</v>
      </c>
      <c r="N35" s="518">
        <v>0.08205420183881937</v>
      </c>
    </row>
    <row r="36" spans="1:14" ht="29.25" customHeight="1">
      <c r="A36" s="533" t="s">
        <v>714</v>
      </c>
      <c r="B36" s="534"/>
      <c r="C36" s="535" t="s">
        <v>715</v>
      </c>
      <c r="D36" s="552">
        <v>354824.5963399999</v>
      </c>
      <c r="E36" s="552">
        <v>239362.33435000002</v>
      </c>
      <c r="F36" s="536">
        <v>48.237439822578274</v>
      </c>
      <c r="G36" s="536">
        <v>0.21117994978182916</v>
      </c>
      <c r="H36" s="536">
        <v>0.6051677742607234</v>
      </c>
      <c r="I36" s="536"/>
      <c r="J36" s="552">
        <v>80916.58636000002</v>
      </c>
      <c r="K36" s="552">
        <v>17388.274439999997</v>
      </c>
      <c r="L36" s="536">
        <v>365.3514449591355</v>
      </c>
      <c r="M36" s="536">
        <v>1.410289709386884</v>
      </c>
      <c r="N36" s="536">
        <v>1.8060508793484364</v>
      </c>
    </row>
    <row r="37" spans="1:14" s="541" customFormat="1" ht="24">
      <c r="A37" s="537" t="s">
        <v>716</v>
      </c>
      <c r="B37" s="538"/>
      <c r="C37" s="539" t="s">
        <v>882</v>
      </c>
      <c r="D37" s="570">
        <v>57978.39343000001</v>
      </c>
      <c r="E37" s="570">
        <v>38686.84917000002</v>
      </c>
      <c r="F37" s="540">
        <v>49.86589674239934</v>
      </c>
      <c r="G37" s="540">
        <v>0.0352841463334018</v>
      </c>
      <c r="H37" s="540">
        <v>0.09888450707522241</v>
      </c>
      <c r="I37" s="540"/>
      <c r="J37" s="570">
        <v>5154.570789999999</v>
      </c>
      <c r="K37" s="570">
        <v>3379.8238699999997</v>
      </c>
      <c r="L37" s="540">
        <v>52.510041595747396</v>
      </c>
      <c r="M37" s="540">
        <v>0.03939829726931717</v>
      </c>
      <c r="N37" s="540">
        <v>0.11504955320934354</v>
      </c>
    </row>
    <row r="38" spans="1:14" ht="12.75">
      <c r="A38" s="480" t="s">
        <v>718</v>
      </c>
      <c r="B38" s="424"/>
      <c r="C38" s="422" t="s">
        <v>719</v>
      </c>
      <c r="D38" s="522">
        <v>188816.4704400001</v>
      </c>
      <c r="E38" s="522">
        <v>181248.4468500001</v>
      </c>
      <c r="F38" s="521">
        <v>4.175497071300831</v>
      </c>
      <c r="G38" s="521">
        <v>0.013841880577589227</v>
      </c>
      <c r="H38" s="521">
        <v>0.32203416656732825</v>
      </c>
      <c r="I38" s="521"/>
      <c r="J38" s="522">
        <v>9860.150629999998</v>
      </c>
      <c r="K38" s="522">
        <v>22494.295729999998</v>
      </c>
      <c r="L38" s="521">
        <v>-56.16599537788686</v>
      </c>
      <c r="M38" s="521">
        <v>-0.2804703018690051</v>
      </c>
      <c r="N38" s="521">
        <v>0.2200776690775309</v>
      </c>
    </row>
    <row r="39" spans="1:14" ht="12.75">
      <c r="A39" s="564" t="s">
        <v>720</v>
      </c>
      <c r="B39" s="434"/>
      <c r="C39" s="434" t="s">
        <v>721</v>
      </c>
      <c r="D39" s="524">
        <v>196999.91214999996</v>
      </c>
      <c r="E39" s="524">
        <v>129732.81460000003</v>
      </c>
      <c r="F39" s="518">
        <v>51.85048806456707</v>
      </c>
      <c r="G39" s="518">
        <v>0.12303121416250029</v>
      </c>
      <c r="H39" s="518">
        <v>0.3359913590971481</v>
      </c>
      <c r="I39" s="518"/>
      <c r="J39" s="524">
        <v>13419.742149999998</v>
      </c>
      <c r="K39" s="524">
        <v>22029.132839999995</v>
      </c>
      <c r="L39" s="518">
        <v>-39.08184108984654</v>
      </c>
      <c r="M39" s="518">
        <v>-0.19112321305637858</v>
      </c>
      <c r="N39" s="518">
        <v>0.2995274294296956</v>
      </c>
    </row>
    <row r="40" spans="1:14" ht="12.75">
      <c r="A40" s="480" t="s">
        <v>722</v>
      </c>
      <c r="B40" s="422"/>
      <c r="C40" s="422" t="s">
        <v>723</v>
      </c>
      <c r="D40" s="522">
        <v>450899.02775</v>
      </c>
      <c r="E40" s="522">
        <v>382383.67903999996</v>
      </c>
      <c r="F40" s="521">
        <v>17.917958444777888</v>
      </c>
      <c r="G40" s="521">
        <v>0.12531425983249386</v>
      </c>
      <c r="H40" s="521">
        <v>0.7690266228847413</v>
      </c>
      <c r="I40" s="521"/>
      <c r="J40" s="522">
        <v>42422.75384999998</v>
      </c>
      <c r="K40" s="522">
        <v>33357.5596</v>
      </c>
      <c r="L40" s="521">
        <v>27.175831681643697</v>
      </c>
      <c r="M40" s="521">
        <v>0.20124177359643144</v>
      </c>
      <c r="N40" s="521">
        <v>0.9468720239173312</v>
      </c>
    </row>
    <row r="41" spans="1:14" ht="12.75">
      <c r="A41" s="564" t="s">
        <v>724</v>
      </c>
      <c r="B41" s="434"/>
      <c r="C41" s="434" t="s">
        <v>725</v>
      </c>
      <c r="D41" s="524">
        <v>268473.84555999987</v>
      </c>
      <c r="E41" s="524">
        <v>206857.73392000003</v>
      </c>
      <c r="F41" s="518">
        <v>29.786709190108983</v>
      </c>
      <c r="G41" s="518">
        <v>0.1126955867451628</v>
      </c>
      <c r="H41" s="518">
        <v>0.4578930582621695</v>
      </c>
      <c r="I41" s="518"/>
      <c r="J41" s="524">
        <v>34585.77604</v>
      </c>
      <c r="K41" s="524">
        <v>15389.721199999996</v>
      </c>
      <c r="L41" s="518">
        <v>124.73296033459012</v>
      </c>
      <c r="M41" s="518">
        <v>0.4261406888281486</v>
      </c>
      <c r="N41" s="518">
        <v>0.7719513889536512</v>
      </c>
    </row>
    <row r="42" spans="1:14" ht="12.75">
      <c r="A42" s="513" t="s">
        <v>726</v>
      </c>
      <c r="B42" s="424" t="s">
        <v>727</v>
      </c>
      <c r="C42" s="424"/>
      <c r="D42" s="509">
        <v>77067.59021</v>
      </c>
      <c r="E42" s="509">
        <v>23369.610679999987</v>
      </c>
      <c r="F42" s="515">
        <v>229.77695377679282</v>
      </c>
      <c r="G42" s="515">
        <v>0.09821335928368732</v>
      </c>
      <c r="H42" s="515">
        <v>0.13144190824452592</v>
      </c>
      <c r="I42" s="515"/>
      <c r="J42" s="509">
        <v>7743.912590000005</v>
      </c>
      <c r="K42" s="509">
        <v>1969.1753999999994</v>
      </c>
      <c r="L42" s="515">
        <v>293.2566184810153</v>
      </c>
      <c r="M42" s="515">
        <v>0.12819563730461447</v>
      </c>
      <c r="N42" s="515">
        <v>0.1728434276817277</v>
      </c>
    </row>
    <row r="43" spans="1:14" ht="12.75">
      <c r="A43" s="564" t="s">
        <v>728</v>
      </c>
      <c r="B43" s="427"/>
      <c r="C43" s="434" t="s">
        <v>727</v>
      </c>
      <c r="D43" s="524">
        <v>77067.59021</v>
      </c>
      <c r="E43" s="524">
        <v>23369.610679999987</v>
      </c>
      <c r="F43" s="518">
        <v>229.77695377679282</v>
      </c>
      <c r="G43" s="518">
        <v>0.09821335928368732</v>
      </c>
      <c r="H43" s="518">
        <v>0.13144190824452592</v>
      </c>
      <c r="I43" s="518"/>
      <c r="J43" s="524">
        <v>7743.912590000005</v>
      </c>
      <c r="K43" s="524">
        <v>1969.1753999999994</v>
      </c>
      <c r="L43" s="518">
        <v>293.2566184810153</v>
      </c>
      <c r="M43" s="518">
        <v>0.12819563730461447</v>
      </c>
      <c r="N43" s="518">
        <v>0.1728434276817277</v>
      </c>
    </row>
    <row r="44" spans="1:14" ht="12.75">
      <c r="A44" s="513" t="s">
        <v>729</v>
      </c>
      <c r="B44" s="424" t="s">
        <v>730</v>
      </c>
      <c r="C44" s="424"/>
      <c r="D44" s="509">
        <v>1499911.6857200002</v>
      </c>
      <c r="E44" s="509">
        <v>1477555.3704400007</v>
      </c>
      <c r="F44" s="515">
        <v>1.5130610823296615</v>
      </c>
      <c r="G44" s="515">
        <v>0.040889598530002284</v>
      </c>
      <c r="H44" s="515">
        <v>2.558160358097182</v>
      </c>
      <c r="I44" s="515"/>
      <c r="J44" s="509">
        <v>92884.02348999999</v>
      </c>
      <c r="K44" s="509">
        <v>97082.97009000002</v>
      </c>
      <c r="L44" s="515">
        <v>-4.32511139297389</v>
      </c>
      <c r="M44" s="515">
        <v>-0.09321404900073846</v>
      </c>
      <c r="N44" s="515">
        <v>2.073162992259666</v>
      </c>
    </row>
    <row r="45" spans="1:14" ht="12.75">
      <c r="A45" s="564" t="s">
        <v>731</v>
      </c>
      <c r="B45" s="434"/>
      <c r="C45" s="434" t="s">
        <v>732</v>
      </c>
      <c r="D45" s="524">
        <v>281257.13215</v>
      </c>
      <c r="E45" s="524">
        <v>312771.42905999994</v>
      </c>
      <c r="F45" s="518">
        <v>-10.075823423102507</v>
      </c>
      <c r="G45" s="518">
        <v>-0.057639505100288424</v>
      </c>
      <c r="H45" s="518">
        <v>0.4796954732390459</v>
      </c>
      <c r="I45" s="518"/>
      <c r="J45" s="524">
        <v>23591.62127</v>
      </c>
      <c r="K45" s="524">
        <v>18280.16408</v>
      </c>
      <c r="L45" s="518">
        <v>29.0558507393879</v>
      </c>
      <c r="M45" s="518">
        <v>0.11791110436459987</v>
      </c>
      <c r="N45" s="518">
        <v>0.5265628501723508</v>
      </c>
    </row>
    <row r="46" spans="1:14" s="512" customFormat="1" ht="12.75">
      <c r="A46" s="480" t="s">
        <v>733</v>
      </c>
      <c r="B46" s="424"/>
      <c r="C46" s="422" t="s">
        <v>734</v>
      </c>
      <c r="D46" s="522">
        <v>555019.73974</v>
      </c>
      <c r="E46" s="522">
        <v>548569.1906700006</v>
      </c>
      <c r="F46" s="521">
        <v>1.1758861379219865</v>
      </c>
      <c r="G46" s="521">
        <v>0.011798024784805215</v>
      </c>
      <c r="H46" s="521">
        <v>0.9466087301551523</v>
      </c>
      <c r="I46" s="521"/>
      <c r="J46" s="522">
        <v>23520.34821999999</v>
      </c>
      <c r="K46" s="522">
        <v>30430.536080000005</v>
      </c>
      <c r="L46" s="521">
        <v>-22.70807139852403</v>
      </c>
      <c r="M46" s="521">
        <v>-0.15340194842829052</v>
      </c>
      <c r="N46" s="521">
        <v>0.524972042151191</v>
      </c>
    </row>
    <row r="47" spans="1:14" ht="12.75" customHeight="1">
      <c r="A47" s="564" t="s">
        <v>735</v>
      </c>
      <c r="B47" s="434"/>
      <c r="C47" s="434" t="s">
        <v>736</v>
      </c>
      <c r="D47" s="524">
        <v>385350.3198800003</v>
      </c>
      <c r="E47" s="524">
        <v>367682.4720099999</v>
      </c>
      <c r="F47" s="518">
        <v>4.8051917659865735</v>
      </c>
      <c r="G47" s="518">
        <v>0.03231441305266331</v>
      </c>
      <c r="H47" s="518">
        <v>0.6572306367650433</v>
      </c>
      <c r="I47" s="518"/>
      <c r="J47" s="524">
        <v>26827.767880000003</v>
      </c>
      <c r="K47" s="524">
        <v>27662.976940000004</v>
      </c>
      <c r="L47" s="518">
        <v>-3.019230583214306</v>
      </c>
      <c r="M47" s="518">
        <v>-0.018541130826645987</v>
      </c>
      <c r="N47" s="518">
        <v>0.5987933494260884</v>
      </c>
    </row>
    <row r="48" spans="1:14" ht="12.75">
      <c r="A48" s="480" t="s">
        <v>737</v>
      </c>
      <c r="B48" s="422"/>
      <c r="C48" s="422" t="s">
        <v>738</v>
      </c>
      <c r="D48" s="522">
        <v>278284.4939499998</v>
      </c>
      <c r="E48" s="522">
        <v>248532.27870000017</v>
      </c>
      <c r="F48" s="521">
        <v>11.971167449807641</v>
      </c>
      <c r="G48" s="521">
        <v>0.05441666579282214</v>
      </c>
      <c r="H48" s="521">
        <v>0.4746255179379406</v>
      </c>
      <c r="I48" s="521"/>
      <c r="J48" s="522">
        <v>18944.286119999997</v>
      </c>
      <c r="K48" s="522">
        <v>20709.292989999994</v>
      </c>
      <c r="L48" s="521">
        <v>-8.522777049184034</v>
      </c>
      <c r="M48" s="521">
        <v>-0.0391820741104016</v>
      </c>
      <c r="N48" s="521">
        <v>0.4228347505100359</v>
      </c>
    </row>
    <row r="49" spans="1:14" s="541" customFormat="1" ht="12.75">
      <c r="A49" s="571" t="s">
        <v>739</v>
      </c>
      <c r="B49" s="427" t="s">
        <v>740</v>
      </c>
      <c r="C49" s="572"/>
      <c r="D49" s="507">
        <v>583239.8521799993</v>
      </c>
      <c r="E49" s="507">
        <v>450669.37933999987</v>
      </c>
      <c r="F49" s="508">
        <v>29.416347974239432</v>
      </c>
      <c r="G49" s="508">
        <v>0.2424707892811694</v>
      </c>
      <c r="H49" s="508">
        <v>0.994739279195043</v>
      </c>
      <c r="I49" s="508"/>
      <c r="J49" s="507">
        <v>54235.700020000004</v>
      </c>
      <c r="K49" s="507">
        <v>46281.44172000001</v>
      </c>
      <c r="L49" s="508">
        <v>17.18671243675335</v>
      </c>
      <c r="M49" s="508">
        <v>0.17657967427847876</v>
      </c>
      <c r="N49" s="508">
        <v>1.2105359125928283</v>
      </c>
    </row>
    <row r="50" spans="1:14" ht="13.5" customHeight="1">
      <c r="A50" s="480" t="s">
        <v>741</v>
      </c>
      <c r="B50" s="425"/>
      <c r="C50" s="422" t="s">
        <v>742</v>
      </c>
      <c r="D50" s="522">
        <v>582838.8946099994</v>
      </c>
      <c r="E50" s="522">
        <v>450224.49972999986</v>
      </c>
      <c r="F50" s="521">
        <v>29.455170689184733</v>
      </c>
      <c r="G50" s="521">
        <v>0.2425511224917065</v>
      </c>
      <c r="H50" s="521">
        <v>0.9940554297586939</v>
      </c>
      <c r="I50" s="521"/>
      <c r="J50" s="522">
        <v>54215.50142</v>
      </c>
      <c r="K50" s="522">
        <v>46243.76161000001</v>
      </c>
      <c r="L50" s="521">
        <v>17.23851938609626</v>
      </c>
      <c r="M50" s="521">
        <v>0.17696775311943058</v>
      </c>
      <c r="N50" s="521">
        <v>1.2100850816701134</v>
      </c>
    </row>
    <row r="51" spans="1:14" ht="12.75">
      <c r="A51" s="564" t="s">
        <v>743</v>
      </c>
      <c r="B51" s="527"/>
      <c r="C51" s="434" t="s">
        <v>744</v>
      </c>
      <c r="D51" s="524">
        <v>400.9575699999999</v>
      </c>
      <c r="E51" s="524">
        <v>444.87961</v>
      </c>
      <c r="F51" s="518">
        <v>-9.872792326894931</v>
      </c>
      <c r="G51" s="518">
        <v>-8.033321053695323E-05</v>
      </c>
      <c r="H51" s="518">
        <v>0.0006838494363490501</v>
      </c>
      <c r="I51" s="518"/>
      <c r="J51" s="524">
        <v>20.1986</v>
      </c>
      <c r="K51" s="524">
        <v>37.68011</v>
      </c>
      <c r="L51" s="518">
        <v>-46.39453016458816</v>
      </c>
      <c r="M51" s="518">
        <v>-0.0003880788409518925</v>
      </c>
      <c r="N51" s="518">
        <v>0.00045083092271475946</v>
      </c>
    </row>
    <row r="52" spans="1:14" s="541" customFormat="1" ht="37.5" customHeight="1">
      <c r="A52" s="528" t="s">
        <v>745</v>
      </c>
      <c r="B52" s="916" t="s">
        <v>746</v>
      </c>
      <c r="C52" s="916"/>
      <c r="D52" s="574">
        <v>711702.9858300008</v>
      </c>
      <c r="E52" s="574">
        <v>628095.2713300001</v>
      </c>
      <c r="F52" s="531">
        <v>13.311310929464609</v>
      </c>
      <c r="G52" s="531">
        <v>0.15291812792488735</v>
      </c>
      <c r="H52" s="531">
        <v>1.213838376234628</v>
      </c>
      <c r="I52" s="531"/>
      <c r="J52" s="574">
        <v>68513.65874000001</v>
      </c>
      <c r="K52" s="574">
        <v>70965.63836000001</v>
      </c>
      <c r="L52" s="531">
        <v>-3.4551646073574442</v>
      </c>
      <c r="M52" s="531">
        <v>-0.05443244942612287</v>
      </c>
      <c r="N52" s="531">
        <v>1.5292186581405818</v>
      </c>
    </row>
    <row r="53" spans="1:14" ht="12.75">
      <c r="A53" s="564" t="s">
        <v>747</v>
      </c>
      <c r="B53" s="434"/>
      <c r="C53" s="434" t="s">
        <v>748</v>
      </c>
      <c r="D53" s="524">
        <v>13259.221249999997</v>
      </c>
      <c r="E53" s="524">
        <v>12859.113379999997</v>
      </c>
      <c r="F53" s="518">
        <v>3.1114732266245864</v>
      </c>
      <c r="G53" s="518">
        <v>0.0007317954666541406</v>
      </c>
      <c r="H53" s="518">
        <v>0.02261414088837342</v>
      </c>
      <c r="I53" s="518"/>
      <c r="J53" s="524">
        <v>1064.4771600000001</v>
      </c>
      <c r="K53" s="524">
        <v>958.4543999999999</v>
      </c>
      <c r="L53" s="518">
        <v>11.061847073788831</v>
      </c>
      <c r="M53" s="518">
        <v>0.002353640493030681</v>
      </c>
      <c r="N53" s="518">
        <v>0.023759033806877047</v>
      </c>
    </row>
    <row r="54" spans="1:14" ht="12.75">
      <c r="A54" s="480" t="s">
        <v>749</v>
      </c>
      <c r="B54" s="422"/>
      <c r="C54" s="422" t="s">
        <v>750</v>
      </c>
      <c r="D54" s="522">
        <v>549398.3289600009</v>
      </c>
      <c r="E54" s="522">
        <v>490885.5341000003</v>
      </c>
      <c r="F54" s="521">
        <v>11.919845013823677</v>
      </c>
      <c r="G54" s="521">
        <v>0.10701963452958864</v>
      </c>
      <c r="H54" s="521">
        <v>0.9370211855344363</v>
      </c>
      <c r="I54" s="521"/>
      <c r="J54" s="522">
        <v>50067.912980000016</v>
      </c>
      <c r="K54" s="522">
        <v>51748.743599999994</v>
      </c>
      <c r="L54" s="521">
        <v>-3.248060731661858</v>
      </c>
      <c r="M54" s="521">
        <v>-0.03731341279134598</v>
      </c>
      <c r="N54" s="521">
        <v>1.117511283315462</v>
      </c>
    </row>
    <row r="55" spans="1:14" s="541" customFormat="1" ht="36">
      <c r="A55" s="564" t="s">
        <v>751</v>
      </c>
      <c r="B55" s="538"/>
      <c r="C55" s="539" t="s">
        <v>752</v>
      </c>
      <c r="D55" s="570">
        <v>149045.43562</v>
      </c>
      <c r="E55" s="570">
        <v>124350.62384999989</v>
      </c>
      <c r="F55" s="540">
        <v>19.85901719302081</v>
      </c>
      <c r="G55" s="540">
        <v>0.04516669792864461</v>
      </c>
      <c r="H55" s="540">
        <v>0.2542030498118184</v>
      </c>
      <c r="I55" s="540"/>
      <c r="J55" s="570">
        <v>17381.2686</v>
      </c>
      <c r="K55" s="570">
        <v>18258.440360000008</v>
      </c>
      <c r="L55" s="540">
        <v>-4.804198730586472</v>
      </c>
      <c r="M55" s="540">
        <v>-0.019472677127807314</v>
      </c>
      <c r="N55" s="540">
        <v>0.3879483410182426</v>
      </c>
    </row>
    <row r="56" spans="1:14" s="558" customFormat="1" ht="42" customHeight="1">
      <c r="A56" s="528" t="s">
        <v>753</v>
      </c>
      <c r="B56" s="916" t="s">
        <v>754</v>
      </c>
      <c r="C56" s="916"/>
      <c r="D56" s="574">
        <v>245810.4773500001</v>
      </c>
      <c r="E56" s="574">
        <v>209787.2277</v>
      </c>
      <c r="F56" s="531">
        <v>17.171326417218342</v>
      </c>
      <c r="G56" s="531">
        <v>0.06588635906616992</v>
      </c>
      <c r="H56" s="531">
        <v>0.4192397624129869</v>
      </c>
      <c r="I56" s="531"/>
      <c r="J56" s="574">
        <v>19677.04961</v>
      </c>
      <c r="K56" s="574">
        <v>19905.97485</v>
      </c>
      <c r="L56" s="531">
        <v>-1.1500328003277895</v>
      </c>
      <c r="M56" s="531">
        <v>-0.005082000456701624</v>
      </c>
      <c r="N56" s="531">
        <v>0.43918996524414555</v>
      </c>
    </row>
    <row r="57" spans="1:14" s="558" customFormat="1" ht="33.75" customHeight="1">
      <c r="A57" s="537" t="s">
        <v>755</v>
      </c>
      <c r="B57" s="575">
        <v>1</v>
      </c>
      <c r="C57" s="539" t="s">
        <v>754</v>
      </c>
      <c r="D57" s="570">
        <v>49.04657</v>
      </c>
      <c r="E57" s="570">
        <v>40.287549999999996</v>
      </c>
      <c r="F57" s="540">
        <v>21.741257534896036</v>
      </c>
      <c r="G57" s="540">
        <v>1.6020207571355594E-05</v>
      </c>
      <c r="H57" s="540">
        <v>8.365091909688658E-05</v>
      </c>
      <c r="I57" s="540"/>
      <c r="J57" s="570">
        <v>0.061380000000000004</v>
      </c>
      <c r="K57" s="570">
        <v>2.9999999999999995E-33</v>
      </c>
      <c r="L57" s="540" t="s">
        <v>937</v>
      </c>
      <c r="M57" s="540">
        <v>1.36259849736248E-06</v>
      </c>
      <c r="N57" s="540">
        <v>1.3699960411232432E-06</v>
      </c>
    </row>
    <row r="58" spans="1:14" ht="24">
      <c r="A58" s="480" t="s">
        <v>756</v>
      </c>
      <c r="B58" s="422"/>
      <c r="C58" s="576" t="s">
        <v>757</v>
      </c>
      <c r="D58" s="522">
        <v>23972.168430000005</v>
      </c>
      <c r="E58" s="522">
        <v>13894.83683</v>
      </c>
      <c r="F58" s="521">
        <v>72.52572824923203</v>
      </c>
      <c r="G58" s="521">
        <v>0.018431393466093342</v>
      </c>
      <c r="H58" s="521">
        <v>0.040885507832960986</v>
      </c>
      <c r="I58" s="521"/>
      <c r="J58" s="522">
        <v>2055.2656799999995</v>
      </c>
      <c r="K58" s="522">
        <v>1794.1131500000001</v>
      </c>
      <c r="L58" s="521">
        <v>14.556079141385222</v>
      </c>
      <c r="M58" s="521">
        <v>0.005797426604112236</v>
      </c>
      <c r="N58" s="521">
        <v>0.045873343842562225</v>
      </c>
    </row>
    <row r="59" spans="1:14" s="558" customFormat="1" ht="36">
      <c r="A59" s="564" t="s">
        <v>758</v>
      </c>
      <c r="B59" s="577"/>
      <c r="C59" s="577" t="s">
        <v>759</v>
      </c>
      <c r="D59" s="570">
        <v>157273.89919000008</v>
      </c>
      <c r="E59" s="570">
        <v>135507.1984</v>
      </c>
      <c r="F59" s="540">
        <v>16.063132473411162</v>
      </c>
      <c r="G59" s="540">
        <v>0.039811196320980076</v>
      </c>
      <c r="H59" s="540">
        <v>0.2682370289542081</v>
      </c>
      <c r="I59" s="540"/>
      <c r="J59" s="570">
        <v>13929.316270000001</v>
      </c>
      <c r="K59" s="570">
        <v>13577.481709999998</v>
      </c>
      <c r="L59" s="540">
        <v>2.591309401218873</v>
      </c>
      <c r="M59" s="540">
        <v>0.007810512264193438</v>
      </c>
      <c r="N59" s="540">
        <v>0.3109010776385399</v>
      </c>
    </row>
    <row r="60" spans="1:14" s="541" customFormat="1" ht="24">
      <c r="A60" s="480" t="s">
        <v>760</v>
      </c>
      <c r="B60" s="534"/>
      <c r="C60" s="535" t="s">
        <v>761</v>
      </c>
      <c r="D60" s="522">
        <v>46053.346600000026</v>
      </c>
      <c r="E60" s="522">
        <v>45404.10788</v>
      </c>
      <c r="F60" s="521">
        <v>1.429911852284197</v>
      </c>
      <c r="G60" s="521">
        <v>0.0011874546533472436</v>
      </c>
      <c r="H60" s="521">
        <v>0.07854585490030147</v>
      </c>
      <c r="I60" s="521"/>
      <c r="J60" s="522">
        <v>2298.69133</v>
      </c>
      <c r="K60" s="522">
        <v>3333.8919</v>
      </c>
      <c r="L60" s="521">
        <v>-31.05081391511224</v>
      </c>
      <c r="M60" s="521">
        <v>-0.022980820155600885</v>
      </c>
      <c r="N60" s="521">
        <v>0.05130658230472992</v>
      </c>
    </row>
    <row r="61" spans="1:14" ht="12.75">
      <c r="A61" s="564" t="s">
        <v>762</v>
      </c>
      <c r="B61" s="434"/>
      <c r="C61" s="434" t="s">
        <v>763</v>
      </c>
      <c r="D61" s="524">
        <v>917.2456500000003</v>
      </c>
      <c r="E61" s="524">
        <v>1132.5884099999998</v>
      </c>
      <c r="F61" s="518">
        <v>-19.013328946214415</v>
      </c>
      <c r="G61" s="518">
        <v>-0.0003938609244171837</v>
      </c>
      <c r="H61" s="518">
        <v>0.0015643997462028677</v>
      </c>
      <c r="I61" s="518"/>
      <c r="J61" s="524">
        <v>96.65383</v>
      </c>
      <c r="K61" s="524">
        <v>43.52888000000001</v>
      </c>
      <c r="L61" s="518">
        <v>122.04529498576574</v>
      </c>
      <c r="M61" s="518">
        <v>0.001179341431125071</v>
      </c>
      <c r="N61" s="518">
        <v>0.0021573047321505204</v>
      </c>
    </row>
    <row r="62" spans="1:14" s="541" customFormat="1" ht="36">
      <c r="A62" s="480" t="s">
        <v>764</v>
      </c>
      <c r="B62" s="534"/>
      <c r="C62" s="535" t="s">
        <v>765</v>
      </c>
      <c r="D62" s="552">
        <v>17544.77090999999</v>
      </c>
      <c r="E62" s="552">
        <v>13808.208630000008</v>
      </c>
      <c r="F62" s="536">
        <v>27.060441945248755</v>
      </c>
      <c r="G62" s="536">
        <v>0.006834155342595102</v>
      </c>
      <c r="H62" s="536">
        <v>0.02992332006021661</v>
      </c>
      <c r="I62" s="536"/>
      <c r="J62" s="552">
        <v>1297.06112</v>
      </c>
      <c r="K62" s="552">
        <v>1156.95921</v>
      </c>
      <c r="L62" s="536">
        <v>12.109494335586826</v>
      </c>
      <c r="M62" s="536">
        <v>0.0031101768009712204</v>
      </c>
      <c r="N62" s="536">
        <v>0.02895028673012186</v>
      </c>
    </row>
    <row r="63" spans="1:14" s="512" customFormat="1" ht="12.75">
      <c r="A63" s="511" t="s">
        <v>766</v>
      </c>
      <c r="B63" s="427" t="s">
        <v>767</v>
      </c>
      <c r="C63" s="427"/>
      <c r="D63" s="507">
        <v>835531.8365700005</v>
      </c>
      <c r="E63" s="507">
        <v>859799.0824700001</v>
      </c>
      <c r="F63" s="508">
        <v>-2.82243216988387</v>
      </c>
      <c r="G63" s="508">
        <v>-0.0443846819054097</v>
      </c>
      <c r="H63" s="508">
        <v>1.4250335153669293</v>
      </c>
      <c r="I63" s="508"/>
      <c r="J63" s="507">
        <v>62813.51307000001</v>
      </c>
      <c r="K63" s="507">
        <v>66279.99817999998</v>
      </c>
      <c r="L63" s="508">
        <v>-5.2300621683571284</v>
      </c>
      <c r="M63" s="508">
        <v>-0.07695385145023416</v>
      </c>
      <c r="N63" s="508">
        <v>1.401991923019601</v>
      </c>
    </row>
    <row r="64" spans="1:14" ht="12.75">
      <c r="A64" s="480" t="s">
        <v>768</v>
      </c>
      <c r="B64" s="422"/>
      <c r="C64" s="422" t="s">
        <v>769</v>
      </c>
      <c r="D64" s="522">
        <v>835531.8365700005</v>
      </c>
      <c r="E64" s="522">
        <v>859799.0824700001</v>
      </c>
      <c r="F64" s="521">
        <v>-2.82243216988387</v>
      </c>
      <c r="G64" s="521">
        <v>-0.0443846819054097</v>
      </c>
      <c r="H64" s="521">
        <v>1.4250335153669293</v>
      </c>
      <c r="I64" s="521"/>
      <c r="J64" s="522">
        <v>62813.51307000001</v>
      </c>
      <c r="K64" s="522">
        <v>66279.99817999998</v>
      </c>
      <c r="L64" s="521">
        <v>-5.2300621683571284</v>
      </c>
      <c r="M64" s="521">
        <v>-0.07695385145023416</v>
      </c>
      <c r="N64" s="521">
        <v>1.401991923019601</v>
      </c>
    </row>
    <row r="65" spans="1:14" s="558" customFormat="1" ht="27.75" customHeight="1">
      <c r="A65" s="571" t="s">
        <v>770</v>
      </c>
      <c r="B65" s="914" t="s">
        <v>771</v>
      </c>
      <c r="C65" s="914"/>
      <c r="D65" s="579">
        <v>200459.33246000006</v>
      </c>
      <c r="E65" s="579">
        <v>223940.57717000027</v>
      </c>
      <c r="F65" s="580">
        <v>-10.485480124566642</v>
      </c>
      <c r="G65" s="580">
        <v>-0.04294708931912456</v>
      </c>
      <c r="H65" s="580">
        <v>0.3418915410767227</v>
      </c>
      <c r="I65" s="580"/>
      <c r="J65" s="579">
        <v>25760.160219999998</v>
      </c>
      <c r="K65" s="579">
        <v>26348.32844000001</v>
      </c>
      <c r="L65" s="580">
        <v>-2.2322790659733034</v>
      </c>
      <c r="M65" s="580">
        <v>-0.013056975118416074</v>
      </c>
      <c r="N65" s="580">
        <v>0.5749644431427248</v>
      </c>
    </row>
    <row r="66" spans="1:14" ht="12.75">
      <c r="A66" s="480" t="s">
        <v>772</v>
      </c>
      <c r="B66" s="422"/>
      <c r="C66" s="422" t="s">
        <v>773</v>
      </c>
      <c r="D66" s="522">
        <v>123553.40166999998</v>
      </c>
      <c r="E66" s="522">
        <v>142494.76839000022</v>
      </c>
      <c r="F66" s="521">
        <v>-13.292675186613712</v>
      </c>
      <c r="G66" s="521">
        <v>-0.03464367321225095</v>
      </c>
      <c r="H66" s="521">
        <v>0.21072534954518327</v>
      </c>
      <c r="I66" s="521"/>
      <c r="J66" s="522">
        <v>13581.638759999993</v>
      </c>
      <c r="K66" s="522">
        <v>13760.699430000008</v>
      </c>
      <c r="L66" s="521">
        <v>-1.301246865472849</v>
      </c>
      <c r="M66" s="521">
        <v>-0.003975037469513518</v>
      </c>
      <c r="N66" s="521">
        <v>0.30314094710273676</v>
      </c>
    </row>
    <row r="67" spans="1:14" ht="12.75">
      <c r="A67" s="564" t="s">
        <v>774</v>
      </c>
      <c r="B67" s="434"/>
      <c r="C67" s="434" t="s">
        <v>775</v>
      </c>
      <c r="D67" s="524">
        <v>72732.54214000008</v>
      </c>
      <c r="E67" s="524">
        <v>78286.86058000002</v>
      </c>
      <c r="F67" s="518">
        <v>-7.094828428231683</v>
      </c>
      <c r="G67" s="518">
        <v>-0.010158823056255952</v>
      </c>
      <c r="H67" s="518">
        <v>0.12404830752209667</v>
      </c>
      <c r="I67" s="518"/>
      <c r="J67" s="524">
        <v>11727.852570000005</v>
      </c>
      <c r="K67" s="524">
        <v>12504.57173</v>
      </c>
      <c r="L67" s="518">
        <v>-6.211481502693536</v>
      </c>
      <c r="M67" s="518">
        <v>-0.017242690783457817</v>
      </c>
      <c r="N67" s="518">
        <v>0.2617646072299944</v>
      </c>
    </row>
    <row r="68" spans="1:14" s="558" customFormat="1" ht="17.25" customHeight="1">
      <c r="A68" s="480" t="s">
        <v>776</v>
      </c>
      <c r="B68" s="534"/>
      <c r="C68" s="534" t="s">
        <v>777</v>
      </c>
      <c r="D68" s="522">
        <v>4173.388650000001</v>
      </c>
      <c r="E68" s="522">
        <v>3158.9482000000003</v>
      </c>
      <c r="F68" s="521">
        <v>32.11323471527645</v>
      </c>
      <c r="G68" s="521">
        <v>0.0018554069493823932</v>
      </c>
      <c r="H68" s="521">
        <v>0.007117884009442756</v>
      </c>
      <c r="I68" s="521"/>
      <c r="J68" s="522">
        <v>450.66889000000003</v>
      </c>
      <c r="K68" s="522">
        <v>83.05728</v>
      </c>
      <c r="L68" s="521">
        <v>442.60010681784905</v>
      </c>
      <c r="M68" s="521">
        <v>0.00816075313455526</v>
      </c>
      <c r="N68" s="521">
        <v>0.010058888809993586</v>
      </c>
    </row>
    <row r="69" spans="1:14" s="558" customFormat="1" ht="23.25" customHeight="1">
      <c r="A69" s="571" t="s">
        <v>778</v>
      </c>
      <c r="B69" s="914" t="s">
        <v>779</v>
      </c>
      <c r="C69" s="914"/>
      <c r="D69" s="579">
        <v>5634070.528320003</v>
      </c>
      <c r="E69" s="579">
        <v>3846333.5538400006</v>
      </c>
      <c r="F69" s="580">
        <v>46.478989652241914</v>
      </c>
      <c r="G69" s="580">
        <v>3.2697627604637107</v>
      </c>
      <c r="H69" s="580">
        <v>9.609136336152552</v>
      </c>
      <c r="I69" s="580"/>
      <c r="J69" s="579">
        <v>250833.82920999997</v>
      </c>
      <c r="K69" s="579">
        <v>120116.97291000003</v>
      </c>
      <c r="L69" s="580">
        <v>108.82463413221551</v>
      </c>
      <c r="M69" s="580">
        <v>2.901834343016082</v>
      </c>
      <c r="N69" s="580">
        <v>5.598588351213484</v>
      </c>
    </row>
    <row r="70" spans="1:14" ht="12.75">
      <c r="A70" s="480" t="s">
        <v>780</v>
      </c>
      <c r="B70" s="424"/>
      <c r="C70" s="422" t="s">
        <v>781</v>
      </c>
      <c r="D70" s="522">
        <v>226.23873999999998</v>
      </c>
      <c r="E70" s="522">
        <v>148.24630999999997</v>
      </c>
      <c r="F70" s="521">
        <v>52.61003123787704</v>
      </c>
      <c r="G70" s="521">
        <v>0.00014264779822336518</v>
      </c>
      <c r="H70" s="521">
        <v>0.0003858593686841212</v>
      </c>
      <c r="I70" s="521"/>
      <c r="J70" s="522">
        <v>44.992779999999996</v>
      </c>
      <c r="K70" s="522">
        <v>4.9999999999999996E-33</v>
      </c>
      <c r="L70" s="521" t="s">
        <v>937</v>
      </c>
      <c r="M70" s="521">
        <v>0.0009988122258090687</v>
      </c>
      <c r="N70" s="521">
        <v>0.0010042347748310365</v>
      </c>
    </row>
    <row r="71" spans="1:14" s="512" customFormat="1" ht="12.75">
      <c r="A71" s="564" t="s">
        <v>782</v>
      </c>
      <c r="B71" s="434"/>
      <c r="C71" s="434" t="s">
        <v>783</v>
      </c>
      <c r="D71" s="524">
        <v>5626204.958240003</v>
      </c>
      <c r="E71" s="524">
        <v>3839050.5137300007</v>
      </c>
      <c r="F71" s="518">
        <v>46.55199086645028</v>
      </c>
      <c r="G71" s="518">
        <v>3.2686973158094075</v>
      </c>
      <c r="H71" s="518">
        <v>9.595721286610596</v>
      </c>
      <c r="I71" s="518"/>
      <c r="J71" s="524">
        <v>250326.12728999997</v>
      </c>
      <c r="K71" s="524">
        <v>119434.59678000002</v>
      </c>
      <c r="L71" s="518">
        <v>109.59264236568215</v>
      </c>
      <c r="M71" s="518">
        <v>2.905712003753684</v>
      </c>
      <c r="N71" s="518">
        <v>5.587256490339084</v>
      </c>
    </row>
    <row r="72" spans="1:14" ht="12.75">
      <c r="A72" s="480" t="s">
        <v>784</v>
      </c>
      <c r="B72" s="422"/>
      <c r="C72" s="422" t="s">
        <v>785</v>
      </c>
      <c r="D72" s="522">
        <v>7639.331339999988</v>
      </c>
      <c r="E72" s="522">
        <v>7134.793799999996</v>
      </c>
      <c r="F72" s="521">
        <v>7.071508359498664</v>
      </c>
      <c r="G72" s="521">
        <v>0.000922796856079903</v>
      </c>
      <c r="H72" s="521">
        <v>0.013029190173271019</v>
      </c>
      <c r="I72" s="521"/>
      <c r="J72" s="522">
        <v>462.7091399999997</v>
      </c>
      <c r="K72" s="522">
        <v>682.3761299999998</v>
      </c>
      <c r="L72" s="521">
        <v>-32.19148213757128</v>
      </c>
      <c r="M72" s="521">
        <v>-0.004876472963410541</v>
      </c>
      <c r="N72" s="521">
        <v>0.010327626099568915</v>
      </c>
    </row>
    <row r="73" spans="1:14" s="512" customFormat="1" ht="12" customHeight="1">
      <c r="A73" s="511" t="s">
        <v>786</v>
      </c>
      <c r="B73" s="427" t="s">
        <v>787</v>
      </c>
      <c r="C73" s="427"/>
      <c r="D73" s="507">
        <v>9678223.3478</v>
      </c>
      <c r="E73" s="507">
        <v>9129795.591370014</v>
      </c>
      <c r="F73" s="508">
        <v>6.0070102440014015</v>
      </c>
      <c r="G73" s="508">
        <v>1.003071861452674</v>
      </c>
      <c r="H73" s="508">
        <v>16.50660338263036</v>
      </c>
      <c r="I73" s="508"/>
      <c r="J73" s="507">
        <v>744872.0771600001</v>
      </c>
      <c r="K73" s="507">
        <v>712085.9760099996</v>
      </c>
      <c r="L73" s="508">
        <v>4.604233513164997</v>
      </c>
      <c r="M73" s="508">
        <v>0.727831413511973</v>
      </c>
      <c r="N73" s="508">
        <v>16.62547730290725</v>
      </c>
    </row>
    <row r="74" spans="1:14" ht="12.75">
      <c r="A74" s="480" t="s">
        <v>788</v>
      </c>
      <c r="B74" s="422"/>
      <c r="C74" s="422" t="s">
        <v>789</v>
      </c>
      <c r="D74" s="522">
        <v>5011584.572680002</v>
      </c>
      <c r="E74" s="522">
        <v>5020149.452540017</v>
      </c>
      <c r="F74" s="521">
        <v>-0.17061005734961</v>
      </c>
      <c r="G74" s="521">
        <v>-0.015665126142097825</v>
      </c>
      <c r="H74" s="521">
        <v>8.547461231977277</v>
      </c>
      <c r="I74" s="521"/>
      <c r="J74" s="522">
        <v>369221.4367499999</v>
      </c>
      <c r="K74" s="522">
        <v>378516.89184</v>
      </c>
      <c r="L74" s="521">
        <v>-2.4557570059328637</v>
      </c>
      <c r="M74" s="521">
        <v>-0.20635342355709643</v>
      </c>
      <c r="N74" s="521">
        <v>8.240989029738282</v>
      </c>
    </row>
    <row r="75" spans="1:14" ht="12.75">
      <c r="A75" s="564" t="s">
        <v>790</v>
      </c>
      <c r="B75" s="434"/>
      <c r="C75" s="434" t="s">
        <v>791</v>
      </c>
      <c r="D75" s="524">
        <v>4435715.342489996</v>
      </c>
      <c r="E75" s="524">
        <v>3865847.9013699973</v>
      </c>
      <c r="F75" s="518">
        <v>14.741072480323048</v>
      </c>
      <c r="G75" s="518">
        <v>1.0422849468204929</v>
      </c>
      <c r="H75" s="518">
        <v>7.565292848234835</v>
      </c>
      <c r="I75" s="518"/>
      <c r="J75" s="524">
        <v>361775.4272200002</v>
      </c>
      <c r="K75" s="524">
        <v>315713.9610399996</v>
      </c>
      <c r="L75" s="518">
        <v>14.58961967607279</v>
      </c>
      <c r="M75" s="518">
        <v>1.0225364060472704</v>
      </c>
      <c r="N75" s="518">
        <v>8.074794771376185</v>
      </c>
    </row>
    <row r="76" spans="1:14" ht="12.75">
      <c r="A76" s="480" t="s">
        <v>792</v>
      </c>
      <c r="B76" s="422"/>
      <c r="C76" s="422" t="s">
        <v>793</v>
      </c>
      <c r="D76" s="522">
        <v>230923.43262999997</v>
      </c>
      <c r="E76" s="522">
        <v>243798.23745999997</v>
      </c>
      <c r="F76" s="521">
        <v>-5.280926131433735</v>
      </c>
      <c r="G76" s="521">
        <v>-0.02354795922572291</v>
      </c>
      <c r="H76" s="521">
        <v>0.39384930241824184</v>
      </c>
      <c r="I76" s="521"/>
      <c r="J76" s="522">
        <v>13875.213190000004</v>
      </c>
      <c r="K76" s="522">
        <v>17855.12313</v>
      </c>
      <c r="L76" s="521">
        <v>-22.290016770105556</v>
      </c>
      <c r="M76" s="521">
        <v>-0.08835156897820122</v>
      </c>
      <c r="N76" s="521">
        <v>0.3096935017927828</v>
      </c>
    </row>
    <row r="77" spans="1:14" s="512" customFormat="1" ht="12.75">
      <c r="A77" s="511" t="s">
        <v>794</v>
      </c>
      <c r="B77" s="427" t="s">
        <v>795</v>
      </c>
      <c r="C77" s="427"/>
      <c r="D77" s="507">
        <v>2030332.8086300003</v>
      </c>
      <c r="E77" s="507">
        <v>1842437.1410599994</v>
      </c>
      <c r="F77" s="508">
        <v>10.198213191789</v>
      </c>
      <c r="G77" s="508">
        <v>0.3436603177330158</v>
      </c>
      <c r="H77" s="508">
        <v>3.462815147205252</v>
      </c>
      <c r="I77" s="508"/>
      <c r="J77" s="507">
        <v>146735.85574000003</v>
      </c>
      <c r="K77" s="507">
        <v>153340.45878000002</v>
      </c>
      <c r="L77" s="508">
        <v>-4.307149654140344</v>
      </c>
      <c r="M77" s="508">
        <v>-0.1466181521339141</v>
      </c>
      <c r="N77" s="508">
        <v>3.2751310109910614</v>
      </c>
    </row>
    <row r="78" spans="1:14" ht="12.75">
      <c r="A78" s="480" t="s">
        <v>796</v>
      </c>
      <c r="B78" s="422"/>
      <c r="C78" s="422" t="s">
        <v>797</v>
      </c>
      <c r="D78" s="522">
        <v>1077678.1457900004</v>
      </c>
      <c r="E78" s="522">
        <v>994654.1768699995</v>
      </c>
      <c r="F78" s="521">
        <v>8.347018576975433</v>
      </c>
      <c r="G78" s="521">
        <v>0.15185045992544705</v>
      </c>
      <c r="H78" s="521">
        <v>1.8380238900694192</v>
      </c>
      <c r="I78" s="521"/>
      <c r="J78" s="522">
        <v>72653.57576000002</v>
      </c>
      <c r="K78" s="522">
        <v>80930.04971000002</v>
      </c>
      <c r="L78" s="521">
        <v>-10.226700687392915</v>
      </c>
      <c r="M78" s="521">
        <v>-0.18373266483756445</v>
      </c>
      <c r="N78" s="521">
        <v>1.6216212310955953</v>
      </c>
    </row>
    <row r="79" spans="1:14" ht="12.75" customHeight="1">
      <c r="A79" s="564" t="s">
        <v>798</v>
      </c>
      <c r="B79" s="434"/>
      <c r="C79" s="434" t="s">
        <v>799</v>
      </c>
      <c r="D79" s="524">
        <v>952654.6628399999</v>
      </c>
      <c r="E79" s="524">
        <v>847782.9641899999</v>
      </c>
      <c r="F79" s="518">
        <v>12.370111582767878</v>
      </c>
      <c r="G79" s="518">
        <v>0.19180985780756876</v>
      </c>
      <c r="H79" s="518">
        <v>1.624791257135832</v>
      </c>
      <c r="I79" s="518"/>
      <c r="J79" s="524">
        <v>74082.27998</v>
      </c>
      <c r="K79" s="524">
        <v>72410.40907</v>
      </c>
      <c r="L79" s="518">
        <v>2.308882012230859</v>
      </c>
      <c r="M79" s="518">
        <v>0.03711451270365035</v>
      </c>
      <c r="N79" s="518">
        <v>1.6535097798954659</v>
      </c>
    </row>
    <row r="80" spans="1:14" s="512" customFormat="1" ht="12.75">
      <c r="A80" s="513" t="s">
        <v>800</v>
      </c>
      <c r="B80" s="424" t="s">
        <v>801</v>
      </c>
      <c r="C80" s="424"/>
      <c r="D80" s="509">
        <v>703878.9793399994</v>
      </c>
      <c r="E80" s="509">
        <v>630302.5515499996</v>
      </c>
      <c r="F80" s="515">
        <v>11.673192121635129</v>
      </c>
      <c r="G80" s="515">
        <v>0.13457095035228267</v>
      </c>
      <c r="H80" s="515">
        <v>1.2004942150851607</v>
      </c>
      <c r="I80" s="515"/>
      <c r="J80" s="509">
        <v>62080.6412</v>
      </c>
      <c r="K80" s="509">
        <v>49696.09641</v>
      </c>
      <c r="L80" s="515">
        <v>24.920558524005003</v>
      </c>
      <c r="M80" s="515">
        <v>0.2749293274905885</v>
      </c>
      <c r="N80" s="515">
        <v>1.3856342892537064</v>
      </c>
    </row>
    <row r="81" spans="1:14" ht="24">
      <c r="A81" s="564" t="s">
        <v>802</v>
      </c>
      <c r="B81" s="434"/>
      <c r="C81" s="581" t="s">
        <v>803</v>
      </c>
      <c r="D81" s="524">
        <v>255209.4796699999</v>
      </c>
      <c r="E81" s="524">
        <v>239310.28437999994</v>
      </c>
      <c r="F81" s="518">
        <v>6.6437576350683285</v>
      </c>
      <c r="G81" s="518">
        <v>0.029079555562530807</v>
      </c>
      <c r="H81" s="518">
        <v>0.43527014298112354</v>
      </c>
      <c r="I81" s="518"/>
      <c r="J81" s="524">
        <v>20695.53812999999</v>
      </c>
      <c r="K81" s="524">
        <v>16345.00358</v>
      </c>
      <c r="L81" s="518">
        <v>26.61690790525963</v>
      </c>
      <c r="M81" s="518">
        <v>0.09657920887183999</v>
      </c>
      <c r="N81" s="518">
        <v>0.46192253677118134</v>
      </c>
    </row>
    <row r="82" spans="1:14" ht="24">
      <c r="A82" s="480" t="s">
        <v>804</v>
      </c>
      <c r="B82" s="422"/>
      <c r="C82" s="582" t="s">
        <v>805</v>
      </c>
      <c r="D82" s="522">
        <v>448669.49966999947</v>
      </c>
      <c r="E82" s="522">
        <v>390992.2671699997</v>
      </c>
      <c r="F82" s="521">
        <v>14.751502099380968</v>
      </c>
      <c r="G82" s="521">
        <v>0.10549139478975182</v>
      </c>
      <c r="H82" s="521">
        <v>0.7652240721040372</v>
      </c>
      <c r="I82" s="521"/>
      <c r="J82" s="522">
        <v>41385.103070000005</v>
      </c>
      <c r="K82" s="522">
        <v>33351.09283</v>
      </c>
      <c r="L82" s="521">
        <v>24.089196359926305</v>
      </c>
      <c r="M82" s="521">
        <v>0.17835011861874844</v>
      </c>
      <c r="N82" s="521">
        <v>0.9237117524825249</v>
      </c>
    </row>
    <row r="83" spans="1:14" ht="12.75">
      <c r="A83" s="511" t="s">
        <v>806</v>
      </c>
      <c r="B83" s="427" t="s">
        <v>807</v>
      </c>
      <c r="C83" s="583"/>
      <c r="D83" s="507">
        <v>3400184.732750001</v>
      </c>
      <c r="E83" s="507">
        <v>3551173.4713600017</v>
      </c>
      <c r="F83" s="508">
        <v>-4.251798449941007</v>
      </c>
      <c r="G83" s="508">
        <v>-0.27615771324524474</v>
      </c>
      <c r="H83" s="508">
        <v>5.799153294384078</v>
      </c>
      <c r="I83" s="508"/>
      <c r="J83" s="507">
        <v>258904.53800000003</v>
      </c>
      <c r="K83" s="507">
        <v>317201.07868999994</v>
      </c>
      <c r="L83" s="508">
        <v>-18.378418172711516</v>
      </c>
      <c r="M83" s="508">
        <v>-1.2941475846468642</v>
      </c>
      <c r="N83" s="508">
        <v>5.778725840482931</v>
      </c>
    </row>
    <row r="84" spans="1:14" ht="12.75">
      <c r="A84" s="480" t="s">
        <v>808</v>
      </c>
      <c r="B84" s="422"/>
      <c r="C84" s="582" t="s">
        <v>809</v>
      </c>
      <c r="D84" s="522">
        <v>2655741.237860001</v>
      </c>
      <c r="E84" s="522">
        <v>2762008.350610002</v>
      </c>
      <c r="F84" s="521">
        <v>-3.847458054445462</v>
      </c>
      <c r="G84" s="521">
        <v>-0.1943620638226262</v>
      </c>
      <c r="H84" s="521">
        <v>4.52947464889986</v>
      </c>
      <c r="I84" s="521"/>
      <c r="J84" s="522">
        <v>200371.47332000002</v>
      </c>
      <c r="K84" s="522">
        <v>266182.40559999994</v>
      </c>
      <c r="L84" s="521">
        <v>-24.723997865920534</v>
      </c>
      <c r="M84" s="521">
        <v>-1.4609624867180158</v>
      </c>
      <c r="N84" s="521">
        <v>4.472273137869527</v>
      </c>
    </row>
    <row r="85" spans="1:14" ht="24">
      <c r="A85" s="564" t="s">
        <v>810</v>
      </c>
      <c r="B85" s="434"/>
      <c r="C85" s="581" t="s">
        <v>811</v>
      </c>
      <c r="D85" s="524">
        <v>744443.4948899996</v>
      </c>
      <c r="E85" s="524">
        <v>789165.1207499995</v>
      </c>
      <c r="F85" s="518">
        <v>-5.666954187926828</v>
      </c>
      <c r="G85" s="518">
        <v>-0.08179564942261829</v>
      </c>
      <c r="H85" s="518">
        <v>1.2696786454842175</v>
      </c>
      <c r="I85" s="518"/>
      <c r="J85" s="524">
        <v>58533.06468</v>
      </c>
      <c r="K85" s="524">
        <v>51018.67308999999</v>
      </c>
      <c r="L85" s="518">
        <v>14.728708402008376</v>
      </c>
      <c r="M85" s="518">
        <v>0.16681490207115143</v>
      </c>
      <c r="N85" s="518">
        <v>1.3064527026134038</v>
      </c>
    </row>
    <row r="86" spans="1:14" ht="9" customHeight="1">
      <c r="A86" s="480"/>
      <c r="B86" s="422"/>
      <c r="C86" s="582"/>
      <c r="D86" s="522"/>
      <c r="E86" s="522"/>
      <c r="F86" s="521"/>
      <c r="G86" s="521"/>
      <c r="H86" s="521"/>
      <c r="I86" s="521"/>
      <c r="J86" s="522"/>
      <c r="K86" s="522"/>
      <c r="L86" s="521"/>
      <c r="M86" s="521"/>
      <c r="N86" s="521"/>
    </row>
    <row r="87" spans="1:14" s="558" customFormat="1" ht="24" customHeight="1">
      <c r="A87" s="571" t="s">
        <v>814</v>
      </c>
      <c r="B87" s="914" t="s">
        <v>815</v>
      </c>
      <c r="C87" s="914"/>
      <c r="D87" s="579">
        <v>1098674.2277299992</v>
      </c>
      <c r="E87" s="579">
        <v>1007059.6002699999</v>
      </c>
      <c r="F87" s="580">
        <v>9.097239868964731</v>
      </c>
      <c r="G87" s="580">
        <v>0.16756273515548556</v>
      </c>
      <c r="H87" s="580">
        <v>1.87383356140249</v>
      </c>
      <c r="I87" s="580"/>
      <c r="J87" s="579">
        <v>81895.73115</v>
      </c>
      <c r="K87" s="579">
        <v>94241.69194</v>
      </c>
      <c r="L87" s="580">
        <v>-13.100317424118602</v>
      </c>
      <c r="M87" s="580">
        <v>-0.27407278626507153</v>
      </c>
      <c r="N87" s="580">
        <v>1.8279053023850351</v>
      </c>
    </row>
    <row r="88" spans="1:14" s="541" customFormat="1" ht="36">
      <c r="A88" s="533" t="s">
        <v>816</v>
      </c>
      <c r="B88" s="534"/>
      <c r="C88" s="535" t="s">
        <v>817</v>
      </c>
      <c r="D88" s="552">
        <v>184085.59286000006</v>
      </c>
      <c r="E88" s="552">
        <v>200313.84217</v>
      </c>
      <c r="F88" s="536">
        <v>-8.101411831653413</v>
      </c>
      <c r="G88" s="536">
        <v>-0.02968139386208808</v>
      </c>
      <c r="H88" s="536">
        <v>0.3139654625233583</v>
      </c>
      <c r="I88" s="536"/>
      <c r="J88" s="552">
        <v>10521.554650000002</v>
      </c>
      <c r="K88" s="552">
        <v>21333.191609999994</v>
      </c>
      <c r="L88" s="536">
        <v>-50.679884930729294</v>
      </c>
      <c r="M88" s="536">
        <v>-0.24001173469737114</v>
      </c>
      <c r="N88" s="536">
        <v>0.23484014690390767</v>
      </c>
    </row>
    <row r="89" spans="1:14" s="541" customFormat="1" ht="24" customHeight="1">
      <c r="A89" s="537" t="s">
        <v>818</v>
      </c>
      <c r="B89" s="538"/>
      <c r="C89" s="539" t="s">
        <v>819</v>
      </c>
      <c r="D89" s="570">
        <v>914588.6348699993</v>
      </c>
      <c r="E89" s="570">
        <v>806745.7581</v>
      </c>
      <c r="F89" s="540">
        <v>13.367641005511386</v>
      </c>
      <c r="G89" s="540">
        <v>0.1972441290175738</v>
      </c>
      <c r="H89" s="540">
        <v>1.5598680988791316</v>
      </c>
      <c r="I89" s="540"/>
      <c r="J89" s="570">
        <v>71374.1765</v>
      </c>
      <c r="K89" s="570">
        <v>72908.50033000001</v>
      </c>
      <c r="L89" s="540">
        <v>-2.1044512272990383</v>
      </c>
      <c r="M89" s="540">
        <v>-0.0340610515677005</v>
      </c>
      <c r="N89" s="540">
        <v>1.5930651554811277</v>
      </c>
    </row>
    <row r="90" spans="1:14" s="512" customFormat="1" ht="12.75">
      <c r="A90" s="513" t="s">
        <v>820</v>
      </c>
      <c r="B90" s="424" t="s">
        <v>821</v>
      </c>
      <c r="C90" s="584"/>
      <c r="D90" s="509">
        <v>6567142.192790003</v>
      </c>
      <c r="E90" s="509">
        <v>6372094.424919999</v>
      </c>
      <c r="F90" s="515">
        <v>3.060967946539056</v>
      </c>
      <c r="G90" s="515">
        <v>0.3567414765130155</v>
      </c>
      <c r="H90" s="515">
        <v>11.200527993432097</v>
      </c>
      <c r="I90" s="515"/>
      <c r="J90" s="509">
        <v>502503.70187000005</v>
      </c>
      <c r="K90" s="509">
        <v>525494.8187800001</v>
      </c>
      <c r="L90" s="515">
        <v>-4.375136745092313</v>
      </c>
      <c r="M90" s="515">
        <v>-0.5103887480327657</v>
      </c>
      <c r="N90" s="515">
        <v>11.215837116514734</v>
      </c>
    </row>
    <row r="91" spans="1:14" ht="24">
      <c r="A91" s="564" t="s">
        <v>822</v>
      </c>
      <c r="B91" s="434"/>
      <c r="C91" s="581" t="s">
        <v>823</v>
      </c>
      <c r="D91" s="524">
        <v>2972449.2925600014</v>
      </c>
      <c r="E91" s="524">
        <v>2657291.0190399974</v>
      </c>
      <c r="F91" s="518">
        <v>11.860133920667131</v>
      </c>
      <c r="G91" s="518">
        <v>0.576423042717167</v>
      </c>
      <c r="H91" s="518">
        <v>5.069633111786094</v>
      </c>
      <c r="I91" s="518"/>
      <c r="J91" s="524">
        <v>249312.50040999992</v>
      </c>
      <c r="K91" s="524">
        <v>224201.67742</v>
      </c>
      <c r="L91" s="518">
        <v>11.200104869402688</v>
      </c>
      <c r="M91" s="518">
        <v>0.5574449278870822</v>
      </c>
      <c r="N91" s="518">
        <v>5.564632430176553</v>
      </c>
    </row>
    <row r="92" spans="1:14" ht="24">
      <c r="A92" s="480" t="s">
        <v>824</v>
      </c>
      <c r="B92" s="422"/>
      <c r="C92" s="582" t="s">
        <v>825</v>
      </c>
      <c r="D92" s="522">
        <v>3284477.0412600012</v>
      </c>
      <c r="E92" s="522">
        <v>3425053.9775800016</v>
      </c>
      <c r="F92" s="521">
        <v>-4.104371412544163</v>
      </c>
      <c r="G92" s="521">
        <v>-0.25711457441490493</v>
      </c>
      <c r="H92" s="521">
        <v>5.601809122514006</v>
      </c>
      <c r="I92" s="521"/>
      <c r="J92" s="522">
        <v>227476.20783000012</v>
      </c>
      <c r="K92" s="522">
        <v>278148.5996900001</v>
      </c>
      <c r="L92" s="521">
        <v>-18.217741134226443</v>
      </c>
      <c r="M92" s="521">
        <v>-1.1248961389084189</v>
      </c>
      <c r="N92" s="521">
        <v>5.0772483573937475</v>
      </c>
    </row>
    <row r="93" spans="1:14" ht="24">
      <c r="A93" s="564" t="s">
        <v>826</v>
      </c>
      <c r="B93" s="434"/>
      <c r="C93" s="581" t="s">
        <v>827</v>
      </c>
      <c r="D93" s="524">
        <v>310215.85897000006</v>
      </c>
      <c r="E93" s="524">
        <v>289749.4283000001</v>
      </c>
      <c r="F93" s="518">
        <v>7.0634930291594875</v>
      </c>
      <c r="G93" s="518">
        <v>0.0374330082107539</v>
      </c>
      <c r="H93" s="518">
        <v>0.5290857591319975</v>
      </c>
      <c r="I93" s="518"/>
      <c r="J93" s="524">
        <v>25714.993630000004</v>
      </c>
      <c r="K93" s="524">
        <v>23144.541669999995</v>
      </c>
      <c r="L93" s="518">
        <v>11.106082793299963</v>
      </c>
      <c r="M93" s="518">
        <v>0.05706246298857044</v>
      </c>
      <c r="N93" s="518">
        <v>0.573956328944435</v>
      </c>
    </row>
    <row r="94" spans="1:14" s="558" customFormat="1" ht="16.5" customHeight="1">
      <c r="A94" s="528" t="s">
        <v>828</v>
      </c>
      <c r="B94" s="424" t="s">
        <v>829</v>
      </c>
      <c r="C94" s="585"/>
      <c r="D94" s="509">
        <v>1782547.20014</v>
      </c>
      <c r="E94" s="509">
        <v>1541140.7917599962</v>
      </c>
      <c r="F94" s="515">
        <v>15.664137220345435</v>
      </c>
      <c r="G94" s="515">
        <v>0.4415312182530803</v>
      </c>
      <c r="H94" s="515">
        <v>3.0402067183351016</v>
      </c>
      <c r="I94" s="515"/>
      <c r="J94" s="509">
        <v>197267.31762000002</v>
      </c>
      <c r="K94" s="509">
        <v>125925.66894999992</v>
      </c>
      <c r="L94" s="515">
        <v>56.65377779198222</v>
      </c>
      <c r="M94" s="515">
        <v>1.5837410113571864</v>
      </c>
      <c r="N94" s="515">
        <v>4.402988663773239</v>
      </c>
    </row>
    <row r="95" spans="1:14" ht="24">
      <c r="A95" s="564" t="s">
        <v>830</v>
      </c>
      <c r="B95" s="434"/>
      <c r="C95" s="581" t="s">
        <v>829</v>
      </c>
      <c r="D95" s="524">
        <v>1782547.20014</v>
      </c>
      <c r="E95" s="524">
        <v>1541140.7917599962</v>
      </c>
      <c r="F95" s="518">
        <v>15.664137220345435</v>
      </c>
      <c r="G95" s="518">
        <v>0.4415312182530803</v>
      </c>
      <c r="H95" s="518">
        <v>3.0402067183351016</v>
      </c>
      <c r="I95" s="518"/>
      <c r="J95" s="524">
        <v>197267.31762000002</v>
      </c>
      <c r="K95" s="524">
        <v>125925.66894999992</v>
      </c>
      <c r="L95" s="518">
        <v>56.65377779198222</v>
      </c>
      <c r="M95" s="518">
        <v>1.5837410113571864</v>
      </c>
      <c r="N95" s="518">
        <v>4.402988663773239</v>
      </c>
    </row>
    <row r="96" spans="1:14" ht="12.75">
      <c r="A96" s="513" t="s">
        <v>831</v>
      </c>
      <c r="B96" s="424" t="s">
        <v>832</v>
      </c>
      <c r="C96" s="582"/>
      <c r="D96" s="509">
        <v>1761281.4331799997</v>
      </c>
      <c r="E96" s="509">
        <v>1566941.1643899998</v>
      </c>
      <c r="F96" s="515">
        <v>12.402524945195074</v>
      </c>
      <c r="G96" s="515">
        <v>0.3554474639273383</v>
      </c>
      <c r="H96" s="515">
        <v>3.003937088236519</v>
      </c>
      <c r="I96" s="515"/>
      <c r="J96" s="509">
        <v>137457.59412999998</v>
      </c>
      <c r="K96" s="509">
        <v>142404.3041</v>
      </c>
      <c r="L96" s="515">
        <v>-3.473708186886203</v>
      </c>
      <c r="M96" s="515">
        <v>-0.10981393893792818</v>
      </c>
      <c r="N96" s="515">
        <v>3.068041052141178</v>
      </c>
    </row>
    <row r="97" spans="1:14" ht="24">
      <c r="A97" s="537" t="s">
        <v>833</v>
      </c>
      <c r="B97" s="538"/>
      <c r="C97" s="539" t="s">
        <v>834</v>
      </c>
      <c r="D97" s="524">
        <v>542022.2178599997</v>
      </c>
      <c r="E97" s="524">
        <v>464267.91410999984</v>
      </c>
      <c r="F97" s="540">
        <v>16.747722895960766</v>
      </c>
      <c r="G97" s="540">
        <v>0.14221226639980614</v>
      </c>
      <c r="H97" s="540">
        <v>0.9244409281815604</v>
      </c>
      <c r="I97" s="540"/>
      <c r="J97" s="524">
        <v>39466.37725000001</v>
      </c>
      <c r="K97" s="524">
        <v>51270.65169999999</v>
      </c>
      <c r="L97" s="540">
        <v>-23.023453103483718</v>
      </c>
      <c r="M97" s="540">
        <v>-0.26204768048263727</v>
      </c>
      <c r="N97" s="540">
        <v>0.8808859659494369</v>
      </c>
    </row>
    <row r="98" spans="1:14" s="541" customFormat="1" ht="15" customHeight="1">
      <c r="A98" s="533" t="s">
        <v>835</v>
      </c>
      <c r="B98" s="534"/>
      <c r="C98" s="535" t="s">
        <v>836</v>
      </c>
      <c r="D98" s="522">
        <v>328216.0654499998</v>
      </c>
      <c r="E98" s="522">
        <v>296272.94940999977</v>
      </c>
      <c r="F98" s="536">
        <v>10.78165121169915</v>
      </c>
      <c r="G98" s="536">
        <v>0.05842381333033817</v>
      </c>
      <c r="H98" s="536">
        <v>0.5597858430723365</v>
      </c>
      <c r="I98" s="536"/>
      <c r="J98" s="522">
        <v>26705.253069999995</v>
      </c>
      <c r="K98" s="522">
        <v>22755.431350000003</v>
      </c>
      <c r="L98" s="536">
        <v>17.357709723221713</v>
      </c>
      <c r="M98" s="536">
        <v>0.08768362887783765</v>
      </c>
      <c r="N98" s="536">
        <v>0.5960588299624361</v>
      </c>
    </row>
    <row r="99" spans="1:14" ht="12.75">
      <c r="A99" s="564" t="s">
        <v>837</v>
      </c>
      <c r="B99" s="434"/>
      <c r="C99" s="581" t="s">
        <v>838</v>
      </c>
      <c r="D99" s="524">
        <v>315309.28241</v>
      </c>
      <c r="E99" s="524">
        <v>285158.8973999999</v>
      </c>
      <c r="F99" s="518">
        <v>10.573187540316283</v>
      </c>
      <c r="G99" s="518">
        <v>0.05514491646513983</v>
      </c>
      <c r="H99" s="518">
        <v>0.5377727998793039</v>
      </c>
      <c r="I99" s="518"/>
      <c r="J99" s="524">
        <v>23831.161379999998</v>
      </c>
      <c r="K99" s="524">
        <v>25579.507040000004</v>
      </c>
      <c r="L99" s="518">
        <v>-6.834946651888277</v>
      </c>
      <c r="M99" s="518">
        <v>-0.03881220542825385</v>
      </c>
      <c r="N99" s="518">
        <v>0.5319093637336123</v>
      </c>
    </row>
    <row r="100" spans="1:14" ht="24">
      <c r="A100" s="480" t="s">
        <v>839</v>
      </c>
      <c r="B100" s="422"/>
      <c r="C100" s="582" t="s">
        <v>840</v>
      </c>
      <c r="D100" s="522">
        <v>127119.79465</v>
      </c>
      <c r="E100" s="522">
        <v>89618.44662000002</v>
      </c>
      <c r="F100" s="521">
        <v>41.845568010136496</v>
      </c>
      <c r="G100" s="521">
        <v>0.06858979425166814</v>
      </c>
      <c r="H100" s="521">
        <v>0.21680797776235905</v>
      </c>
      <c r="I100" s="521"/>
      <c r="J100" s="522">
        <v>11290.90813</v>
      </c>
      <c r="K100" s="522">
        <v>9205.059340000003</v>
      </c>
      <c r="L100" s="521">
        <v>22.65980818761344</v>
      </c>
      <c r="M100" s="521">
        <v>0.046304568702824074</v>
      </c>
      <c r="N100" s="521">
        <v>0.25201204690104656</v>
      </c>
    </row>
    <row r="101" spans="1:14" ht="24">
      <c r="A101" s="564" t="s">
        <v>841</v>
      </c>
      <c r="B101" s="434"/>
      <c r="C101" s="581" t="s">
        <v>842</v>
      </c>
      <c r="D101" s="524">
        <v>179843.27310000008</v>
      </c>
      <c r="E101" s="524">
        <v>173223.69311999992</v>
      </c>
      <c r="F101" s="518">
        <v>3.821405640748273</v>
      </c>
      <c r="G101" s="518">
        <v>0.01210718154711284</v>
      </c>
      <c r="H101" s="518">
        <v>0.30673001370345343</v>
      </c>
      <c r="I101" s="518"/>
      <c r="J101" s="524">
        <v>13055.11793</v>
      </c>
      <c r="K101" s="524">
        <v>11923.23944</v>
      </c>
      <c r="L101" s="518">
        <v>9.493045037767027</v>
      </c>
      <c r="M101" s="518">
        <v>0.025127010910246238</v>
      </c>
      <c r="N101" s="518">
        <v>0.29138904986147063</v>
      </c>
    </row>
    <row r="102" spans="1:14" ht="24">
      <c r="A102" s="480" t="s">
        <v>843</v>
      </c>
      <c r="B102" s="422"/>
      <c r="C102" s="582" t="s">
        <v>844</v>
      </c>
      <c r="D102" s="522">
        <v>268770.79970999993</v>
      </c>
      <c r="E102" s="522">
        <v>258399.2637300002</v>
      </c>
      <c r="F102" s="521">
        <v>4.013763750827431</v>
      </c>
      <c r="G102" s="521">
        <v>0.01896949193327317</v>
      </c>
      <c r="H102" s="521">
        <v>0.45839952563750563</v>
      </c>
      <c r="I102" s="521"/>
      <c r="J102" s="522">
        <v>23108.77636999999</v>
      </c>
      <c r="K102" s="522">
        <v>21670.41523</v>
      </c>
      <c r="L102" s="521">
        <v>6.637441529079506</v>
      </c>
      <c r="M102" s="521">
        <v>0.031930738482055555</v>
      </c>
      <c r="N102" s="521">
        <v>0.5157857957331758</v>
      </c>
    </row>
    <row r="103" spans="1:14" s="558" customFormat="1" ht="27.75" customHeight="1">
      <c r="A103" s="571" t="s">
        <v>845</v>
      </c>
      <c r="B103" s="914" t="s">
        <v>846</v>
      </c>
      <c r="C103" s="914"/>
      <c r="D103" s="579">
        <v>3426355.4549999973</v>
      </c>
      <c r="E103" s="579">
        <v>3091697.429480002</v>
      </c>
      <c r="F103" s="580">
        <v>10.82441064021851</v>
      </c>
      <c r="G103" s="580">
        <v>0.6120880000559811</v>
      </c>
      <c r="H103" s="580">
        <v>5.843788525138064</v>
      </c>
      <c r="I103" s="580"/>
      <c r="J103" s="579">
        <v>358171.74596</v>
      </c>
      <c r="K103" s="579">
        <v>295604.5192099999</v>
      </c>
      <c r="L103" s="580">
        <v>21.165855960934014</v>
      </c>
      <c r="M103" s="580">
        <v>1.3889542058274305</v>
      </c>
      <c r="N103" s="580">
        <v>7.9943609320202</v>
      </c>
    </row>
    <row r="104" spans="1:14" ht="36">
      <c r="A104" s="533" t="s">
        <v>847</v>
      </c>
      <c r="B104" s="534"/>
      <c r="C104" s="535" t="s">
        <v>848</v>
      </c>
      <c r="D104" s="552">
        <v>198127.27468000006</v>
      </c>
      <c r="E104" s="552">
        <v>202719.45360999997</v>
      </c>
      <c r="F104" s="536">
        <v>-2.2652877403835796</v>
      </c>
      <c r="G104" s="536">
        <v>-0.008399074287238078</v>
      </c>
      <c r="H104" s="536">
        <v>0.33791412172437973</v>
      </c>
      <c r="I104" s="536"/>
      <c r="J104" s="552">
        <v>19518.739009999998</v>
      </c>
      <c r="K104" s="552">
        <v>20760.74988999999</v>
      </c>
      <c r="L104" s="536">
        <v>-5.982495269105096</v>
      </c>
      <c r="M104" s="536">
        <v>-0.027571882678329072</v>
      </c>
      <c r="N104" s="536">
        <v>0.4356564869895374</v>
      </c>
    </row>
    <row r="105" spans="1:14" s="541" customFormat="1" ht="36">
      <c r="A105" s="537" t="s">
        <v>849</v>
      </c>
      <c r="B105" s="538"/>
      <c r="C105" s="539" t="s">
        <v>850</v>
      </c>
      <c r="D105" s="570">
        <v>2008878.3589899978</v>
      </c>
      <c r="E105" s="570">
        <v>1761442.6051700006</v>
      </c>
      <c r="F105" s="540">
        <v>14.047335581287172</v>
      </c>
      <c r="G105" s="540">
        <v>0.4525588635225395</v>
      </c>
      <c r="H105" s="540">
        <v>3.4262237111251324</v>
      </c>
      <c r="I105" s="540"/>
      <c r="J105" s="570">
        <v>249832.84805999993</v>
      </c>
      <c r="K105" s="570">
        <v>212474.6944599999</v>
      </c>
      <c r="L105" s="540">
        <v>17.582401374876667</v>
      </c>
      <c r="M105" s="540">
        <v>0.8293281844183242</v>
      </c>
      <c r="N105" s="540">
        <v>5.576246542599293</v>
      </c>
    </row>
    <row r="106" spans="1:14" s="541" customFormat="1" ht="48">
      <c r="A106" s="533" t="s">
        <v>851</v>
      </c>
      <c r="B106" s="534"/>
      <c r="C106" s="535" t="s">
        <v>852</v>
      </c>
      <c r="D106" s="552">
        <v>1219349.8213299992</v>
      </c>
      <c r="E106" s="552">
        <v>1127535.3707000013</v>
      </c>
      <c r="F106" s="536">
        <v>8.142933074728944</v>
      </c>
      <c r="G106" s="536">
        <v>0.16792821082067938</v>
      </c>
      <c r="H106" s="536">
        <v>2.079650692288551</v>
      </c>
      <c r="I106" s="536"/>
      <c r="J106" s="552">
        <v>88820.15888999999</v>
      </c>
      <c r="K106" s="552">
        <v>62369.074860000015</v>
      </c>
      <c r="L106" s="536">
        <v>42.41057621806124</v>
      </c>
      <c r="M106" s="536">
        <v>0.5871979040874332</v>
      </c>
      <c r="N106" s="536">
        <v>1.9824579024313689</v>
      </c>
    </row>
    <row r="107" spans="1:14" s="541" customFormat="1" ht="23.25" customHeight="1">
      <c r="A107" s="571" t="s">
        <v>853</v>
      </c>
      <c r="B107" s="914" t="s">
        <v>854</v>
      </c>
      <c r="C107" s="914"/>
      <c r="D107" s="579">
        <v>1741083.88366</v>
      </c>
      <c r="E107" s="579">
        <v>1634269.4399800021</v>
      </c>
      <c r="F107" s="580">
        <v>6.535913911558241</v>
      </c>
      <c r="G107" s="580">
        <v>0.19536312959354318</v>
      </c>
      <c r="H107" s="580">
        <v>2.9694893464096626</v>
      </c>
      <c r="I107" s="580"/>
      <c r="J107" s="579">
        <v>160356.61364999996</v>
      </c>
      <c r="K107" s="579">
        <v>158487.70218000008</v>
      </c>
      <c r="L107" s="580">
        <v>1.1792154497118563</v>
      </c>
      <c r="M107" s="580">
        <v>0.041488692745606605</v>
      </c>
      <c r="N107" s="580">
        <v>3.5791450939789726</v>
      </c>
    </row>
    <row r="108" spans="1:14" s="558" customFormat="1" ht="27" customHeight="1">
      <c r="A108" s="533" t="s">
        <v>855</v>
      </c>
      <c r="B108" s="534"/>
      <c r="C108" s="535" t="s">
        <v>856</v>
      </c>
      <c r="D108" s="552">
        <v>1530847.81982</v>
      </c>
      <c r="E108" s="552">
        <v>1455832.2596800022</v>
      </c>
      <c r="F108" s="536">
        <v>5.15276122240117</v>
      </c>
      <c r="G108" s="536">
        <v>0.1372031168468931</v>
      </c>
      <c r="H108" s="536">
        <v>2.6109231924966014</v>
      </c>
      <c r="I108" s="536"/>
      <c r="J108" s="552">
        <v>135726.04078999994</v>
      </c>
      <c r="K108" s="552">
        <v>137424.13491000008</v>
      </c>
      <c r="L108" s="536">
        <v>-1.2356593120358605</v>
      </c>
      <c r="M108" s="536">
        <v>-0.037696651943503634</v>
      </c>
      <c r="N108" s="536">
        <v>3.0293929384104223</v>
      </c>
    </row>
    <row r="109" spans="1:14" s="541" customFormat="1" ht="24">
      <c r="A109" s="564" t="s">
        <v>857</v>
      </c>
      <c r="B109" s="434"/>
      <c r="C109" s="581" t="s">
        <v>858</v>
      </c>
      <c r="D109" s="517">
        <v>131840.71666</v>
      </c>
      <c r="E109" s="517">
        <v>105904.75415</v>
      </c>
      <c r="F109" s="518">
        <v>24.489894451069848</v>
      </c>
      <c r="G109" s="518">
        <v>0.047436756962890445</v>
      </c>
      <c r="H109" s="518">
        <v>0.22485970217695564</v>
      </c>
      <c r="I109" s="518"/>
      <c r="J109" s="517">
        <v>15057.492749999996</v>
      </c>
      <c r="K109" s="517">
        <v>11751.37602</v>
      </c>
      <c r="L109" s="518">
        <v>28.133868956054357</v>
      </c>
      <c r="M109" s="518">
        <v>0.07339377139789752</v>
      </c>
      <c r="N109" s="518">
        <v>0.336081874498891</v>
      </c>
    </row>
    <row r="110" spans="1:14" ht="15" customHeight="1">
      <c r="A110" s="480" t="s">
        <v>859</v>
      </c>
      <c r="B110" s="422"/>
      <c r="C110" s="582" t="s">
        <v>860</v>
      </c>
      <c r="D110" s="520">
        <v>78395.34718000001</v>
      </c>
      <c r="E110" s="520">
        <v>72532.42614999998</v>
      </c>
      <c r="F110" s="521">
        <v>8.083172370210352</v>
      </c>
      <c r="G110" s="521">
        <v>0.010723255783759631</v>
      </c>
      <c r="H110" s="521">
        <v>0.13370645173610543</v>
      </c>
      <c r="I110" s="521"/>
      <c r="J110" s="520">
        <v>9573.08011</v>
      </c>
      <c r="K110" s="520">
        <v>9312.19125</v>
      </c>
      <c r="L110" s="521">
        <v>2.801583998825206</v>
      </c>
      <c r="M110" s="521">
        <v>0.005791573291212311</v>
      </c>
      <c r="N110" s="521">
        <v>0.21367028106965888</v>
      </c>
    </row>
    <row r="111" spans="1:14" ht="24" customHeight="1">
      <c r="A111" s="571" t="s">
        <v>861</v>
      </c>
      <c r="B111" s="914" t="s">
        <v>862</v>
      </c>
      <c r="C111" s="914"/>
      <c r="D111" s="579">
        <v>6115987.501479995</v>
      </c>
      <c r="E111" s="579">
        <v>6071061.1692399895</v>
      </c>
      <c r="F111" s="580">
        <v>0.740007899568406</v>
      </c>
      <c r="G111" s="580">
        <v>0.0821700564566104</v>
      </c>
      <c r="H111" s="580">
        <v>10.431065325951899</v>
      </c>
      <c r="I111" s="580"/>
      <c r="J111" s="579">
        <v>431706.63924000005</v>
      </c>
      <c r="K111" s="579">
        <v>544725.63422</v>
      </c>
      <c r="L111" s="580">
        <v>-20.747875238482834</v>
      </c>
      <c r="M111" s="580">
        <v>-2.508952634948934</v>
      </c>
      <c r="N111" s="580">
        <v>9.635653090345718</v>
      </c>
    </row>
    <row r="112" spans="1:14" s="558" customFormat="1" ht="12" customHeight="1">
      <c r="A112" s="480" t="s">
        <v>863</v>
      </c>
      <c r="B112" s="422"/>
      <c r="C112" s="582" t="s">
        <v>864</v>
      </c>
      <c r="D112" s="520">
        <v>5212524.188039996</v>
      </c>
      <c r="E112" s="520">
        <v>5260554.185769989</v>
      </c>
      <c r="F112" s="521">
        <v>-0.9130216329662852</v>
      </c>
      <c r="G112" s="521">
        <v>-0.08784664646116025</v>
      </c>
      <c r="H112" s="521">
        <v>8.890171915065583</v>
      </c>
      <c r="I112" s="521"/>
      <c r="J112" s="520">
        <v>366122.01411000005</v>
      </c>
      <c r="K112" s="520">
        <v>474489.70385</v>
      </c>
      <c r="L112" s="521">
        <v>-22.838786355258435</v>
      </c>
      <c r="M112" s="521">
        <v>-2.4056965005273274</v>
      </c>
      <c r="N112" s="521">
        <v>8.17181019711255</v>
      </c>
    </row>
    <row r="113" spans="1:14" ht="25.5" customHeight="1">
      <c r="A113" s="537" t="s">
        <v>865</v>
      </c>
      <c r="B113" s="538"/>
      <c r="C113" s="539" t="s">
        <v>866</v>
      </c>
      <c r="D113" s="570">
        <v>215751.73106000002</v>
      </c>
      <c r="E113" s="570">
        <v>137119.63562000004</v>
      </c>
      <c r="F113" s="540">
        <v>57.34561289085779</v>
      </c>
      <c r="G113" s="540">
        <v>0.14381774339132028</v>
      </c>
      <c r="H113" s="540">
        <v>0.36797334859325115</v>
      </c>
      <c r="I113" s="540"/>
      <c r="J113" s="570">
        <v>14510.695260000002</v>
      </c>
      <c r="K113" s="570">
        <v>16395.5308</v>
      </c>
      <c r="L113" s="540">
        <v>-11.496032443182616</v>
      </c>
      <c r="M113" s="540">
        <v>-0.0418421973701433</v>
      </c>
      <c r="N113" s="540">
        <v>0.3238774040427796</v>
      </c>
    </row>
    <row r="114" spans="1:14" s="541" customFormat="1" ht="36">
      <c r="A114" s="533" t="s">
        <v>867</v>
      </c>
      <c r="B114" s="534"/>
      <c r="C114" s="535" t="s">
        <v>868</v>
      </c>
      <c r="D114" s="552">
        <v>687711.5823799997</v>
      </c>
      <c r="E114" s="552">
        <v>673387.3478500008</v>
      </c>
      <c r="F114" s="536">
        <v>2.127190921500595</v>
      </c>
      <c r="G114" s="536">
        <v>0.02619895952644937</v>
      </c>
      <c r="H114" s="536">
        <v>1.1729200622930658</v>
      </c>
      <c r="I114" s="536"/>
      <c r="J114" s="552">
        <v>51073.929870000014</v>
      </c>
      <c r="K114" s="552">
        <v>53840.399569999965</v>
      </c>
      <c r="L114" s="536">
        <v>-5.1382785456544715</v>
      </c>
      <c r="M114" s="536">
        <v>-0.06141393705146241</v>
      </c>
      <c r="N114" s="536">
        <v>1.1399654891903905</v>
      </c>
    </row>
    <row r="115" spans="1:14" s="541" customFormat="1" ht="12.75">
      <c r="A115" s="511" t="s">
        <v>869</v>
      </c>
      <c r="B115" s="427" t="s">
        <v>870</v>
      </c>
      <c r="C115" s="581"/>
      <c r="D115" s="544">
        <v>3288585.275990001</v>
      </c>
      <c r="E115" s="544">
        <v>4090989.9696299997</v>
      </c>
      <c r="F115" s="508">
        <v>-19.613949180925772</v>
      </c>
      <c r="G115" s="508">
        <v>-1.467594519517339</v>
      </c>
      <c r="H115" s="508">
        <v>5.608815883864091</v>
      </c>
      <c r="I115" s="508"/>
      <c r="J115" s="544">
        <v>185144.54839</v>
      </c>
      <c r="K115" s="544">
        <v>439719.6653300001</v>
      </c>
      <c r="L115" s="508">
        <v>-57.89486734666437</v>
      </c>
      <c r="M115" s="508">
        <v>-5.651412052921501</v>
      </c>
      <c r="N115" s="508">
        <v>4.132409552457653</v>
      </c>
    </row>
    <row r="116" spans="1:14" ht="24">
      <c r="A116" s="480" t="s">
        <v>871</v>
      </c>
      <c r="B116" s="422"/>
      <c r="C116" s="582" t="s">
        <v>872</v>
      </c>
      <c r="D116" s="520">
        <v>299883.50583</v>
      </c>
      <c r="E116" s="520">
        <v>217710.86690000002</v>
      </c>
      <c r="F116" s="521">
        <v>37.74393079227592</v>
      </c>
      <c r="G116" s="521">
        <v>0.1502933812623619</v>
      </c>
      <c r="H116" s="521">
        <v>0.5114635107954755</v>
      </c>
      <c r="I116" s="521"/>
      <c r="J116" s="520">
        <v>16410.38547</v>
      </c>
      <c r="K116" s="520">
        <v>5734.335690000001</v>
      </c>
      <c r="L116" s="521">
        <v>186.1776212128244</v>
      </c>
      <c r="M116" s="521">
        <v>0.23700178214393994</v>
      </c>
      <c r="N116" s="521">
        <v>0.3662783174846268</v>
      </c>
    </row>
    <row r="117" spans="1:14" ht="24">
      <c r="A117" s="537" t="s">
        <v>873</v>
      </c>
      <c r="B117" s="538"/>
      <c r="C117" s="539" t="s">
        <v>874</v>
      </c>
      <c r="D117" s="517">
        <v>186814.30951999998</v>
      </c>
      <c r="E117" s="517">
        <v>44968.06740999999</v>
      </c>
      <c r="F117" s="540">
        <v>315.4377100903746</v>
      </c>
      <c r="G117" s="540">
        <v>0.25943612890699624</v>
      </c>
      <c r="H117" s="540">
        <v>0.3186193997214942</v>
      </c>
      <c r="I117" s="540"/>
      <c r="J117" s="517">
        <v>11652.91708</v>
      </c>
      <c r="K117" s="517">
        <v>5430.93416</v>
      </c>
      <c r="L117" s="540">
        <v>114.56561130544067</v>
      </c>
      <c r="M117" s="540">
        <v>0.13812421924742607</v>
      </c>
      <c r="N117" s="540">
        <v>0.2600920538797234</v>
      </c>
    </row>
    <row r="118" spans="1:14" s="541" customFormat="1" ht="24">
      <c r="A118" s="480" t="s">
        <v>875</v>
      </c>
      <c r="B118" s="422"/>
      <c r="C118" s="582" t="s">
        <v>876</v>
      </c>
      <c r="D118" s="520">
        <v>2056416.03548</v>
      </c>
      <c r="E118" s="520">
        <v>3203770.5624199994</v>
      </c>
      <c r="F118" s="521">
        <v>-35.81263091678244</v>
      </c>
      <c r="G118" s="521">
        <v>-2.098506188992978</v>
      </c>
      <c r="H118" s="521">
        <v>3.507301150997465</v>
      </c>
      <c r="I118" s="521"/>
      <c r="J118" s="520">
        <v>93236.38984999999</v>
      </c>
      <c r="K118" s="520">
        <v>371830.6978300001</v>
      </c>
      <c r="L118" s="521">
        <v>-74.92504239318417</v>
      </c>
      <c r="M118" s="521">
        <v>-6.1846234184960585</v>
      </c>
      <c r="N118" s="521">
        <v>2.0810277775028236</v>
      </c>
    </row>
    <row r="119" spans="1:14" ht="24">
      <c r="A119" s="564" t="s">
        <v>877</v>
      </c>
      <c r="B119" s="434"/>
      <c r="C119" s="581" t="s">
        <v>0</v>
      </c>
      <c r="D119" s="517">
        <v>745471.4251600008</v>
      </c>
      <c r="E119" s="517">
        <v>624540.4729000003</v>
      </c>
      <c r="F119" s="518">
        <v>19.3631890177538</v>
      </c>
      <c r="G119" s="518">
        <v>0.22118215930628085</v>
      </c>
      <c r="H119" s="518">
        <v>1.2714318223496561</v>
      </c>
      <c r="I119" s="518"/>
      <c r="J119" s="517">
        <v>63844.85599000001</v>
      </c>
      <c r="K119" s="517">
        <v>56723.69765000004</v>
      </c>
      <c r="L119" s="518">
        <v>12.554115184696476</v>
      </c>
      <c r="M119" s="518">
        <v>0.15808536418319086</v>
      </c>
      <c r="N119" s="518">
        <v>1.4250114035904788</v>
      </c>
    </row>
    <row r="120" spans="1:14" ht="12.75">
      <c r="A120" s="586" t="s">
        <v>1</v>
      </c>
      <c r="B120" s="587" t="s">
        <v>2</v>
      </c>
      <c r="C120" s="584"/>
      <c r="D120" s="514">
        <v>932377.9871799995</v>
      </c>
      <c r="E120" s="514">
        <v>840082.2869800003</v>
      </c>
      <c r="F120" s="515">
        <v>10.986507111320206</v>
      </c>
      <c r="G120" s="515">
        <v>0.16880841408600403</v>
      </c>
      <c r="H120" s="515">
        <v>1.5902085624603737</v>
      </c>
      <c r="I120" s="515"/>
      <c r="J120" s="514">
        <v>77705.76168</v>
      </c>
      <c r="K120" s="514">
        <v>71540.61294</v>
      </c>
      <c r="L120" s="515">
        <v>8.617690688742915</v>
      </c>
      <c r="M120" s="515">
        <v>0.1368625351766075</v>
      </c>
      <c r="N120" s="515">
        <v>1.7343855632790193</v>
      </c>
    </row>
    <row r="121" spans="1:14" s="588" customFormat="1" ht="14.25" customHeight="1">
      <c r="A121" s="564" t="s">
        <v>3</v>
      </c>
      <c r="B121" s="434"/>
      <c r="C121" s="581" t="s">
        <v>4</v>
      </c>
      <c r="D121" s="517">
        <v>242608.28589999978</v>
      </c>
      <c r="E121" s="517">
        <v>208386.0793600001</v>
      </c>
      <c r="F121" s="518">
        <v>16.422501275086937</v>
      </c>
      <c r="G121" s="518">
        <v>0.06259225944461794</v>
      </c>
      <c r="H121" s="518">
        <v>0.4137782947116426</v>
      </c>
      <c r="I121" s="518"/>
      <c r="J121" s="517">
        <v>22993.34421</v>
      </c>
      <c r="K121" s="517">
        <v>19312.25062000001</v>
      </c>
      <c r="L121" s="518">
        <v>19.060924914612503</v>
      </c>
      <c r="M121" s="518">
        <v>0.08171802858234997</v>
      </c>
      <c r="N121" s="518">
        <v>0.5132093603760841</v>
      </c>
    </row>
    <row r="122" spans="1:14" ht="15" customHeight="1">
      <c r="A122" s="480" t="s">
        <v>5</v>
      </c>
      <c r="B122" s="422"/>
      <c r="C122" s="582" t="s">
        <v>6</v>
      </c>
      <c r="D122" s="520">
        <v>689769.7012799997</v>
      </c>
      <c r="E122" s="520">
        <v>631696.2076200002</v>
      </c>
      <c r="F122" s="521">
        <v>9.193262989309227</v>
      </c>
      <c r="G122" s="521">
        <v>0.10621615464138608</v>
      </c>
      <c r="H122" s="521">
        <v>1.176430267748731</v>
      </c>
      <c r="I122" s="521"/>
      <c r="J122" s="520">
        <v>54712.41746999999</v>
      </c>
      <c r="K122" s="520">
        <v>52228.36232</v>
      </c>
      <c r="L122" s="521">
        <v>4.756142141276301</v>
      </c>
      <c r="M122" s="521">
        <v>0.05514450659425741</v>
      </c>
      <c r="N122" s="521">
        <v>1.2211762029029352</v>
      </c>
    </row>
    <row r="123" spans="1:14" s="512" customFormat="1" ht="12.75">
      <c r="A123" s="589">
        <v>37</v>
      </c>
      <c r="B123" s="590" t="s">
        <v>7</v>
      </c>
      <c r="C123" s="583"/>
      <c r="D123" s="544">
        <v>21484.967990000005</v>
      </c>
      <c r="E123" s="544">
        <v>3534.83095</v>
      </c>
      <c r="F123" s="508" t="s">
        <v>936</v>
      </c>
      <c r="G123" s="508">
        <v>0.03283071865517813</v>
      </c>
      <c r="H123" s="508">
        <v>0.03664348636674671</v>
      </c>
      <c r="I123" s="508"/>
      <c r="J123" s="544">
        <v>853.8267</v>
      </c>
      <c r="K123" s="544">
        <v>172.73596</v>
      </c>
      <c r="L123" s="508">
        <v>394.2958605724019</v>
      </c>
      <c r="M123" s="508">
        <v>0.015119798287577377</v>
      </c>
      <c r="N123" s="508">
        <v>0.019057334617225852</v>
      </c>
    </row>
    <row r="124" spans="1:14" s="591" customFormat="1" ht="24">
      <c r="A124" s="533">
        <v>371</v>
      </c>
      <c r="B124" s="422"/>
      <c r="C124" s="582" t="s">
        <v>8</v>
      </c>
      <c r="D124" s="520">
        <v>21484.967990000005</v>
      </c>
      <c r="E124" s="520">
        <v>3534.83095</v>
      </c>
      <c r="F124" s="521" t="s">
        <v>936</v>
      </c>
      <c r="G124" s="521">
        <v>0.03283071865517813</v>
      </c>
      <c r="H124" s="521">
        <v>0.03664348636674671</v>
      </c>
      <c r="I124" s="521"/>
      <c r="J124" s="520">
        <v>853.8267</v>
      </c>
      <c r="K124" s="520">
        <v>172.73596</v>
      </c>
      <c r="L124" s="521">
        <v>394.2958605724019</v>
      </c>
      <c r="M124" s="521">
        <v>0.015119798287577377</v>
      </c>
      <c r="N124" s="521">
        <v>0.019057334617225852</v>
      </c>
    </row>
    <row r="125" spans="1:14" s="591" customFormat="1" ht="15" customHeight="1">
      <c r="A125" s="592" t="s">
        <v>9</v>
      </c>
      <c r="B125" s="427" t="s">
        <v>10</v>
      </c>
      <c r="C125" s="583"/>
      <c r="D125" s="544">
        <v>173.58478000000002</v>
      </c>
      <c r="E125" s="544">
        <v>179.80294</v>
      </c>
      <c r="F125" s="508">
        <v>-3.45831942458782</v>
      </c>
      <c r="G125" s="508">
        <v>-1.1372986237261717E-05</v>
      </c>
      <c r="H125" s="508">
        <v>0.00029605589928573717</v>
      </c>
      <c r="I125" s="508"/>
      <c r="J125" s="544">
        <v>5.8471400000000004</v>
      </c>
      <c r="K125" s="544">
        <v>1.9999999999999998E-33</v>
      </c>
      <c r="L125" s="508" t="s">
        <v>937</v>
      </c>
      <c r="M125" s="508">
        <v>0.00012980293544913736</v>
      </c>
      <c r="N125" s="508">
        <v>0.00013050763525404628</v>
      </c>
    </row>
    <row r="126" spans="1:14" s="512" customFormat="1" ht="12.75">
      <c r="A126" s="513" t="s">
        <v>11</v>
      </c>
      <c r="B126" s="424" t="s">
        <v>12</v>
      </c>
      <c r="C126" s="584"/>
      <c r="D126" s="514">
        <v>173.58478000000002</v>
      </c>
      <c r="E126" s="514">
        <v>179.80294</v>
      </c>
      <c r="F126" s="515">
        <v>-3.45831942458782</v>
      </c>
      <c r="G126" s="515">
        <v>-1.1372986237261717E-05</v>
      </c>
      <c r="H126" s="515">
        <v>0.00029605589928573717</v>
      </c>
      <c r="I126" s="515"/>
      <c r="J126" s="514">
        <v>5.8471400000000004</v>
      </c>
      <c r="K126" s="514">
        <v>1.9999999999999998E-33</v>
      </c>
      <c r="L126" s="515" t="s">
        <v>937</v>
      </c>
      <c r="M126" s="515">
        <v>0.00012980293544913736</v>
      </c>
      <c r="N126" s="515">
        <v>0.00013050763525404628</v>
      </c>
    </row>
    <row r="127" spans="1:14" s="512" customFormat="1" ht="6" customHeight="1">
      <c r="A127" s="511"/>
      <c r="B127" s="434"/>
      <c r="C127" s="581"/>
      <c r="D127" s="544"/>
      <c r="E127" s="544"/>
      <c r="F127" s="518"/>
      <c r="G127" s="518"/>
      <c r="H127" s="518"/>
      <c r="I127" s="518"/>
      <c r="J127" s="544"/>
      <c r="K127" s="544"/>
      <c r="L127" s="518"/>
      <c r="M127" s="518"/>
      <c r="N127" s="518"/>
    </row>
    <row r="128" spans="1:14" s="512" customFormat="1" ht="12.75" customHeight="1">
      <c r="A128" s="513" t="s">
        <v>13</v>
      </c>
      <c r="B128" s="424" t="s">
        <v>878</v>
      </c>
      <c r="C128" s="584"/>
      <c r="D128" s="514">
        <v>487.1863499999999</v>
      </c>
      <c r="E128" s="514">
        <v>405.32876000000005</v>
      </c>
      <c r="F128" s="515">
        <v>20.195356973928973</v>
      </c>
      <c r="G128" s="515">
        <v>0.0001497171582084432</v>
      </c>
      <c r="H128" s="515">
        <v>0.0008309161262236577</v>
      </c>
      <c r="I128" s="515"/>
      <c r="J128" s="514">
        <v>43.65692</v>
      </c>
      <c r="K128" s="514">
        <v>52.02383</v>
      </c>
      <c r="L128" s="515">
        <v>-16.082841267165445</v>
      </c>
      <c r="M128" s="515">
        <v>-0.00018574028989193714</v>
      </c>
      <c r="N128" s="515">
        <v>0.0009744185006131334</v>
      </c>
    </row>
    <row r="129" spans="1:14" s="512" customFormat="1" ht="12.75">
      <c r="A129" s="511" t="s">
        <v>658</v>
      </c>
      <c r="B129" s="593">
        <v>3</v>
      </c>
      <c r="C129" s="583" t="s">
        <v>879</v>
      </c>
      <c r="D129" s="544">
        <v>487.1863499999999</v>
      </c>
      <c r="E129" s="544">
        <v>405.32876000000005</v>
      </c>
      <c r="F129" s="508">
        <v>20.195356973928973</v>
      </c>
      <c r="G129" s="508">
        <v>0.0001497171582084432</v>
      </c>
      <c r="H129" s="508">
        <v>0.0008309161262236577</v>
      </c>
      <c r="I129" s="508"/>
      <c r="J129" s="544">
        <v>43.65692</v>
      </c>
      <c r="K129" s="544">
        <v>52.02383</v>
      </c>
      <c r="L129" s="508">
        <v>-16.082841267165445</v>
      </c>
      <c r="M129" s="508">
        <v>-0.00018574028989193714</v>
      </c>
      <c r="N129" s="508">
        <v>0.0009744185006131334</v>
      </c>
    </row>
    <row r="130" spans="1:14" s="512" customFormat="1" ht="9" customHeight="1">
      <c r="A130" s="513"/>
      <c r="B130" s="424"/>
      <c r="C130" s="582"/>
      <c r="D130" s="514"/>
      <c r="E130" s="514"/>
      <c r="F130" s="515"/>
      <c r="G130" s="515"/>
      <c r="H130" s="515"/>
      <c r="I130" s="515"/>
      <c r="J130" s="514"/>
      <c r="K130" s="514"/>
      <c r="L130" s="515"/>
      <c r="M130" s="515"/>
      <c r="N130" s="515"/>
    </row>
    <row r="131" spans="1:14" s="512" customFormat="1" ht="5.25" customHeight="1">
      <c r="A131" s="511"/>
      <c r="B131" s="427"/>
      <c r="C131" s="583"/>
      <c r="D131" s="544"/>
      <c r="E131" s="544"/>
      <c r="F131" s="508"/>
      <c r="G131" s="508"/>
      <c r="H131" s="508"/>
      <c r="I131" s="508"/>
      <c r="J131" s="544"/>
      <c r="K131" s="544"/>
      <c r="L131" s="508"/>
      <c r="M131" s="508"/>
      <c r="N131" s="508"/>
    </row>
    <row r="132" spans="1:14" s="512" customFormat="1" ht="12.75" hidden="1">
      <c r="A132" s="513"/>
      <c r="B132" s="594"/>
      <c r="C132" s="424"/>
      <c r="D132" s="514"/>
      <c r="E132" s="514"/>
      <c r="F132" s="515"/>
      <c r="G132" s="515"/>
      <c r="H132" s="515"/>
      <c r="I132" s="515"/>
      <c r="J132" s="514"/>
      <c r="K132" s="514"/>
      <c r="L132" s="515"/>
      <c r="M132" s="515"/>
      <c r="N132" s="515"/>
    </row>
    <row r="133" spans="1:14" s="512" customFormat="1" ht="12.75" hidden="1">
      <c r="A133" s="511"/>
      <c r="B133" s="427"/>
      <c r="C133" s="583"/>
      <c r="D133" s="544"/>
      <c r="E133" s="544"/>
      <c r="F133" s="508"/>
      <c r="G133" s="508"/>
      <c r="H133" s="508"/>
      <c r="I133" s="508"/>
      <c r="J133" s="544"/>
      <c r="K133" s="544"/>
      <c r="L133" s="508"/>
      <c r="M133" s="508"/>
      <c r="N133" s="508"/>
    </row>
    <row r="134" spans="1:14" s="512" customFormat="1" ht="14.25" customHeight="1">
      <c r="A134" s="513" t="s">
        <v>18</v>
      </c>
      <c r="B134" s="424" t="s">
        <v>19</v>
      </c>
      <c r="C134" s="424"/>
      <c r="D134" s="514">
        <v>893.2954899999997</v>
      </c>
      <c r="E134" s="514">
        <v>719.1208800000002</v>
      </c>
      <c r="F134" s="515">
        <v>24.220491275402757</v>
      </c>
      <c r="G134" s="515">
        <v>0.0003185645661112657</v>
      </c>
      <c r="H134" s="515">
        <v>0.0015235517746420113</v>
      </c>
      <c r="I134" s="515"/>
      <c r="J134" s="514">
        <v>6.59295</v>
      </c>
      <c r="K134" s="514">
        <v>111.46941000000001</v>
      </c>
      <c r="L134" s="515">
        <v>-94.085417694415</v>
      </c>
      <c r="M134" s="515">
        <v>-0.002328193333409844</v>
      </c>
      <c r="N134" s="515">
        <v>0.00014715404690979938</v>
      </c>
    </row>
    <row r="135" spans="1:14" s="512" customFormat="1" ht="12.75">
      <c r="A135" s="511" t="s">
        <v>20</v>
      </c>
      <c r="B135" s="595">
        <v>5</v>
      </c>
      <c r="C135" s="427" t="s">
        <v>21</v>
      </c>
      <c r="D135" s="544">
        <v>893.2954899999997</v>
      </c>
      <c r="E135" s="544">
        <v>719.1208800000002</v>
      </c>
      <c r="F135" s="508">
        <v>24.220491275402757</v>
      </c>
      <c r="G135" s="508">
        <v>0.0003185645661112657</v>
      </c>
      <c r="H135" s="508">
        <v>0.0015235517746420113</v>
      </c>
      <c r="I135" s="508"/>
      <c r="J135" s="544">
        <v>6.59295</v>
      </c>
      <c r="K135" s="544">
        <v>111.46941000000001</v>
      </c>
      <c r="L135" s="508">
        <v>-94.085417694415</v>
      </c>
      <c r="M135" s="508">
        <v>-0.002328193333409844</v>
      </c>
      <c r="N135" s="508">
        <v>0.00014715404690979938</v>
      </c>
    </row>
    <row r="136" spans="1:14" s="512" customFormat="1" ht="10.5" customHeight="1">
      <c r="A136" s="513"/>
      <c r="B136" s="424"/>
      <c r="C136" s="424"/>
      <c r="D136" s="514"/>
      <c r="E136" s="514"/>
      <c r="F136" s="521"/>
      <c r="G136" s="521"/>
      <c r="H136" s="521"/>
      <c r="I136" s="521"/>
      <c r="J136" s="514"/>
      <c r="K136" s="514"/>
      <c r="L136" s="521"/>
      <c r="M136" s="521"/>
      <c r="N136" s="521"/>
    </row>
    <row r="137" spans="1:14" s="512" customFormat="1" ht="12" customHeight="1">
      <c r="A137" s="571" t="s">
        <v>22</v>
      </c>
      <c r="B137" s="427" t="s">
        <v>23</v>
      </c>
      <c r="C137" s="596"/>
      <c r="D137" s="544">
        <v>4048.6604999999995</v>
      </c>
      <c r="E137" s="544">
        <v>2371.3017900000004</v>
      </c>
      <c r="F137" s="580">
        <v>70.73577547461805</v>
      </c>
      <c r="G137" s="580">
        <v>0.0030678814189054496</v>
      </c>
      <c r="H137" s="580">
        <v>0.0069051550788619956</v>
      </c>
      <c r="I137" s="580"/>
      <c r="J137" s="544">
        <v>449.59776</v>
      </c>
      <c r="K137" s="544">
        <v>201.32958999999997</v>
      </c>
      <c r="L137" s="580">
        <v>123.31429771450885</v>
      </c>
      <c r="M137" s="580">
        <v>0.005511401684342337</v>
      </c>
      <c r="N137" s="580">
        <v>0.010034981285400422</v>
      </c>
    </row>
    <row r="138" spans="1:14" s="558" customFormat="1" ht="21.75" customHeight="1">
      <c r="A138" s="528" t="s">
        <v>24</v>
      </c>
      <c r="B138" s="594">
        <v>6</v>
      </c>
      <c r="C138" s="529" t="s">
        <v>25</v>
      </c>
      <c r="D138" s="574">
        <v>4048.6604999999995</v>
      </c>
      <c r="E138" s="574">
        <v>2367.0880400000005</v>
      </c>
      <c r="F138" s="531">
        <v>71.0397091947623</v>
      </c>
      <c r="G138" s="531">
        <v>0.0030755883484082707</v>
      </c>
      <c r="H138" s="531">
        <v>0.0069051550788619956</v>
      </c>
      <c r="I138" s="531"/>
      <c r="J138" s="574">
        <v>449.59776</v>
      </c>
      <c r="K138" s="574">
        <v>201.32958999999997</v>
      </c>
      <c r="L138" s="531">
        <v>123.31429771450885</v>
      </c>
      <c r="M138" s="531">
        <v>0.005511401684342337</v>
      </c>
      <c r="N138" s="531">
        <v>0.010034981285400422</v>
      </c>
    </row>
    <row r="139" spans="1:14" s="558" customFormat="1" ht="12.75">
      <c r="A139" s="597">
        <v>93</v>
      </c>
      <c r="B139" s="597"/>
      <c r="C139" s="597" t="s">
        <v>26</v>
      </c>
      <c r="D139" s="507">
        <v>9.999999999999999E-34</v>
      </c>
      <c r="E139" s="507">
        <v>4.21375</v>
      </c>
      <c r="F139" s="580">
        <v>-100</v>
      </c>
      <c r="G139" s="580">
        <v>-7.706929502821043E-06</v>
      </c>
      <c r="H139" s="580">
        <v>1.705540654461394E-39</v>
      </c>
      <c r="I139" s="580"/>
      <c r="J139" s="507">
        <v>9.999999999999999E-34</v>
      </c>
      <c r="K139" s="507">
        <v>9.999999999999999E-34</v>
      </c>
      <c r="L139" s="580">
        <v>0</v>
      </c>
      <c r="M139" s="580">
        <v>0</v>
      </c>
      <c r="N139" s="580">
        <v>2.2319909435047945E-38</v>
      </c>
    </row>
    <row r="140" spans="4:11" s="558" customFormat="1" ht="12.75">
      <c r="D140" s="514"/>
      <c r="E140" s="514"/>
      <c r="J140" s="514"/>
      <c r="K140" s="514"/>
    </row>
    <row r="141" spans="1:14" ht="14.25" customHeight="1" thickBot="1">
      <c r="A141" s="598" t="s">
        <v>27</v>
      </c>
      <c r="B141" s="598"/>
      <c r="C141" s="598" t="s">
        <v>589</v>
      </c>
      <c r="D141" s="599">
        <v>17492.546720000002</v>
      </c>
      <c r="E141" s="599">
        <v>19328.931000000015</v>
      </c>
      <c r="F141" s="600">
        <v>-9.50070275484977</v>
      </c>
      <c r="G141" s="601">
        <v>-0.0033587384600531297</v>
      </c>
      <c r="H141" s="601">
        <v>0.029834249581025322</v>
      </c>
      <c r="I141" s="601"/>
      <c r="J141" s="599">
        <v>1504.0577799999996</v>
      </c>
      <c r="K141" s="599">
        <v>1523.80403</v>
      </c>
      <c r="L141" s="600">
        <v>-1.2958523282026215</v>
      </c>
      <c r="M141" s="601">
        <v>-0.0004383546852157767</v>
      </c>
      <c r="N141" s="601">
        <v>0.03357043343467926</v>
      </c>
    </row>
    <row r="142" spans="1:14" ht="14.25" customHeight="1">
      <c r="A142" s="602"/>
      <c r="B142" s="602"/>
      <c r="C142" s="602"/>
      <c r="D142" s="514"/>
      <c r="E142" s="514"/>
      <c r="F142" s="603"/>
      <c r="G142" s="603"/>
      <c r="H142" s="603"/>
      <c r="I142" s="531"/>
      <c r="J142" s="514"/>
      <c r="K142" s="514"/>
      <c r="L142" s="603"/>
      <c r="M142" s="603"/>
      <c r="N142" s="603"/>
    </row>
    <row r="143" spans="1:14" ht="14.25" customHeight="1">
      <c r="A143" s="761" t="s">
        <v>28</v>
      </c>
      <c r="B143" s="762"/>
      <c r="C143" s="762"/>
      <c r="D143" s="763"/>
      <c r="E143" s="763"/>
      <c r="F143" s="764"/>
      <c r="G143" s="764"/>
      <c r="H143" s="764"/>
      <c r="I143" s="531"/>
      <c r="J143" s="514"/>
      <c r="K143" s="514"/>
      <c r="L143" s="603"/>
      <c r="M143" s="603"/>
      <c r="N143" s="603"/>
    </row>
    <row r="144" spans="1:14" ht="14.25" customHeight="1">
      <c r="A144" s="308" t="s">
        <v>609</v>
      </c>
      <c r="B144" s="309"/>
      <c r="C144" s="310"/>
      <c r="D144" s="311"/>
      <c r="E144" s="312"/>
      <c r="F144" s="313"/>
      <c r="G144" s="314"/>
      <c r="H144" s="765"/>
      <c r="I144" s="557"/>
      <c r="K144" s="605"/>
      <c r="L144" s="512"/>
      <c r="M144" s="512"/>
      <c r="N144" s="512"/>
    </row>
    <row r="145" spans="1:14" ht="14.25" customHeight="1">
      <c r="A145" s="766" t="s">
        <v>503</v>
      </c>
      <c r="B145" s="309"/>
      <c r="C145" s="310"/>
      <c r="D145" s="311"/>
      <c r="E145" s="312"/>
      <c r="F145" s="313"/>
      <c r="G145" s="314"/>
      <c r="H145" s="767"/>
      <c r="I145" s="557"/>
      <c r="K145" s="605"/>
      <c r="L145" s="512"/>
      <c r="M145" s="512"/>
      <c r="N145" s="512"/>
    </row>
    <row r="146" spans="1:14" ht="14.25" customHeight="1">
      <c r="A146" s="308" t="s">
        <v>29</v>
      </c>
      <c r="B146" s="309"/>
      <c r="C146" s="310"/>
      <c r="D146" s="311"/>
      <c r="E146" s="312"/>
      <c r="F146" s="313"/>
      <c r="G146" s="314"/>
      <c r="H146" s="765"/>
      <c r="I146" s="557"/>
      <c r="K146" s="605"/>
      <c r="L146" s="512"/>
      <c r="M146" s="512"/>
      <c r="N146" s="512"/>
    </row>
    <row r="147" spans="1:14" ht="14.25" customHeight="1">
      <c r="A147" s="317" t="s">
        <v>1033</v>
      </c>
      <c r="B147" s="309"/>
      <c r="C147" s="310"/>
      <c r="D147" s="312"/>
      <c r="E147" s="312"/>
      <c r="F147" s="313"/>
      <c r="G147" s="313"/>
      <c r="H147" s="313"/>
      <c r="I147" s="607"/>
      <c r="K147" s="608"/>
      <c r="L147" s="512"/>
      <c r="M147" s="512"/>
      <c r="N147" s="512"/>
    </row>
    <row r="148" spans="1:14" ht="14.25" customHeight="1">
      <c r="A148" s="317" t="s">
        <v>1034</v>
      </c>
      <c r="B148" s="309"/>
      <c r="C148" s="310"/>
      <c r="D148" s="312"/>
      <c r="E148" s="312"/>
      <c r="F148" s="313"/>
      <c r="G148" s="313"/>
      <c r="H148" s="313"/>
      <c r="I148" s="607"/>
      <c r="K148" s="608"/>
      <c r="L148" s="512"/>
      <c r="M148" s="512"/>
      <c r="N148" s="512"/>
    </row>
    <row r="149" spans="1:14" ht="14.25" customHeight="1">
      <c r="A149" s="317" t="s">
        <v>1035</v>
      </c>
      <c r="B149" s="309"/>
      <c r="C149" s="310"/>
      <c r="D149" s="312"/>
      <c r="E149" s="312"/>
      <c r="F149" s="313"/>
      <c r="G149" s="313"/>
      <c r="H149" s="313"/>
      <c r="I149" s="607"/>
      <c r="K149" s="608"/>
      <c r="L149" s="512"/>
      <c r="M149" s="512"/>
      <c r="N149" s="512"/>
    </row>
    <row r="150" spans="1:14" ht="14.25" customHeight="1">
      <c r="A150" s="317" t="s">
        <v>1036</v>
      </c>
      <c r="B150" s="309"/>
      <c r="C150" s="310"/>
      <c r="D150" s="312"/>
      <c r="E150" s="312"/>
      <c r="F150" s="313"/>
      <c r="G150" s="313"/>
      <c r="H150" s="313"/>
      <c r="I150" s="607"/>
      <c r="K150" s="608"/>
      <c r="L150" s="512"/>
      <c r="M150" s="512"/>
      <c r="N150" s="512"/>
    </row>
    <row r="151" spans="1:14" ht="28.5" customHeight="1">
      <c r="A151" s="915" t="s">
        <v>1037</v>
      </c>
      <c r="B151" s="915"/>
      <c r="C151" s="915"/>
      <c r="D151" s="915"/>
      <c r="E151" s="915"/>
      <c r="F151" s="915"/>
      <c r="G151" s="915"/>
      <c r="H151" s="915"/>
      <c r="I151" s="609"/>
      <c r="K151" s="608"/>
      <c r="L151" s="512"/>
      <c r="M151" s="512"/>
      <c r="N151" s="512"/>
    </row>
    <row r="152" spans="1:14" ht="14.25" customHeight="1">
      <c r="A152" s="268" t="s">
        <v>1032</v>
      </c>
      <c r="B152" s="309"/>
      <c r="C152" s="310"/>
      <c r="D152" s="312"/>
      <c r="E152" s="312"/>
      <c r="F152" s="313"/>
      <c r="G152" s="313"/>
      <c r="H152" s="313"/>
      <c r="K152" s="608"/>
      <c r="L152" s="512"/>
      <c r="M152" s="512"/>
      <c r="N152" s="512"/>
    </row>
  </sheetData>
  <sheetProtection/>
  <mergeCells count="17">
    <mergeCell ref="A9:G9"/>
    <mergeCell ref="D12:H12"/>
    <mergeCell ref="J12:N12"/>
    <mergeCell ref="D13:H13"/>
    <mergeCell ref="J13:N13"/>
    <mergeCell ref="H14:H15"/>
    <mergeCell ref="N14:N15"/>
    <mergeCell ref="A11:D11"/>
    <mergeCell ref="B107:C107"/>
    <mergeCell ref="B111:C111"/>
    <mergeCell ref="A151:H151"/>
    <mergeCell ref="B52:C52"/>
    <mergeCell ref="B56:C56"/>
    <mergeCell ref="B65:C65"/>
    <mergeCell ref="B69:C69"/>
    <mergeCell ref="B87:C87"/>
    <mergeCell ref="B103:C103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9:A21 A133:A141 A87:A130 A23:A8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2"/>
  <sheetViews>
    <sheetView zoomScalePageLayoutView="0" workbookViewId="0" topLeftCell="A1">
      <selection activeCell="B6" sqref="B6"/>
    </sheetView>
  </sheetViews>
  <sheetFormatPr defaultColWidth="6.7109375" defaultRowHeight="12.75"/>
  <cols>
    <col min="1" max="1" width="4.28125" style="402" customWidth="1"/>
    <col min="2" max="2" width="2.140625" style="402" customWidth="1"/>
    <col min="3" max="3" width="63.28125" style="489" customWidth="1"/>
    <col min="4" max="4" width="17.00390625" style="402" customWidth="1"/>
    <col min="5" max="5" width="17.28125" style="402" customWidth="1"/>
    <col min="6" max="6" width="12.00390625" style="560" customWidth="1"/>
    <col min="7" max="7" width="14.140625" style="560" customWidth="1"/>
    <col min="8" max="8" width="15.28125" style="560" customWidth="1"/>
    <col min="9" max="9" width="5.00390625" style="493" customWidth="1"/>
    <col min="10" max="10" width="16.57421875" style="402" customWidth="1"/>
    <col min="11" max="11" width="16.7109375" style="561" customWidth="1"/>
    <col min="12" max="12" width="11.00390625" style="402" customWidth="1"/>
    <col min="13" max="13" width="14.140625" style="402" customWidth="1"/>
    <col min="14" max="14" width="15.140625" style="402" customWidth="1"/>
    <col min="15" max="16384" width="6.7109375" style="402" customWidth="1"/>
  </cols>
  <sheetData>
    <row r="1" ht="3" customHeight="1"/>
    <row r="2" ht="12.75"/>
    <row r="3" spans="6:7" ht="12.75">
      <c r="F3" s="493"/>
      <c r="G3" s="493"/>
    </row>
    <row r="4" spans="6:7" ht="12.75">
      <c r="F4" s="493"/>
      <c r="G4" s="493"/>
    </row>
    <row r="5" spans="6:7" ht="12.75">
      <c r="F5" s="493"/>
      <c r="G5" s="493"/>
    </row>
    <row r="6" ht="12.75">
      <c r="J6" s="492"/>
    </row>
    <row r="7" ht="12.75" customHeight="1" hidden="1"/>
    <row r="8" spans="1:9" s="495" customFormat="1" ht="15">
      <c r="A8" s="332" t="s">
        <v>175</v>
      </c>
      <c r="B8" s="332"/>
      <c r="C8" s="332"/>
      <c r="D8" s="332"/>
      <c r="E8" s="332"/>
      <c r="F8" s="80"/>
      <c r="G8" s="80"/>
      <c r="H8" s="80"/>
      <c r="I8" s="494"/>
    </row>
    <row r="9" spans="1:11" s="495" customFormat="1" ht="15">
      <c r="A9" s="910" t="s">
        <v>678</v>
      </c>
      <c r="B9" s="910"/>
      <c r="C9" s="910"/>
      <c r="D9" s="910"/>
      <c r="E9" s="910"/>
      <c r="F9" s="910"/>
      <c r="G9" s="910"/>
      <c r="H9" s="82"/>
      <c r="I9" s="496"/>
      <c r="K9" s="562"/>
    </row>
    <row r="10" spans="1:11" s="495" customFormat="1" ht="15">
      <c r="A10" s="332" t="s">
        <v>556</v>
      </c>
      <c r="B10" s="332"/>
      <c r="C10" s="332"/>
      <c r="D10" s="332"/>
      <c r="E10" s="332"/>
      <c r="F10" s="80"/>
      <c r="G10" s="80"/>
      <c r="H10" s="82"/>
      <c r="K10" s="562"/>
    </row>
    <row r="11" spans="1:11" s="495" customFormat="1" ht="15.75" thickBot="1">
      <c r="A11" s="892" t="s">
        <v>1029</v>
      </c>
      <c r="B11" s="892"/>
      <c r="C11" s="892"/>
      <c r="D11" s="892"/>
      <c r="E11" s="332"/>
      <c r="F11" s="80"/>
      <c r="G11" s="80"/>
      <c r="H11" s="82"/>
      <c r="I11" s="563"/>
      <c r="K11" s="562"/>
    </row>
    <row r="12" spans="2:14" ht="21.75" customHeight="1" thickBot="1">
      <c r="B12" s="498"/>
      <c r="C12" s="498"/>
      <c r="D12" s="904" t="s">
        <v>1030</v>
      </c>
      <c r="E12" s="904"/>
      <c r="F12" s="904"/>
      <c r="G12" s="904"/>
      <c r="H12" s="904"/>
      <c r="I12" s="413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615</v>
      </c>
      <c r="E13" s="911"/>
      <c r="F13" s="911"/>
      <c r="G13" s="911"/>
      <c r="H13" s="911"/>
      <c r="I13" s="413"/>
      <c r="J13" s="911" t="s">
        <v>615</v>
      </c>
      <c r="K13" s="911"/>
      <c r="L13" s="911"/>
      <c r="M13" s="911"/>
      <c r="N13" s="911"/>
    </row>
    <row r="14" spans="1:14" s="411" customFormat="1" ht="12">
      <c r="A14" s="428" t="s">
        <v>679</v>
      </c>
      <c r="B14" s="428"/>
      <c r="C14" s="414" t="s">
        <v>603</v>
      </c>
      <c r="D14" s="759">
        <v>2012</v>
      </c>
      <c r="E14" s="759">
        <v>2011</v>
      </c>
      <c r="F14" s="84" t="s">
        <v>551</v>
      </c>
      <c r="G14" s="84" t="s">
        <v>610</v>
      </c>
      <c r="H14" s="917" t="s">
        <v>605</v>
      </c>
      <c r="I14" s="500"/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76" t="s">
        <v>552</v>
      </c>
      <c r="G15" s="76" t="s">
        <v>611</v>
      </c>
      <c r="H15" s="918"/>
      <c r="I15" s="502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77"/>
      <c r="G16" s="77"/>
      <c r="H16" s="78"/>
      <c r="I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29753042.825649995</v>
      </c>
      <c r="E17" s="507">
        <v>26284504.8377</v>
      </c>
      <c r="F17" s="508">
        <v>13.196132129432605</v>
      </c>
      <c r="G17" s="508">
        <v>13.196132129432605</v>
      </c>
      <c r="H17" s="508">
        <v>100</v>
      </c>
      <c r="I17" s="508"/>
      <c r="J17" s="507">
        <v>2185024.6238100007</v>
      </c>
      <c r="K17" s="507">
        <v>1731914.6399300003</v>
      </c>
      <c r="L17" s="508">
        <v>26.16237390881539</v>
      </c>
      <c r="M17" s="508">
        <v>26.16237390881539</v>
      </c>
      <c r="N17" s="508">
        <v>100</v>
      </c>
    </row>
    <row r="18" spans="1:14" ht="12.75">
      <c r="A18" s="414" t="s">
        <v>680</v>
      </c>
      <c r="B18" s="424" t="s">
        <v>681</v>
      </c>
      <c r="C18" s="424"/>
      <c r="D18" s="509">
        <v>6479975.268960004</v>
      </c>
      <c r="E18" s="509">
        <v>6022481.999239997</v>
      </c>
      <c r="F18" s="510">
        <v>7.596424028793108</v>
      </c>
      <c r="G18" s="510">
        <v>1.7405436113212291</v>
      </c>
      <c r="H18" s="510">
        <v>21.779201901909808</v>
      </c>
      <c r="I18" s="510"/>
      <c r="J18" s="509">
        <v>440742.18484000006</v>
      </c>
      <c r="K18" s="509">
        <v>317931.83141</v>
      </c>
      <c r="L18" s="510">
        <v>38.62788852734464</v>
      </c>
      <c r="M18" s="510">
        <v>7.091016531563228</v>
      </c>
      <c r="N18" s="510">
        <v>20.171039723638597</v>
      </c>
    </row>
    <row r="19" spans="1:14" s="512" customFormat="1" ht="15" customHeight="1">
      <c r="A19" s="511" t="s">
        <v>682</v>
      </c>
      <c r="B19" s="427" t="s">
        <v>683</v>
      </c>
      <c r="C19" s="427"/>
      <c r="D19" s="507">
        <v>6478335.894830003</v>
      </c>
      <c r="E19" s="507">
        <v>6020553.367239997</v>
      </c>
      <c r="F19" s="508">
        <v>7.603661983646994</v>
      </c>
      <c r="G19" s="508">
        <v>1.741644099505374</v>
      </c>
      <c r="H19" s="508">
        <v>21.77369196418812</v>
      </c>
      <c r="I19" s="508"/>
      <c r="J19" s="507">
        <v>440633.73902000004</v>
      </c>
      <c r="K19" s="507">
        <v>317856.85662</v>
      </c>
      <c r="L19" s="508">
        <v>38.62646969632014</v>
      </c>
      <c r="M19" s="508">
        <v>7.089083928810856</v>
      </c>
      <c r="N19" s="508">
        <v>20.16607658414725</v>
      </c>
    </row>
    <row r="20" spans="1:14" ht="10.5" customHeight="1">
      <c r="A20" s="480" t="s">
        <v>684</v>
      </c>
      <c r="B20" s="422"/>
      <c r="C20" s="422" t="s">
        <v>685</v>
      </c>
      <c r="D20" s="522">
        <v>6477680.001550003</v>
      </c>
      <c r="E20" s="522">
        <v>6020069.936709997</v>
      </c>
      <c r="F20" s="521">
        <v>7.601407785140986</v>
      </c>
      <c r="G20" s="521">
        <v>1.74098796102734</v>
      </c>
      <c r="H20" s="521">
        <v>21.771487506365624</v>
      </c>
      <c r="I20" s="521"/>
      <c r="J20" s="522">
        <v>440569.55739000003</v>
      </c>
      <c r="K20" s="522">
        <v>317798.34984</v>
      </c>
      <c r="L20" s="521">
        <v>38.631795165648576</v>
      </c>
      <c r="M20" s="521">
        <v>7.088756265433623</v>
      </c>
      <c r="N20" s="521">
        <v>20.16313924287884</v>
      </c>
    </row>
    <row r="21" spans="1:14" ht="12.75">
      <c r="A21" s="564" t="s">
        <v>686</v>
      </c>
      <c r="B21" s="434"/>
      <c r="C21" s="434" t="s">
        <v>687</v>
      </c>
      <c r="D21" s="524">
        <v>655.8932800000001</v>
      </c>
      <c r="E21" s="524">
        <v>483.43053</v>
      </c>
      <c r="F21" s="518">
        <v>35.67477420178658</v>
      </c>
      <c r="G21" s="518">
        <v>0.0006561384780307366</v>
      </c>
      <c r="H21" s="518">
        <v>0.0022044578224938954</v>
      </c>
      <c r="I21" s="518"/>
      <c r="J21" s="524">
        <v>64.18163</v>
      </c>
      <c r="K21" s="524">
        <v>58.50678</v>
      </c>
      <c r="L21" s="518">
        <v>9.699474146415167</v>
      </c>
      <c r="M21" s="518">
        <v>0.000327663377233728</v>
      </c>
      <c r="N21" s="518">
        <v>0.0029373412684058123</v>
      </c>
    </row>
    <row r="22" spans="1:14" ht="12.75">
      <c r="A22" s="480" t="s">
        <v>688</v>
      </c>
      <c r="B22" s="422"/>
      <c r="C22" s="422" t="s">
        <v>689</v>
      </c>
      <c r="D22" s="522">
        <v>9.999999999999999E-34</v>
      </c>
      <c r="E22" s="522">
        <v>9.999999999999999E-34</v>
      </c>
      <c r="F22" s="521">
        <v>0</v>
      </c>
      <c r="G22" s="521">
        <v>0</v>
      </c>
      <c r="H22" s="521">
        <v>3.361000775147284E-39</v>
      </c>
      <c r="I22" s="521"/>
      <c r="J22" s="522">
        <v>9.999999999999999E-34</v>
      </c>
      <c r="K22" s="522">
        <v>9.999999999999999E-34</v>
      </c>
      <c r="L22" s="521">
        <v>0</v>
      </c>
      <c r="M22" s="521">
        <v>0</v>
      </c>
      <c r="N22" s="521">
        <v>4.5766074629232877E-38</v>
      </c>
    </row>
    <row r="23" spans="1:14" s="512" customFormat="1" ht="12.75">
      <c r="A23" s="511" t="s">
        <v>690</v>
      </c>
      <c r="B23" s="427" t="s">
        <v>691</v>
      </c>
      <c r="C23" s="427"/>
      <c r="D23" s="507">
        <v>1639.3741299999997</v>
      </c>
      <c r="E23" s="507">
        <v>1928.6319999999996</v>
      </c>
      <c r="F23" s="508">
        <v>-14.998085171250915</v>
      </c>
      <c r="G23" s="508">
        <v>-0.0011004881841453443</v>
      </c>
      <c r="H23" s="508">
        <v>0.0055099377216864046</v>
      </c>
      <c r="I23" s="508"/>
      <c r="J23" s="507">
        <v>108.44582</v>
      </c>
      <c r="K23" s="507">
        <v>74.97479</v>
      </c>
      <c r="L23" s="508">
        <v>44.64304601586747</v>
      </c>
      <c r="M23" s="508">
        <v>0.0019326027523707992</v>
      </c>
      <c r="N23" s="508">
        <v>0.004963139491348356</v>
      </c>
    </row>
    <row r="24" spans="1:14" ht="12.75">
      <c r="A24" s="513" t="s">
        <v>692</v>
      </c>
      <c r="B24" s="424" t="s">
        <v>693</v>
      </c>
      <c r="C24" s="411"/>
      <c r="D24" s="509">
        <v>272.35126</v>
      </c>
      <c r="E24" s="509">
        <v>337.68928000000005</v>
      </c>
      <c r="F24" s="515">
        <v>-19.348562086424543</v>
      </c>
      <c r="G24" s="515">
        <v>-0.0002485799919132788</v>
      </c>
      <c r="H24" s="515">
        <v>0.0009153727959723399</v>
      </c>
      <c r="I24" s="515"/>
      <c r="J24" s="509">
        <v>13.11814</v>
      </c>
      <c r="K24" s="509">
        <v>12.955440000000001</v>
      </c>
      <c r="L24" s="515">
        <v>1.2558431052901264</v>
      </c>
      <c r="M24" s="515">
        <v>9.394227420271422E-06</v>
      </c>
      <c r="N24" s="515">
        <v>0.000600365774236725</v>
      </c>
    </row>
    <row r="25" spans="1:14" ht="12.75">
      <c r="A25" s="565" t="s">
        <v>694</v>
      </c>
      <c r="B25" s="527"/>
      <c r="C25" s="566" t="s">
        <v>695</v>
      </c>
      <c r="D25" s="524">
        <v>272.35126</v>
      </c>
      <c r="E25" s="524">
        <v>337.68928000000005</v>
      </c>
      <c r="F25" s="518">
        <v>-19.348562086424543</v>
      </c>
      <c r="G25" s="518">
        <v>-0.0002485799919132788</v>
      </c>
      <c r="H25" s="518">
        <v>0.0009153727959723399</v>
      </c>
      <c r="I25" s="518"/>
      <c r="J25" s="524">
        <v>13.11814</v>
      </c>
      <c r="K25" s="524">
        <v>12.955440000000001</v>
      </c>
      <c r="L25" s="518">
        <v>1.2558431052901264</v>
      </c>
      <c r="M25" s="518">
        <v>9.394227420271422E-06</v>
      </c>
      <c r="N25" s="518">
        <v>0.000600365774236725</v>
      </c>
    </row>
    <row r="26" spans="1:14" s="512" customFormat="1" ht="12.75">
      <c r="A26" s="513" t="s">
        <v>696</v>
      </c>
      <c r="B26" s="424" t="s">
        <v>697</v>
      </c>
      <c r="C26" s="424"/>
      <c r="D26" s="509">
        <v>788770.93287</v>
      </c>
      <c r="E26" s="509">
        <v>762725.9081299999</v>
      </c>
      <c r="F26" s="515">
        <v>3.4147292575724326</v>
      </c>
      <c r="G26" s="515">
        <v>0.0990888924894017</v>
      </c>
      <c r="H26" s="515">
        <v>2.6510597167897174</v>
      </c>
      <c r="I26" s="515"/>
      <c r="J26" s="509">
        <v>30977.650550000002</v>
      </c>
      <c r="K26" s="509">
        <v>31249.03495</v>
      </c>
      <c r="L26" s="515">
        <v>-0.8684568993385794</v>
      </c>
      <c r="M26" s="515">
        <v>-0.015669617528665712</v>
      </c>
      <c r="N26" s="515">
        <v>1.417725466909597</v>
      </c>
    </row>
    <row r="27" spans="1:14" s="512" customFormat="1" ht="15" customHeight="1">
      <c r="A27" s="567">
        <v>10</v>
      </c>
      <c r="B27" s="568" t="s">
        <v>698</v>
      </c>
      <c r="C27" s="568"/>
      <c r="D27" s="507">
        <v>6041.846869999999</v>
      </c>
      <c r="E27" s="507">
        <v>5275.449110000001</v>
      </c>
      <c r="F27" s="508">
        <v>14.527630615320215</v>
      </c>
      <c r="G27" s="508">
        <v>0.0029157778118032106</v>
      </c>
      <c r="H27" s="508">
        <v>0.020306652013391196</v>
      </c>
      <c r="I27" s="508"/>
      <c r="J27" s="507">
        <v>842.9792</v>
      </c>
      <c r="K27" s="507">
        <v>494.57656</v>
      </c>
      <c r="L27" s="508">
        <v>70.44463247510153</v>
      </c>
      <c r="M27" s="508">
        <v>0.020116617295531467</v>
      </c>
      <c r="N27" s="508">
        <v>0.03857984897809103</v>
      </c>
    </row>
    <row r="28" spans="1:14" s="512" customFormat="1" ht="12.75">
      <c r="A28" s="513" t="s">
        <v>627</v>
      </c>
      <c r="B28" s="424" t="s">
        <v>699</v>
      </c>
      <c r="C28" s="424"/>
      <c r="D28" s="509">
        <v>8877.03356</v>
      </c>
      <c r="E28" s="509">
        <v>0.6265899999999999</v>
      </c>
      <c r="F28" s="515" t="s">
        <v>936</v>
      </c>
      <c r="G28" s="515">
        <v>0.0337704933945285</v>
      </c>
      <c r="H28" s="515">
        <v>0.02983571667616846</v>
      </c>
      <c r="I28" s="515"/>
      <c r="J28" s="509">
        <v>9.999999999999999E-33</v>
      </c>
      <c r="K28" s="509">
        <v>0.10808</v>
      </c>
      <c r="L28" s="515">
        <v>-100</v>
      </c>
      <c r="M28" s="515">
        <v>-6.240492314584761E-06</v>
      </c>
      <c r="N28" s="515">
        <v>4.576607462923288E-37</v>
      </c>
    </row>
    <row r="29" spans="1:14" s="512" customFormat="1" ht="12.75">
      <c r="A29" s="511" t="s">
        <v>700</v>
      </c>
      <c r="B29" s="427" t="s">
        <v>701</v>
      </c>
      <c r="C29" s="568"/>
      <c r="D29" s="507">
        <v>45041.11150999999</v>
      </c>
      <c r="E29" s="507">
        <v>34209.78022000001</v>
      </c>
      <c r="F29" s="508">
        <v>31.661505044302146</v>
      </c>
      <c r="G29" s="508">
        <v>0.04120804769532713</v>
      </c>
      <c r="H29" s="508">
        <v>0.15138321069860525</v>
      </c>
      <c r="I29" s="508"/>
      <c r="J29" s="507">
        <v>2904.8743999999997</v>
      </c>
      <c r="K29" s="507">
        <v>647.9397299999999</v>
      </c>
      <c r="L29" s="508">
        <v>348.3247847758926</v>
      </c>
      <c r="M29" s="508">
        <v>0.13031442878104083</v>
      </c>
      <c r="N29" s="508">
        <v>0.13294469857894808</v>
      </c>
    </row>
    <row r="30" spans="1:14" s="512" customFormat="1" ht="12.75">
      <c r="A30" s="513" t="s">
        <v>702</v>
      </c>
      <c r="B30" s="424" t="s">
        <v>703</v>
      </c>
      <c r="C30" s="424"/>
      <c r="D30" s="509">
        <v>728810.94093</v>
      </c>
      <c r="E30" s="509">
        <v>723240.0522099999</v>
      </c>
      <c r="F30" s="515">
        <v>0.7702682813233634</v>
      </c>
      <c r="G30" s="515">
        <v>0.021194573587742876</v>
      </c>
      <c r="H30" s="515">
        <v>2.4495341374015522</v>
      </c>
      <c r="I30" s="515"/>
      <c r="J30" s="509">
        <v>27229.796950000004</v>
      </c>
      <c r="K30" s="509">
        <v>30106.41058</v>
      </c>
      <c r="L30" s="515">
        <v>-9.554820965309496</v>
      </c>
      <c r="M30" s="515">
        <v>-0.16609442311292325</v>
      </c>
      <c r="N30" s="515">
        <v>1.246200919352558</v>
      </c>
    </row>
    <row r="31" spans="1:14" ht="12.75">
      <c r="A31" s="511" t="s">
        <v>704</v>
      </c>
      <c r="B31" s="427" t="s">
        <v>705</v>
      </c>
      <c r="C31" s="427"/>
      <c r="D31" s="507">
        <v>22474110.609179996</v>
      </c>
      <c r="E31" s="507">
        <v>19489211.08851</v>
      </c>
      <c r="F31" s="508">
        <v>15.315650834269864</v>
      </c>
      <c r="G31" s="508">
        <v>11.356118515836524</v>
      </c>
      <c r="H31" s="508">
        <v>75.53550317819979</v>
      </c>
      <c r="I31" s="508"/>
      <c r="J31" s="507">
        <v>1712474.0084400005</v>
      </c>
      <c r="K31" s="507">
        <v>1381855.1683300002</v>
      </c>
      <c r="L31" s="508">
        <v>23.925723019841488</v>
      </c>
      <c r="M31" s="508">
        <v>19.089788404546486</v>
      </c>
      <c r="N31" s="508">
        <v>78.37321327088664</v>
      </c>
    </row>
    <row r="32" spans="1:14" ht="12.75">
      <c r="A32" s="513" t="s">
        <v>706</v>
      </c>
      <c r="B32" s="424" t="s">
        <v>707</v>
      </c>
      <c r="C32" s="424"/>
      <c r="D32" s="509">
        <v>3058948.9629999995</v>
      </c>
      <c r="E32" s="509">
        <v>2606287.49689</v>
      </c>
      <c r="F32" s="515">
        <v>17.368055774742654</v>
      </c>
      <c r="G32" s="515">
        <v>1.7221609039434702</v>
      </c>
      <c r="H32" s="515">
        <v>10.281129835778982</v>
      </c>
      <c r="I32" s="515"/>
      <c r="J32" s="509">
        <v>323198.99134</v>
      </c>
      <c r="K32" s="509">
        <v>222051.36722</v>
      </c>
      <c r="L32" s="515">
        <v>45.551452975196874</v>
      </c>
      <c r="M32" s="515">
        <v>5.840219938558182</v>
      </c>
      <c r="N32" s="515">
        <v>14.791549157759231</v>
      </c>
    </row>
    <row r="33" spans="1:14" ht="12.75">
      <c r="A33" s="564" t="s">
        <v>708</v>
      </c>
      <c r="B33" s="434"/>
      <c r="C33" s="569" t="s">
        <v>709</v>
      </c>
      <c r="D33" s="524">
        <v>245845.34624999994</v>
      </c>
      <c r="E33" s="524">
        <v>228610.99202999988</v>
      </c>
      <c r="F33" s="518">
        <v>7.538725092334343</v>
      </c>
      <c r="G33" s="518">
        <v>0.0655684949228366</v>
      </c>
      <c r="H33" s="518">
        <v>0.8262863993126025</v>
      </c>
      <c r="I33" s="518"/>
      <c r="J33" s="524">
        <v>22578.544899999997</v>
      </c>
      <c r="K33" s="524">
        <v>21857.87991000001</v>
      </c>
      <c r="L33" s="518">
        <v>3.2970489039528545</v>
      </c>
      <c r="M33" s="518">
        <v>0.04161088389605125</v>
      </c>
      <c r="N33" s="518">
        <v>1.0333313709128853</v>
      </c>
    </row>
    <row r="34" spans="1:14" ht="12.75">
      <c r="A34" s="480" t="s">
        <v>710</v>
      </c>
      <c r="B34" s="422"/>
      <c r="C34" s="422" t="s">
        <v>711</v>
      </c>
      <c r="D34" s="522">
        <v>1670836.5250599997</v>
      </c>
      <c r="E34" s="522">
        <v>1569151.8711100002</v>
      </c>
      <c r="F34" s="521">
        <v>6.48023023278613</v>
      </c>
      <c r="G34" s="521">
        <v>0.3868615923255007</v>
      </c>
      <c r="H34" s="521">
        <v>5.6156828558710545</v>
      </c>
      <c r="I34" s="521"/>
      <c r="J34" s="522">
        <v>132097.91653</v>
      </c>
      <c r="K34" s="522">
        <v>123999.48246</v>
      </c>
      <c r="L34" s="521">
        <v>6.531022476333639</v>
      </c>
      <c r="M34" s="521">
        <v>0.46760007007777865</v>
      </c>
      <c r="N34" s="521">
        <v>6.045603106278156</v>
      </c>
    </row>
    <row r="35" spans="1:14" ht="12" customHeight="1">
      <c r="A35" s="564" t="s">
        <v>712</v>
      </c>
      <c r="B35" s="434"/>
      <c r="C35" s="434" t="s">
        <v>713</v>
      </c>
      <c r="D35" s="524">
        <v>35530.36910000001</v>
      </c>
      <c r="E35" s="524">
        <v>17370.32389</v>
      </c>
      <c r="F35" s="518">
        <v>104.54638223789627</v>
      </c>
      <c r="G35" s="518">
        <v>0.06909030747253403</v>
      </c>
      <c r="H35" s="518">
        <v>0.11941759808636918</v>
      </c>
      <c r="I35" s="518"/>
      <c r="J35" s="524">
        <v>1299.0069599999995</v>
      </c>
      <c r="K35" s="524">
        <v>2332.8523899999996</v>
      </c>
      <c r="L35" s="518">
        <v>-44.31679580035496</v>
      </c>
      <c r="M35" s="518">
        <v>-0.05969378664307529</v>
      </c>
      <c r="N35" s="518">
        <v>0.059450449475252916</v>
      </c>
    </row>
    <row r="36" spans="1:14" ht="29.25" customHeight="1">
      <c r="A36" s="533" t="s">
        <v>714</v>
      </c>
      <c r="B36" s="534"/>
      <c r="C36" s="535" t="s">
        <v>715</v>
      </c>
      <c r="D36" s="552">
        <v>409204.24838</v>
      </c>
      <c r="E36" s="552">
        <v>279682.79013</v>
      </c>
      <c r="F36" s="536">
        <v>46.31012805249721</v>
      </c>
      <c r="G36" s="536">
        <v>0.4927673511438068</v>
      </c>
      <c r="H36" s="536">
        <v>1.3753357959987422</v>
      </c>
      <c r="I36" s="536"/>
      <c r="J36" s="552">
        <v>99763.49280000002</v>
      </c>
      <c r="K36" s="552">
        <v>17857.64086</v>
      </c>
      <c r="L36" s="536">
        <v>458.6599796811012</v>
      </c>
      <c r="M36" s="536">
        <v>4.729208360021165</v>
      </c>
      <c r="N36" s="536">
        <v>4.565783456757738</v>
      </c>
    </row>
    <row r="37" spans="1:14" s="541" customFormat="1" ht="24">
      <c r="A37" s="537" t="s">
        <v>716</v>
      </c>
      <c r="B37" s="538"/>
      <c r="C37" s="539" t="s">
        <v>717</v>
      </c>
      <c r="D37" s="570">
        <v>24533.47931000001</v>
      </c>
      <c r="E37" s="570">
        <v>18209.0071</v>
      </c>
      <c r="F37" s="540">
        <v>34.73265826778666</v>
      </c>
      <c r="G37" s="540">
        <v>0.02406159921616171</v>
      </c>
      <c r="H37" s="540">
        <v>0.08245704297796991</v>
      </c>
      <c r="I37" s="540"/>
      <c r="J37" s="570">
        <v>2255.64879</v>
      </c>
      <c r="K37" s="570">
        <v>1375.8576199999995</v>
      </c>
      <c r="L37" s="540">
        <v>63.94492840036754</v>
      </c>
      <c r="M37" s="540">
        <v>0.050798760499856946</v>
      </c>
      <c r="N37" s="540">
        <v>0.10323219086047886</v>
      </c>
    </row>
    <row r="38" spans="1:14" ht="12.75">
      <c r="A38" s="480" t="s">
        <v>718</v>
      </c>
      <c r="B38" s="424"/>
      <c r="C38" s="422" t="s">
        <v>719</v>
      </c>
      <c r="D38" s="522">
        <v>63477.39000999999</v>
      </c>
      <c r="E38" s="522">
        <v>58283.80519999999</v>
      </c>
      <c r="F38" s="521">
        <v>8.910854039433927</v>
      </c>
      <c r="G38" s="521">
        <v>0.019759112230072585</v>
      </c>
      <c r="H38" s="521">
        <v>0.21334755702793645</v>
      </c>
      <c r="I38" s="521"/>
      <c r="J38" s="522">
        <v>3986.7877399999998</v>
      </c>
      <c r="K38" s="522">
        <v>6744.220600000001</v>
      </c>
      <c r="L38" s="521">
        <v>-40.88586396477008</v>
      </c>
      <c r="M38" s="521">
        <v>-0.15921297715408475</v>
      </c>
      <c r="N38" s="521">
        <v>0.18245962523975068</v>
      </c>
    </row>
    <row r="39" spans="1:14" ht="12.75">
      <c r="A39" s="564" t="s">
        <v>720</v>
      </c>
      <c r="B39" s="434"/>
      <c r="C39" s="434" t="s">
        <v>721</v>
      </c>
      <c r="D39" s="524">
        <v>307099.48792</v>
      </c>
      <c r="E39" s="524">
        <v>177000.05717000001</v>
      </c>
      <c r="F39" s="518">
        <v>73.50247950770193</v>
      </c>
      <c r="G39" s="518">
        <v>0.4949662607430888</v>
      </c>
      <c r="H39" s="518">
        <v>1.0321616169464543</v>
      </c>
      <c r="I39" s="518"/>
      <c r="J39" s="524">
        <v>22611.06553</v>
      </c>
      <c r="K39" s="524">
        <v>30180.92303</v>
      </c>
      <c r="L39" s="518">
        <v>-25.081597048822935</v>
      </c>
      <c r="M39" s="518">
        <v>-0.4370802882240176</v>
      </c>
      <c r="N39" s="518">
        <v>1.0348197124924552</v>
      </c>
    </row>
    <row r="40" spans="1:14" ht="12.75">
      <c r="A40" s="480" t="s">
        <v>722</v>
      </c>
      <c r="B40" s="422"/>
      <c r="C40" s="422" t="s">
        <v>723</v>
      </c>
      <c r="D40" s="522">
        <v>83429.02412999993</v>
      </c>
      <c r="E40" s="522">
        <v>75973.34783999996</v>
      </c>
      <c r="F40" s="521">
        <v>9.813541856417391</v>
      </c>
      <c r="G40" s="521">
        <v>0.02836529101855577</v>
      </c>
      <c r="H40" s="521">
        <v>0.28040501477071134</v>
      </c>
      <c r="I40" s="521"/>
      <c r="J40" s="522">
        <v>7034.517580000002</v>
      </c>
      <c r="K40" s="522">
        <v>6877.529170000002</v>
      </c>
      <c r="L40" s="521">
        <v>2.282628050271153</v>
      </c>
      <c r="M40" s="521">
        <v>0.009064442691375709</v>
      </c>
      <c r="N40" s="521">
        <v>0.3219422565469308</v>
      </c>
    </row>
    <row r="41" spans="1:14" ht="12.75">
      <c r="A41" s="564" t="s">
        <v>724</v>
      </c>
      <c r="B41" s="434"/>
      <c r="C41" s="434" t="s">
        <v>725</v>
      </c>
      <c r="D41" s="524">
        <v>218993.09283999994</v>
      </c>
      <c r="E41" s="524">
        <v>182005.30242000002</v>
      </c>
      <c r="F41" s="518">
        <v>20.3223696937389</v>
      </c>
      <c r="G41" s="518">
        <v>0.14072089487091322</v>
      </c>
      <c r="H41" s="518">
        <v>0.7360359547871411</v>
      </c>
      <c r="I41" s="518"/>
      <c r="J41" s="524">
        <v>31572.01051</v>
      </c>
      <c r="K41" s="524">
        <v>10824.981179999999</v>
      </c>
      <c r="L41" s="518">
        <v>191.65880277308716</v>
      </c>
      <c r="M41" s="518">
        <v>1.1979244733931314</v>
      </c>
      <c r="N41" s="518">
        <v>1.444926989195585</v>
      </c>
    </row>
    <row r="42" spans="1:14" ht="12.75">
      <c r="A42" s="513" t="s">
        <v>726</v>
      </c>
      <c r="B42" s="424" t="s">
        <v>727</v>
      </c>
      <c r="C42" s="424"/>
      <c r="D42" s="509">
        <v>8321.019630000003</v>
      </c>
      <c r="E42" s="509">
        <v>2496.6427099999996</v>
      </c>
      <c r="F42" s="515">
        <v>233.2883634759258</v>
      </c>
      <c r="G42" s="515">
        <v>0.022158975244023122</v>
      </c>
      <c r="H42" s="515">
        <v>0.027966953426445784</v>
      </c>
      <c r="I42" s="515"/>
      <c r="J42" s="509">
        <v>868.6686799999999</v>
      </c>
      <c r="K42" s="509">
        <v>180.86632</v>
      </c>
      <c r="L42" s="515">
        <v>380.28216640887035</v>
      </c>
      <c r="M42" s="515">
        <v>0.03971340989575556</v>
      </c>
      <c r="N42" s="515">
        <v>0.039755555636957214</v>
      </c>
    </row>
    <row r="43" spans="1:14" ht="12.75">
      <c r="A43" s="564" t="s">
        <v>728</v>
      </c>
      <c r="B43" s="427"/>
      <c r="C43" s="434" t="s">
        <v>727</v>
      </c>
      <c r="D43" s="524">
        <v>8321.019630000003</v>
      </c>
      <c r="E43" s="524">
        <v>2496.6427099999996</v>
      </c>
      <c r="F43" s="518">
        <v>233.2883634759258</v>
      </c>
      <c r="G43" s="518">
        <v>0.022158975244023122</v>
      </c>
      <c r="H43" s="518">
        <v>0.027966953426445784</v>
      </c>
      <c r="I43" s="518"/>
      <c r="J43" s="524">
        <v>868.6686799999999</v>
      </c>
      <c r="K43" s="524">
        <v>180.86632</v>
      </c>
      <c r="L43" s="518">
        <v>380.28216640887035</v>
      </c>
      <c r="M43" s="518">
        <v>0.03971340989575556</v>
      </c>
      <c r="N43" s="518">
        <v>0.039755555636957214</v>
      </c>
    </row>
    <row r="44" spans="1:14" ht="12.75">
      <c r="A44" s="513" t="s">
        <v>729</v>
      </c>
      <c r="B44" s="424" t="s">
        <v>730</v>
      </c>
      <c r="C44" s="424"/>
      <c r="D44" s="509">
        <v>258815.71732</v>
      </c>
      <c r="E44" s="509">
        <v>239646.93931000005</v>
      </c>
      <c r="F44" s="515">
        <v>7.998757699635712</v>
      </c>
      <c r="G44" s="515">
        <v>0.07292805448823246</v>
      </c>
      <c r="H44" s="515">
        <v>0.8698798265328206</v>
      </c>
      <c r="I44" s="515"/>
      <c r="J44" s="509">
        <v>16861.061899999997</v>
      </c>
      <c r="K44" s="509">
        <v>15693.066030000002</v>
      </c>
      <c r="L44" s="515">
        <v>7.4427512620361735</v>
      </c>
      <c r="M44" s="515">
        <v>0.06743957485382782</v>
      </c>
      <c r="N44" s="515">
        <v>0.7716646172435151</v>
      </c>
    </row>
    <row r="45" spans="1:14" ht="12.75">
      <c r="A45" s="564" t="s">
        <v>731</v>
      </c>
      <c r="B45" s="434"/>
      <c r="C45" s="434" t="s">
        <v>732</v>
      </c>
      <c r="D45" s="524">
        <v>78287.46339000006</v>
      </c>
      <c r="E45" s="524">
        <v>69949.67980000004</v>
      </c>
      <c r="F45" s="518">
        <v>11.919688001202282</v>
      </c>
      <c r="G45" s="518">
        <v>0.03172128842252754</v>
      </c>
      <c r="H45" s="518">
        <v>0.2631242251381049</v>
      </c>
      <c r="I45" s="518"/>
      <c r="J45" s="524">
        <v>6480.345429999998</v>
      </c>
      <c r="K45" s="524">
        <v>5013.0776</v>
      </c>
      <c r="L45" s="518">
        <v>29.268803459176418</v>
      </c>
      <c r="M45" s="518">
        <v>0.08471940799918992</v>
      </c>
      <c r="N45" s="518">
        <v>0.29657997257258817</v>
      </c>
    </row>
    <row r="46" spans="1:14" s="512" customFormat="1" ht="12.75">
      <c r="A46" s="480" t="s">
        <v>733</v>
      </c>
      <c r="B46" s="424"/>
      <c r="C46" s="422" t="s">
        <v>734</v>
      </c>
      <c r="D46" s="522">
        <v>81683.79764999996</v>
      </c>
      <c r="E46" s="522">
        <v>76598.02275000002</v>
      </c>
      <c r="F46" s="521">
        <v>6.639564204677782</v>
      </c>
      <c r="G46" s="521">
        <v>0.01934894696096916</v>
      </c>
      <c r="H46" s="521">
        <v>0.27453930721862385</v>
      </c>
      <c r="I46" s="521"/>
      <c r="J46" s="522">
        <v>3436.45035</v>
      </c>
      <c r="K46" s="522">
        <v>4309.764270000001</v>
      </c>
      <c r="L46" s="521">
        <v>-20.263612236963493</v>
      </c>
      <c r="M46" s="521">
        <v>-0.05042476689470664</v>
      </c>
      <c r="N46" s="521">
        <v>0.15727284317775347</v>
      </c>
    </row>
    <row r="47" spans="1:14" ht="12.75" customHeight="1">
      <c r="A47" s="564" t="s">
        <v>735</v>
      </c>
      <c r="B47" s="434"/>
      <c r="C47" s="434" t="s">
        <v>736</v>
      </c>
      <c r="D47" s="524">
        <v>69968.59349</v>
      </c>
      <c r="E47" s="524">
        <v>69806.69684000002</v>
      </c>
      <c r="F47" s="518">
        <v>0.23192137334768145</v>
      </c>
      <c r="G47" s="518">
        <v>0.0006159395088461831</v>
      </c>
      <c r="H47" s="518">
        <v>0.23516449695585528</v>
      </c>
      <c r="I47" s="518"/>
      <c r="J47" s="524">
        <v>5278.963500000002</v>
      </c>
      <c r="K47" s="524">
        <v>4698.030970000002</v>
      </c>
      <c r="L47" s="518">
        <v>12.365447007685432</v>
      </c>
      <c r="M47" s="518">
        <v>0.033542792271995574</v>
      </c>
      <c r="N47" s="518">
        <v>0.2415974375059965</v>
      </c>
    </row>
    <row r="48" spans="1:14" ht="12.75">
      <c r="A48" s="480" t="s">
        <v>737</v>
      </c>
      <c r="B48" s="422"/>
      <c r="C48" s="422" t="s">
        <v>738</v>
      </c>
      <c r="D48" s="522">
        <v>28875.862789999996</v>
      </c>
      <c r="E48" s="522">
        <v>23292.539919999996</v>
      </c>
      <c r="F48" s="521">
        <v>23.970433834937488</v>
      </c>
      <c r="G48" s="521">
        <v>0.021241879595889558</v>
      </c>
      <c r="H48" s="521">
        <v>0.09705179722023663</v>
      </c>
      <c r="I48" s="521"/>
      <c r="J48" s="522">
        <v>1665.3026199999997</v>
      </c>
      <c r="K48" s="522">
        <v>1672.1931900000004</v>
      </c>
      <c r="L48" s="521">
        <v>-0.4120678185515578</v>
      </c>
      <c r="M48" s="521">
        <v>-0.000397858522650932</v>
      </c>
      <c r="N48" s="521">
        <v>0.07621436398717703</v>
      </c>
    </row>
    <row r="49" spans="1:14" s="541" customFormat="1" ht="12.75">
      <c r="A49" s="571" t="s">
        <v>739</v>
      </c>
      <c r="B49" s="427" t="s">
        <v>740</v>
      </c>
      <c r="C49" s="572"/>
      <c r="D49" s="507">
        <v>41427.23905999998</v>
      </c>
      <c r="E49" s="507">
        <v>28061.460030000035</v>
      </c>
      <c r="F49" s="508">
        <v>47.63037637995605</v>
      </c>
      <c r="G49" s="508">
        <v>0.0508504121060304</v>
      </c>
      <c r="H49" s="508">
        <v>0.13923698259287182</v>
      </c>
      <c r="I49" s="508"/>
      <c r="J49" s="507">
        <v>4014.6553499999973</v>
      </c>
      <c r="K49" s="507">
        <v>3132.3348100000007</v>
      </c>
      <c r="L49" s="508">
        <v>28.16814272801177</v>
      </c>
      <c r="M49" s="508">
        <v>0.050944805226408714</v>
      </c>
      <c r="N49" s="508">
        <v>0.18373501635874895</v>
      </c>
    </row>
    <row r="50" spans="1:14" ht="13.5" customHeight="1">
      <c r="A50" s="480" t="s">
        <v>741</v>
      </c>
      <c r="B50" s="425"/>
      <c r="C50" s="422" t="s">
        <v>742</v>
      </c>
      <c r="D50" s="522">
        <v>41383.89203999998</v>
      </c>
      <c r="E50" s="522">
        <v>27967.414840000034</v>
      </c>
      <c r="F50" s="521">
        <v>47.971817476712936</v>
      </c>
      <c r="G50" s="521">
        <v>0.051043294453683684</v>
      </c>
      <c r="H50" s="521">
        <v>0.13909129322505148</v>
      </c>
      <c r="I50" s="521"/>
      <c r="J50" s="522">
        <v>4012.083149999997</v>
      </c>
      <c r="K50" s="522">
        <v>3130.268110000001</v>
      </c>
      <c r="L50" s="521">
        <v>28.17059143218234</v>
      </c>
      <c r="M50" s="521">
        <v>0.05091561787569607</v>
      </c>
      <c r="N50" s="521">
        <v>0.18361729686158762</v>
      </c>
    </row>
    <row r="51" spans="1:14" ht="12.75">
      <c r="A51" s="564" t="s">
        <v>743</v>
      </c>
      <c r="B51" s="527"/>
      <c r="C51" s="434" t="s">
        <v>744</v>
      </c>
      <c r="D51" s="524">
        <v>43.347020000000015</v>
      </c>
      <c r="E51" s="524">
        <v>94.04519</v>
      </c>
      <c r="F51" s="518">
        <v>-53.908307272280474</v>
      </c>
      <c r="G51" s="518">
        <v>-0.0001928823476532963</v>
      </c>
      <c r="H51" s="518">
        <v>0.0001456893678203249</v>
      </c>
      <c r="I51" s="518"/>
      <c r="J51" s="524">
        <v>2.5721999999999996</v>
      </c>
      <c r="K51" s="524">
        <v>2.0667</v>
      </c>
      <c r="L51" s="518">
        <v>24.45928291479168</v>
      </c>
      <c r="M51" s="518">
        <v>2.9187350712644283E-05</v>
      </c>
      <c r="N51" s="518">
        <v>0.0001177194971613128</v>
      </c>
    </row>
    <row r="52" spans="1:14" s="541" customFormat="1" ht="37.5" customHeight="1">
      <c r="A52" s="528" t="s">
        <v>745</v>
      </c>
      <c r="B52" s="916" t="s">
        <v>746</v>
      </c>
      <c r="C52" s="916"/>
      <c r="D52" s="574">
        <v>60518.477820000015</v>
      </c>
      <c r="E52" s="574">
        <v>57396.03413999994</v>
      </c>
      <c r="F52" s="531">
        <v>5.440173222393446</v>
      </c>
      <c r="G52" s="531">
        <v>0.011879408416785316</v>
      </c>
      <c r="H52" s="531">
        <v>0.20340265086375384</v>
      </c>
      <c r="I52" s="531"/>
      <c r="J52" s="574">
        <v>6111.711209999997</v>
      </c>
      <c r="K52" s="574">
        <v>6074.4827799999985</v>
      </c>
      <c r="L52" s="531">
        <v>0.6128658413942908</v>
      </c>
      <c r="M52" s="531">
        <v>0.0021495533983997605</v>
      </c>
      <c r="N52" s="531">
        <v>0.27970903134917907</v>
      </c>
    </row>
    <row r="53" spans="1:14" ht="12.75">
      <c r="A53" s="564" t="s">
        <v>747</v>
      </c>
      <c r="B53" s="434"/>
      <c r="C53" s="434" t="s">
        <v>748</v>
      </c>
      <c r="D53" s="524">
        <v>1021.1201500000003</v>
      </c>
      <c r="E53" s="524">
        <v>1604.19696</v>
      </c>
      <c r="F53" s="518">
        <v>-36.346958917064626</v>
      </c>
      <c r="G53" s="518">
        <v>-0.002218329063455248</v>
      </c>
      <c r="H53" s="518">
        <v>0.0034319856156685125</v>
      </c>
      <c r="I53" s="518"/>
      <c r="J53" s="524">
        <v>77.24335</v>
      </c>
      <c r="K53" s="524">
        <v>78.99885</v>
      </c>
      <c r="L53" s="518">
        <v>-2.222184246985871</v>
      </c>
      <c r="M53" s="518">
        <v>-0.00010136180845904454</v>
      </c>
      <c r="N53" s="518">
        <v>0.003535124920711956</v>
      </c>
    </row>
    <row r="54" spans="1:14" ht="12.75">
      <c r="A54" s="480" t="s">
        <v>749</v>
      </c>
      <c r="B54" s="422"/>
      <c r="C54" s="422" t="s">
        <v>750</v>
      </c>
      <c r="D54" s="522">
        <v>42238.00211000001</v>
      </c>
      <c r="E54" s="522">
        <v>41258.393599999945</v>
      </c>
      <c r="F54" s="521">
        <v>2.374325378485082</v>
      </c>
      <c r="G54" s="521">
        <v>0.003726942988079449</v>
      </c>
      <c r="H54" s="521">
        <v>0.1419619578323827</v>
      </c>
      <c r="I54" s="521"/>
      <c r="J54" s="522">
        <v>3849.538329999997</v>
      </c>
      <c r="K54" s="522">
        <v>3861.9558299999985</v>
      </c>
      <c r="L54" s="521">
        <v>-0.32153397259339933</v>
      </c>
      <c r="M54" s="521">
        <v>-0.0007169810632528211</v>
      </c>
      <c r="N54" s="521">
        <v>0.1761782584988724</v>
      </c>
    </row>
    <row r="55" spans="1:14" s="541" customFormat="1" ht="24">
      <c r="A55" s="564" t="s">
        <v>751</v>
      </c>
      <c r="B55" s="538"/>
      <c r="C55" s="539" t="s">
        <v>752</v>
      </c>
      <c r="D55" s="570">
        <v>17259.355560000004</v>
      </c>
      <c r="E55" s="570">
        <v>14533.443579999992</v>
      </c>
      <c r="F55" s="540">
        <v>18.75613281184949</v>
      </c>
      <c r="G55" s="540">
        <v>0.01037079449216111</v>
      </c>
      <c r="H55" s="540">
        <v>0.05800870741570262</v>
      </c>
      <c r="I55" s="540"/>
      <c r="J55" s="570">
        <v>2184.9295299999994</v>
      </c>
      <c r="K55" s="570">
        <v>2133.5280999999995</v>
      </c>
      <c r="L55" s="540">
        <v>2.4092220768032027</v>
      </c>
      <c r="M55" s="540">
        <v>0.002967896270111639</v>
      </c>
      <c r="N55" s="540">
        <v>0.09999564792959471</v>
      </c>
    </row>
    <row r="56" spans="1:14" s="558" customFormat="1" ht="42" customHeight="1">
      <c r="A56" s="528" t="s">
        <v>753</v>
      </c>
      <c r="B56" s="916" t="s">
        <v>754</v>
      </c>
      <c r="C56" s="916"/>
      <c r="D56" s="574">
        <v>279930.5229999999</v>
      </c>
      <c r="E56" s="574">
        <v>252516.61480999997</v>
      </c>
      <c r="F56" s="531">
        <v>10.856278986088457</v>
      </c>
      <c r="G56" s="531">
        <v>0.1042968408926618</v>
      </c>
      <c r="H56" s="531">
        <v>0.9408467047903846</v>
      </c>
      <c r="I56" s="531"/>
      <c r="J56" s="574">
        <v>23478.392010000003</v>
      </c>
      <c r="K56" s="574">
        <v>23021.99297</v>
      </c>
      <c r="L56" s="531">
        <v>1.9824480035014271</v>
      </c>
      <c r="M56" s="531">
        <v>0.026352282582382376</v>
      </c>
      <c r="N56" s="531">
        <v>1.0745138409040451</v>
      </c>
    </row>
    <row r="57" spans="1:14" s="558" customFormat="1" ht="33.75" customHeight="1">
      <c r="A57" s="537" t="s">
        <v>755</v>
      </c>
      <c r="B57" s="575">
        <v>1</v>
      </c>
      <c r="C57" s="539" t="s">
        <v>754</v>
      </c>
      <c r="D57" s="570">
        <v>52.82139</v>
      </c>
      <c r="E57" s="570">
        <v>52.39378000000001</v>
      </c>
      <c r="F57" s="540">
        <v>0.8161464967788051</v>
      </c>
      <c r="G57" s="540">
        <v>1.6268520279928238E-06</v>
      </c>
      <c r="H57" s="540">
        <v>0.00017753273273435704</v>
      </c>
      <c r="I57" s="540"/>
      <c r="J57" s="570">
        <v>0.01208</v>
      </c>
      <c r="K57" s="570">
        <v>2.9999999999999995E-33</v>
      </c>
      <c r="L57" s="540" t="s">
        <v>937</v>
      </c>
      <c r="M57" s="540">
        <v>6.97493959661213E-07</v>
      </c>
      <c r="N57" s="540">
        <v>5.528541815211333E-07</v>
      </c>
    </row>
    <row r="58" spans="1:14" ht="12.75">
      <c r="A58" s="480" t="s">
        <v>756</v>
      </c>
      <c r="B58" s="422"/>
      <c r="C58" s="576" t="s">
        <v>757</v>
      </c>
      <c r="D58" s="522">
        <v>31006.008889999997</v>
      </c>
      <c r="E58" s="522">
        <v>19529.475029999998</v>
      </c>
      <c r="F58" s="521">
        <v>58.76519385375409</v>
      </c>
      <c r="G58" s="521">
        <v>0.04366273563403465</v>
      </c>
      <c r="H58" s="521">
        <v>0.1042112199135136</v>
      </c>
      <c r="I58" s="521"/>
      <c r="J58" s="522">
        <v>2772.945509999999</v>
      </c>
      <c r="K58" s="522">
        <v>2201.4028599999997</v>
      </c>
      <c r="L58" s="521">
        <v>25.962655922051425</v>
      </c>
      <c r="M58" s="521">
        <v>0.03300062467415251</v>
      </c>
      <c r="N58" s="521">
        <v>0.1269068311534562</v>
      </c>
    </row>
    <row r="59" spans="1:14" s="558" customFormat="1" ht="24">
      <c r="A59" s="564" t="s">
        <v>758</v>
      </c>
      <c r="B59" s="577"/>
      <c r="C59" s="577" t="s">
        <v>759</v>
      </c>
      <c r="D59" s="570">
        <v>222748.9301</v>
      </c>
      <c r="E59" s="570">
        <v>203825.05613999997</v>
      </c>
      <c r="F59" s="540">
        <v>9.284370782658787</v>
      </c>
      <c r="G59" s="540">
        <v>0.0719963114270177</v>
      </c>
      <c r="H59" s="540">
        <v>0.7486593267293283</v>
      </c>
      <c r="I59" s="540"/>
      <c r="J59" s="570">
        <v>19462.019750000003</v>
      </c>
      <c r="K59" s="570">
        <v>18675.3054</v>
      </c>
      <c r="L59" s="540">
        <v>4.212591618448188</v>
      </c>
      <c r="M59" s="540">
        <v>0.04542454529004957</v>
      </c>
      <c r="N59" s="540">
        <v>0.8907002483141045</v>
      </c>
    </row>
    <row r="60" spans="1:14" s="541" customFormat="1" ht="12.75">
      <c r="A60" s="480" t="s">
        <v>760</v>
      </c>
      <c r="B60" s="534"/>
      <c r="C60" s="535" t="s">
        <v>761</v>
      </c>
      <c r="D60" s="522">
        <v>19850.606649999994</v>
      </c>
      <c r="E60" s="522">
        <v>22056.373250000004</v>
      </c>
      <c r="F60" s="521">
        <v>-10.000586111771614</v>
      </c>
      <c r="G60" s="521">
        <v>-0.008391889493905427</v>
      </c>
      <c r="H60" s="521">
        <v>0.06671790433779383</v>
      </c>
      <c r="I60" s="521"/>
      <c r="J60" s="522">
        <v>772.5902299999999</v>
      </c>
      <c r="K60" s="522">
        <v>1710.35814</v>
      </c>
      <c r="L60" s="521">
        <v>-54.82874539948692</v>
      </c>
      <c r="M60" s="521">
        <v>-0.054146312316980146</v>
      </c>
      <c r="N60" s="521">
        <v>0.035358422123996196</v>
      </c>
    </row>
    <row r="61" spans="1:14" ht="12.75">
      <c r="A61" s="564" t="s">
        <v>762</v>
      </c>
      <c r="B61" s="434"/>
      <c r="C61" s="434" t="s">
        <v>763</v>
      </c>
      <c r="D61" s="524">
        <v>952.5879999999999</v>
      </c>
      <c r="E61" s="524">
        <v>2600.2587299999996</v>
      </c>
      <c r="F61" s="518">
        <v>-63.36564554097277</v>
      </c>
      <c r="G61" s="518">
        <v>-0.006268600988201754</v>
      </c>
      <c r="H61" s="518">
        <v>0.0032016490063960013</v>
      </c>
      <c r="I61" s="518"/>
      <c r="J61" s="524">
        <v>85.13647999999998</v>
      </c>
      <c r="K61" s="524">
        <v>75.7123</v>
      </c>
      <c r="L61" s="518">
        <v>12.447356638221239</v>
      </c>
      <c r="M61" s="518">
        <v>0.0005441480649635758</v>
      </c>
      <c r="N61" s="518">
        <v>0.003896362497350192</v>
      </c>
    </row>
    <row r="62" spans="1:14" s="541" customFormat="1" ht="24">
      <c r="A62" s="480" t="s">
        <v>764</v>
      </c>
      <c r="B62" s="534"/>
      <c r="C62" s="535" t="s">
        <v>765</v>
      </c>
      <c r="D62" s="552">
        <v>5319.567970000002</v>
      </c>
      <c r="E62" s="552">
        <v>4453.057879999999</v>
      </c>
      <c r="F62" s="536">
        <v>19.458765489928968</v>
      </c>
      <c r="G62" s="536">
        <v>0.003296657461688845</v>
      </c>
      <c r="H62" s="536">
        <v>0.017879072070618673</v>
      </c>
      <c r="I62" s="536"/>
      <c r="J62" s="552">
        <v>385.68795999999986</v>
      </c>
      <c r="K62" s="552">
        <v>359.21427000000006</v>
      </c>
      <c r="L62" s="536">
        <v>7.369888172872365</v>
      </c>
      <c r="M62" s="536">
        <v>0.0015285793762370302</v>
      </c>
      <c r="N62" s="536">
        <v>0.01765142396095658</v>
      </c>
    </row>
    <row r="63" spans="1:14" s="512" customFormat="1" ht="12.75">
      <c r="A63" s="511" t="s">
        <v>766</v>
      </c>
      <c r="B63" s="427" t="s">
        <v>767</v>
      </c>
      <c r="C63" s="427"/>
      <c r="D63" s="507">
        <v>845751.1804399996</v>
      </c>
      <c r="E63" s="507">
        <v>854785.2141100006</v>
      </c>
      <c r="F63" s="508">
        <v>-1.0568776250309015</v>
      </c>
      <c r="G63" s="508">
        <v>-0.034370187780914635</v>
      </c>
      <c r="H63" s="508">
        <v>2.84257037304057</v>
      </c>
      <c r="I63" s="508"/>
      <c r="J63" s="507">
        <v>64308.560340000025</v>
      </c>
      <c r="K63" s="507">
        <v>68377.35060000002</v>
      </c>
      <c r="L63" s="508">
        <v>-5.9504941684593335</v>
      </c>
      <c r="M63" s="508">
        <v>-0.23493018455946793</v>
      </c>
      <c r="N63" s="508">
        <v>2.9431503718189673</v>
      </c>
    </row>
    <row r="64" spans="1:14" ht="12.75">
      <c r="A64" s="480" t="s">
        <v>768</v>
      </c>
      <c r="B64" s="422"/>
      <c r="C64" s="422" t="s">
        <v>769</v>
      </c>
      <c r="D64" s="522">
        <v>845751.1804399996</v>
      </c>
      <c r="E64" s="522">
        <v>854785.2141100006</v>
      </c>
      <c r="F64" s="521">
        <v>-1.0568776250309015</v>
      </c>
      <c r="G64" s="521">
        <v>-0.034370187780914635</v>
      </c>
      <c r="H64" s="521">
        <v>2.84257037304057</v>
      </c>
      <c r="I64" s="521"/>
      <c r="J64" s="522">
        <v>64308.560340000025</v>
      </c>
      <c r="K64" s="522">
        <v>68377.35060000002</v>
      </c>
      <c r="L64" s="521">
        <v>-5.9504941684593335</v>
      </c>
      <c r="M64" s="521">
        <v>-0.23493018455946793</v>
      </c>
      <c r="N64" s="521">
        <v>2.9431503718189673</v>
      </c>
    </row>
    <row r="65" spans="1:14" s="558" customFormat="1" ht="27.75" customHeight="1">
      <c r="A65" s="571" t="s">
        <v>770</v>
      </c>
      <c r="B65" s="914" t="s">
        <v>771</v>
      </c>
      <c r="C65" s="914"/>
      <c r="D65" s="579">
        <v>28051.531389999924</v>
      </c>
      <c r="E65" s="579">
        <v>33262.41701999997</v>
      </c>
      <c r="F65" s="580">
        <v>-15.665986109388427</v>
      </c>
      <c r="G65" s="580">
        <v>-0.019824933595576237</v>
      </c>
      <c r="H65" s="580">
        <v>0.09428121874585814</v>
      </c>
      <c r="I65" s="580"/>
      <c r="J65" s="579">
        <v>5716.536660000001</v>
      </c>
      <c r="K65" s="579">
        <v>6124.17606</v>
      </c>
      <c r="L65" s="580">
        <v>-6.6562325446927</v>
      </c>
      <c r="M65" s="580">
        <v>-0.023536922120854346</v>
      </c>
      <c r="N65" s="580">
        <v>0.26162344340230576</v>
      </c>
    </row>
    <row r="66" spans="1:14" ht="12.75">
      <c r="A66" s="480" t="s">
        <v>772</v>
      </c>
      <c r="B66" s="422"/>
      <c r="C66" s="422" t="s">
        <v>773</v>
      </c>
      <c r="D66" s="522">
        <v>8982.761509999971</v>
      </c>
      <c r="E66" s="522">
        <v>9809.393119999988</v>
      </c>
      <c r="F66" s="521">
        <v>-8.426939361973677</v>
      </c>
      <c r="G66" s="521">
        <v>-0.003144938872176792</v>
      </c>
      <c r="H66" s="521">
        <v>0.0301910683980731</v>
      </c>
      <c r="I66" s="521"/>
      <c r="J66" s="522">
        <v>1016.6117499999997</v>
      </c>
      <c r="K66" s="522">
        <v>894.1648199999997</v>
      </c>
      <c r="L66" s="521">
        <v>13.693999949584237</v>
      </c>
      <c r="M66" s="521">
        <v>0.0070700326203691505</v>
      </c>
      <c r="N66" s="521">
        <v>0.04652632921945503</v>
      </c>
    </row>
    <row r="67" spans="1:14" ht="12.75">
      <c r="A67" s="564" t="s">
        <v>774</v>
      </c>
      <c r="B67" s="434"/>
      <c r="C67" s="434" t="s">
        <v>775</v>
      </c>
      <c r="D67" s="524">
        <v>18886.389919999954</v>
      </c>
      <c r="E67" s="524">
        <v>23312.021569999983</v>
      </c>
      <c r="F67" s="518">
        <v>-18.98433233990883</v>
      </c>
      <c r="G67" s="518">
        <v>-0.016837416863384552</v>
      </c>
      <c r="H67" s="518">
        <v>0.06347717116085372</v>
      </c>
      <c r="I67" s="518"/>
      <c r="J67" s="524">
        <v>4690.533990000001</v>
      </c>
      <c r="K67" s="524">
        <v>5227.324369999999</v>
      </c>
      <c r="L67" s="518">
        <v>-10.268931904832195</v>
      </c>
      <c r="M67" s="518">
        <v>-0.030994043679987267</v>
      </c>
      <c r="N67" s="518">
        <v>0.21466732863729354</v>
      </c>
    </row>
    <row r="68" spans="1:14" s="558" customFormat="1" ht="17.25" customHeight="1">
      <c r="A68" s="480" t="s">
        <v>776</v>
      </c>
      <c r="B68" s="534"/>
      <c r="C68" s="534" t="s">
        <v>777</v>
      </c>
      <c r="D68" s="522">
        <v>182.37995999999993</v>
      </c>
      <c r="E68" s="522">
        <v>141.0023300000001</v>
      </c>
      <c r="F68" s="521">
        <v>29.345351952694553</v>
      </c>
      <c r="G68" s="521">
        <v>0.00015742213998512044</v>
      </c>
      <c r="H68" s="521">
        <v>0.0006129791869313306</v>
      </c>
      <c r="I68" s="521"/>
      <c r="J68" s="522">
        <v>9.39092</v>
      </c>
      <c r="K68" s="522">
        <v>2.68687</v>
      </c>
      <c r="L68" s="521">
        <v>249.5115133966288</v>
      </c>
      <c r="M68" s="521">
        <v>0.0003870889387638042</v>
      </c>
      <c r="N68" s="521">
        <v>0.0004297855455571557</v>
      </c>
    </row>
    <row r="69" spans="1:14" s="558" customFormat="1" ht="27.75" customHeight="1">
      <c r="A69" s="571" t="s">
        <v>778</v>
      </c>
      <c r="B69" s="914" t="s">
        <v>779</v>
      </c>
      <c r="C69" s="914"/>
      <c r="D69" s="579">
        <v>5784768.285200003</v>
      </c>
      <c r="E69" s="579">
        <v>4031562.43848</v>
      </c>
      <c r="F69" s="580">
        <v>43.487007170872566</v>
      </c>
      <c r="G69" s="580">
        <v>6.670111754227801</v>
      </c>
      <c r="H69" s="580">
        <v>19.44261069060464</v>
      </c>
      <c r="I69" s="580"/>
      <c r="J69" s="579">
        <v>260643.23049999998</v>
      </c>
      <c r="K69" s="579">
        <v>108366.74677999999</v>
      </c>
      <c r="L69" s="580">
        <v>140.51956734397783</v>
      </c>
      <c r="M69" s="580">
        <v>8.792378112015651</v>
      </c>
      <c r="N69" s="580">
        <v>11.928617538667348</v>
      </c>
    </row>
    <row r="70" spans="1:14" ht="12.75">
      <c r="A70" s="480" t="s">
        <v>780</v>
      </c>
      <c r="B70" s="424"/>
      <c r="C70" s="422" t="s">
        <v>781</v>
      </c>
      <c r="D70" s="522">
        <v>40.26363</v>
      </c>
      <c r="E70" s="522">
        <v>39.80053000000001</v>
      </c>
      <c r="F70" s="521">
        <v>1.1635523446546816</v>
      </c>
      <c r="G70" s="521">
        <v>1.7618745449439223E-06</v>
      </c>
      <c r="H70" s="521">
        <v>0.00013532609164024347</v>
      </c>
      <c r="I70" s="521"/>
      <c r="J70" s="522">
        <v>4.71916</v>
      </c>
      <c r="K70" s="522">
        <v>4.9999999999999996E-33</v>
      </c>
      <c r="L70" s="521" t="s">
        <v>937</v>
      </c>
      <c r="M70" s="521">
        <v>0.00027248225121480216</v>
      </c>
      <c r="N70" s="521">
        <v>0.0002159774287472906</v>
      </c>
    </row>
    <row r="71" spans="1:14" s="512" customFormat="1" ht="12.75">
      <c r="A71" s="564" t="s">
        <v>782</v>
      </c>
      <c r="B71" s="434"/>
      <c r="C71" s="434" t="s">
        <v>783</v>
      </c>
      <c r="D71" s="524">
        <v>5784716.350140003</v>
      </c>
      <c r="E71" s="524">
        <v>4031496.22826</v>
      </c>
      <c r="F71" s="518">
        <v>43.4880754591874</v>
      </c>
      <c r="G71" s="518">
        <v>6.670166064400612</v>
      </c>
      <c r="H71" s="518">
        <v>19.44243613682772</v>
      </c>
      <c r="I71" s="518"/>
      <c r="J71" s="524">
        <v>260637.85099999997</v>
      </c>
      <c r="K71" s="524">
        <v>108365.56041999998</v>
      </c>
      <c r="L71" s="518">
        <v>140.5172362785996</v>
      </c>
      <c r="M71" s="518">
        <v>8.792136001931045</v>
      </c>
      <c r="N71" s="518">
        <v>11.928371340068878</v>
      </c>
    </row>
    <row r="72" spans="1:14" ht="12.75">
      <c r="A72" s="480" t="s">
        <v>784</v>
      </c>
      <c r="B72" s="422"/>
      <c r="C72" s="422" t="s">
        <v>785</v>
      </c>
      <c r="D72" s="522">
        <v>11.671430000000019</v>
      </c>
      <c r="E72" s="522">
        <v>26.409690000000012</v>
      </c>
      <c r="F72" s="521">
        <v>-55.80625899054471</v>
      </c>
      <c r="G72" s="521">
        <v>-5.607204735643653E-05</v>
      </c>
      <c r="H72" s="521">
        <v>3.922768527707734E-05</v>
      </c>
      <c r="I72" s="521"/>
      <c r="J72" s="522">
        <v>0.6603399999999999</v>
      </c>
      <c r="K72" s="522">
        <v>1.1863599999999996</v>
      </c>
      <c r="L72" s="521">
        <v>-44.33898647965203</v>
      </c>
      <c r="M72" s="521">
        <v>-3.0372166611009196E-05</v>
      </c>
      <c r="N72" s="521">
        <v>3.022116972066764E-05</v>
      </c>
    </row>
    <row r="73" spans="1:14" s="512" customFormat="1" ht="12" customHeight="1">
      <c r="A73" s="511" t="s">
        <v>786</v>
      </c>
      <c r="B73" s="427" t="s">
        <v>787</v>
      </c>
      <c r="C73" s="427"/>
      <c r="D73" s="507">
        <v>5224039.3405300025</v>
      </c>
      <c r="E73" s="507">
        <v>5098304.813449994</v>
      </c>
      <c r="F73" s="508">
        <v>2.466202623827133</v>
      </c>
      <c r="G73" s="508">
        <v>0.4783598848690013</v>
      </c>
      <c r="H73" s="508">
        <v>17.55800027292125</v>
      </c>
      <c r="I73" s="508"/>
      <c r="J73" s="507">
        <v>406048.16444000014</v>
      </c>
      <c r="K73" s="507">
        <v>406947.7287500001</v>
      </c>
      <c r="L73" s="508">
        <v>-0.221051561772597</v>
      </c>
      <c r="M73" s="508">
        <v>-0.05194045302581108</v>
      </c>
      <c r="N73" s="508">
        <v>18.58323059682407</v>
      </c>
    </row>
    <row r="74" spans="1:14" ht="12.75">
      <c r="A74" s="480" t="s">
        <v>788</v>
      </c>
      <c r="B74" s="422"/>
      <c r="C74" s="422" t="s">
        <v>789</v>
      </c>
      <c r="D74" s="522">
        <v>4618262.885000003</v>
      </c>
      <c r="E74" s="522">
        <v>4535482.057999994</v>
      </c>
      <c r="F74" s="521">
        <v>1.8251825482143496</v>
      </c>
      <c r="G74" s="521">
        <v>0.3149415502067056</v>
      </c>
      <c r="H74" s="521">
        <v>15.521985136318944</v>
      </c>
      <c r="I74" s="521"/>
      <c r="J74" s="522">
        <v>358032.6553100001</v>
      </c>
      <c r="K74" s="522">
        <v>359660.46870000014</v>
      </c>
      <c r="L74" s="521">
        <v>-0.4525972498127994</v>
      </c>
      <c r="M74" s="521">
        <v>-0.09398923898846522</v>
      </c>
      <c r="N74" s="521">
        <v>16.38574922261988</v>
      </c>
    </row>
    <row r="75" spans="1:14" ht="12.75">
      <c r="A75" s="564" t="s">
        <v>790</v>
      </c>
      <c r="B75" s="434"/>
      <c r="C75" s="434" t="s">
        <v>791</v>
      </c>
      <c r="D75" s="524">
        <v>536774.6982699998</v>
      </c>
      <c r="E75" s="524">
        <v>492318.36639000045</v>
      </c>
      <c r="F75" s="518">
        <v>9.029996627178914</v>
      </c>
      <c r="G75" s="518">
        <v>0.16913513172306532</v>
      </c>
      <c r="H75" s="518">
        <v>1.8041001769649192</v>
      </c>
      <c r="I75" s="518"/>
      <c r="J75" s="524">
        <v>43567.141760000006</v>
      </c>
      <c r="K75" s="524">
        <v>41837.96459000001</v>
      </c>
      <c r="L75" s="518">
        <v>4.1330336859009105</v>
      </c>
      <c r="M75" s="518">
        <v>0.09984193967376385</v>
      </c>
      <c r="N75" s="518">
        <v>1.9938970611705287</v>
      </c>
    </row>
    <row r="76" spans="1:14" ht="12.75">
      <c r="A76" s="480" t="s">
        <v>792</v>
      </c>
      <c r="B76" s="422"/>
      <c r="C76" s="422" t="s">
        <v>793</v>
      </c>
      <c r="D76" s="522">
        <v>69001.75725999998</v>
      </c>
      <c r="E76" s="522">
        <v>70504.38906000002</v>
      </c>
      <c r="F76" s="521">
        <v>-2.1312599400319256</v>
      </c>
      <c r="G76" s="521">
        <v>-0.005716797060771712</v>
      </c>
      <c r="H76" s="521">
        <v>0.23191495963738473</v>
      </c>
      <c r="I76" s="521"/>
      <c r="J76" s="522">
        <v>4448.367369999998</v>
      </c>
      <c r="K76" s="522">
        <v>5449.295459999999</v>
      </c>
      <c r="L76" s="521">
        <v>-18.368027524791273</v>
      </c>
      <c r="M76" s="521">
        <v>-0.05779315371111224</v>
      </c>
      <c r="N76" s="521">
        <v>0.2035843130336643</v>
      </c>
    </row>
    <row r="77" spans="1:14" s="512" customFormat="1" ht="12.75">
      <c r="A77" s="511" t="s">
        <v>794</v>
      </c>
      <c r="B77" s="427" t="s">
        <v>795</v>
      </c>
      <c r="C77" s="427"/>
      <c r="D77" s="507">
        <v>405104.7157599999</v>
      </c>
      <c r="E77" s="507">
        <v>385653.6734399999</v>
      </c>
      <c r="F77" s="508">
        <v>5.0436553985077355</v>
      </c>
      <c r="G77" s="508">
        <v>0.07400193551335699</v>
      </c>
      <c r="H77" s="508">
        <v>1.3615572636851803</v>
      </c>
      <c r="I77" s="508"/>
      <c r="J77" s="507">
        <v>30234.705520000003</v>
      </c>
      <c r="K77" s="507">
        <v>29809.945449999992</v>
      </c>
      <c r="L77" s="508">
        <v>1.4248938184488067</v>
      </c>
      <c r="M77" s="508">
        <v>0.024525462179659095</v>
      </c>
      <c r="N77" s="508">
        <v>1.3837237892211995</v>
      </c>
    </row>
    <row r="78" spans="1:14" ht="12.75">
      <c r="A78" s="480" t="s">
        <v>796</v>
      </c>
      <c r="B78" s="422"/>
      <c r="C78" s="422" t="s">
        <v>797</v>
      </c>
      <c r="D78" s="522">
        <v>190375.54753000007</v>
      </c>
      <c r="E78" s="522">
        <v>186248.7237700002</v>
      </c>
      <c r="F78" s="521">
        <v>2.215759483590409</v>
      </c>
      <c r="G78" s="521">
        <v>0.01570059540966037</v>
      </c>
      <c r="H78" s="521">
        <v>0.6398523628174191</v>
      </c>
      <c r="I78" s="521"/>
      <c r="J78" s="522">
        <v>12832.05169</v>
      </c>
      <c r="K78" s="522">
        <v>13754.832489999999</v>
      </c>
      <c r="L78" s="521">
        <v>-6.708775266226443</v>
      </c>
      <c r="M78" s="521">
        <v>-0.05328096308703154</v>
      </c>
      <c r="N78" s="521">
        <v>0.5872726352907139</v>
      </c>
    </row>
    <row r="79" spans="1:14" ht="12.75" customHeight="1">
      <c r="A79" s="564" t="s">
        <v>798</v>
      </c>
      <c r="B79" s="434"/>
      <c r="C79" s="434" t="s">
        <v>799</v>
      </c>
      <c r="D79" s="524">
        <v>214729.1682299998</v>
      </c>
      <c r="E79" s="524">
        <v>199404.94966999977</v>
      </c>
      <c r="F79" s="518">
        <v>7.684974011608273</v>
      </c>
      <c r="G79" s="518">
        <v>0.05830134010369651</v>
      </c>
      <c r="H79" s="518">
        <v>0.7217049008677612</v>
      </c>
      <c r="I79" s="518"/>
      <c r="J79" s="524">
        <v>17402.653830000003</v>
      </c>
      <c r="K79" s="524">
        <v>16055.112959999991</v>
      </c>
      <c r="L79" s="518">
        <v>8.393219489375753</v>
      </c>
      <c r="M79" s="518">
        <v>0.07780642526669072</v>
      </c>
      <c r="N79" s="518">
        <v>0.7964511539304856</v>
      </c>
    </row>
    <row r="80" spans="1:14" s="512" customFormat="1" ht="12.75">
      <c r="A80" s="513" t="s">
        <v>800</v>
      </c>
      <c r="B80" s="424" t="s">
        <v>801</v>
      </c>
      <c r="C80" s="424"/>
      <c r="D80" s="509">
        <v>1271138.7940699996</v>
      </c>
      <c r="E80" s="509">
        <v>1046392.4100599999</v>
      </c>
      <c r="F80" s="515">
        <v>21.47821236558021</v>
      </c>
      <c r="G80" s="515">
        <v>0.8550527597828085</v>
      </c>
      <c r="H80" s="515">
        <v>4.272298472189054</v>
      </c>
      <c r="I80" s="515"/>
      <c r="J80" s="509">
        <v>140203.28611999998</v>
      </c>
      <c r="K80" s="509">
        <v>83587.94791</v>
      </c>
      <c r="L80" s="515">
        <v>67.73146084523846</v>
      </c>
      <c r="M80" s="515">
        <v>3.268945068348647</v>
      </c>
      <c r="N80" s="515">
        <v>6.416554055831609</v>
      </c>
    </row>
    <row r="81" spans="1:14" ht="12.75">
      <c r="A81" s="564" t="s">
        <v>802</v>
      </c>
      <c r="B81" s="434"/>
      <c r="C81" s="581" t="s">
        <v>803</v>
      </c>
      <c r="D81" s="524">
        <v>263916.06587999995</v>
      </c>
      <c r="E81" s="524">
        <v>238196.38191999996</v>
      </c>
      <c r="F81" s="518">
        <v>10.797680364699303</v>
      </c>
      <c r="G81" s="518">
        <v>0.09785112604864493</v>
      </c>
      <c r="H81" s="518">
        <v>0.8870221019965017</v>
      </c>
      <c r="I81" s="518"/>
      <c r="J81" s="524">
        <v>18550.879200000003</v>
      </c>
      <c r="K81" s="524">
        <v>16886.782180000006</v>
      </c>
      <c r="L81" s="518">
        <v>9.854435275246718</v>
      </c>
      <c r="M81" s="518">
        <v>0.09608424004472045</v>
      </c>
      <c r="N81" s="518">
        <v>0.8490009219050841</v>
      </c>
    </row>
    <row r="82" spans="1:14" ht="12.75">
      <c r="A82" s="480" t="s">
        <v>804</v>
      </c>
      <c r="B82" s="422"/>
      <c r="C82" s="582" t="s">
        <v>805</v>
      </c>
      <c r="D82" s="522">
        <v>1007222.7281899996</v>
      </c>
      <c r="E82" s="522">
        <v>808196.02814</v>
      </c>
      <c r="F82" s="521">
        <v>24.626042831223018</v>
      </c>
      <c r="G82" s="521">
        <v>0.7572016337341635</v>
      </c>
      <c r="H82" s="521">
        <v>3.385276370192552</v>
      </c>
      <c r="I82" s="521"/>
      <c r="J82" s="522">
        <v>121652.40691999996</v>
      </c>
      <c r="K82" s="522">
        <v>66701.16573</v>
      </c>
      <c r="L82" s="521">
        <v>82.3842291039371</v>
      </c>
      <c r="M82" s="521">
        <v>3.1728608283039264</v>
      </c>
      <c r="N82" s="521">
        <v>5.567553133926525</v>
      </c>
    </row>
    <row r="83" spans="1:14" ht="12.75">
      <c r="A83" s="511" t="s">
        <v>806</v>
      </c>
      <c r="B83" s="427" t="s">
        <v>807</v>
      </c>
      <c r="C83" s="583"/>
      <c r="D83" s="507">
        <v>2876131.402769996</v>
      </c>
      <c r="E83" s="507">
        <v>2647136.1131100026</v>
      </c>
      <c r="F83" s="508">
        <v>8.650680579887403</v>
      </c>
      <c r="G83" s="508">
        <v>0.8712178185359769</v>
      </c>
      <c r="H83" s="508">
        <v>9.666679874135404</v>
      </c>
      <c r="I83" s="508"/>
      <c r="J83" s="507">
        <v>264884.81906999997</v>
      </c>
      <c r="K83" s="507">
        <v>237865.30955000012</v>
      </c>
      <c r="L83" s="508">
        <v>11.359163541382335</v>
      </c>
      <c r="M83" s="508">
        <v>1.560094758543753</v>
      </c>
      <c r="N83" s="508">
        <v>12.122738397708469</v>
      </c>
    </row>
    <row r="84" spans="1:14" ht="12.75">
      <c r="A84" s="480" t="s">
        <v>808</v>
      </c>
      <c r="B84" s="422"/>
      <c r="C84" s="582" t="s">
        <v>809</v>
      </c>
      <c r="D84" s="522">
        <v>2703604.428909996</v>
      </c>
      <c r="E84" s="522">
        <v>2484570.1035000025</v>
      </c>
      <c r="F84" s="521">
        <v>8.815783668226583</v>
      </c>
      <c r="G84" s="521">
        <v>0.8333211021568552</v>
      </c>
      <c r="H84" s="521">
        <v>9.08681658125813</v>
      </c>
      <c r="I84" s="521"/>
      <c r="J84" s="522">
        <v>250746.02036</v>
      </c>
      <c r="K84" s="522">
        <v>225304.12479000012</v>
      </c>
      <c r="L84" s="521">
        <v>11.29224580052122</v>
      </c>
      <c r="M84" s="521">
        <v>1.4690040134442293</v>
      </c>
      <c r="N84" s="521">
        <v>11.475661080778908</v>
      </c>
    </row>
    <row r="85" spans="1:14" ht="12.75">
      <c r="A85" s="564" t="s">
        <v>810</v>
      </c>
      <c r="B85" s="434"/>
      <c r="C85" s="581" t="s">
        <v>811</v>
      </c>
      <c r="D85" s="524">
        <v>172526.97386</v>
      </c>
      <c r="E85" s="524">
        <v>162566.00961</v>
      </c>
      <c r="F85" s="518">
        <v>6.1273351507468234</v>
      </c>
      <c r="G85" s="518">
        <v>0.037896716379122834</v>
      </c>
      <c r="H85" s="518">
        <v>0.5798632928772753</v>
      </c>
      <c r="I85" s="518"/>
      <c r="J85" s="524">
        <v>14138.798710000003</v>
      </c>
      <c r="K85" s="524">
        <v>12561.184759999996</v>
      </c>
      <c r="L85" s="518">
        <v>12.55943591422826</v>
      </c>
      <c r="M85" s="518">
        <v>0.09109074509952579</v>
      </c>
      <c r="N85" s="518">
        <v>0.6470773169295617</v>
      </c>
    </row>
    <row r="86" spans="1:14" ht="6" customHeight="1">
      <c r="A86" s="480"/>
      <c r="B86" s="422"/>
      <c r="C86" s="582"/>
      <c r="D86" s="522"/>
      <c r="E86" s="522"/>
      <c r="F86" s="521"/>
      <c r="G86" s="521"/>
      <c r="H86" s="521"/>
      <c r="I86" s="521"/>
      <c r="J86" s="522"/>
      <c r="K86" s="522"/>
      <c r="L86" s="521"/>
      <c r="M86" s="521"/>
      <c r="N86" s="521"/>
    </row>
    <row r="87" spans="1:14" s="558" customFormat="1" ht="24" customHeight="1">
      <c r="A87" s="571" t="s">
        <v>814</v>
      </c>
      <c r="B87" s="914" t="s">
        <v>815</v>
      </c>
      <c r="C87" s="914"/>
      <c r="D87" s="579">
        <v>228453.38987999965</v>
      </c>
      <c r="E87" s="579">
        <v>223880.42795999948</v>
      </c>
      <c r="F87" s="580">
        <v>2.04259119998521</v>
      </c>
      <c r="G87" s="580">
        <v>0.017397938246267265</v>
      </c>
      <c r="H87" s="580">
        <v>0.7678320204717037</v>
      </c>
      <c r="I87" s="580"/>
      <c r="J87" s="579">
        <v>17080.01477</v>
      </c>
      <c r="K87" s="579">
        <v>21381.411910000006</v>
      </c>
      <c r="L87" s="580">
        <v>-20.117460708889187</v>
      </c>
      <c r="M87" s="580">
        <v>-0.24836080490513412</v>
      </c>
      <c r="N87" s="580">
        <v>0.78168523063222</v>
      </c>
    </row>
    <row r="88" spans="1:14" s="541" customFormat="1" ht="24">
      <c r="A88" s="533" t="s">
        <v>816</v>
      </c>
      <c r="B88" s="534"/>
      <c r="C88" s="535" t="s">
        <v>817</v>
      </c>
      <c r="D88" s="552">
        <v>59147.70545000001</v>
      </c>
      <c r="E88" s="552">
        <v>72042.45349999997</v>
      </c>
      <c r="F88" s="536">
        <v>-17.898818576466123</v>
      </c>
      <c r="G88" s="536">
        <v>-0.04905836396622911</v>
      </c>
      <c r="H88" s="536">
        <v>0.19879548386563334</v>
      </c>
      <c r="I88" s="536"/>
      <c r="J88" s="552">
        <v>3267.1455700000006</v>
      </c>
      <c r="K88" s="552">
        <v>6979.421110000002</v>
      </c>
      <c r="L88" s="536">
        <v>-53.18887457128949</v>
      </c>
      <c r="M88" s="536">
        <v>-0.21434517928378055</v>
      </c>
      <c r="N88" s="536">
        <v>0.14952442798118762</v>
      </c>
    </row>
    <row r="89" spans="1:14" s="541" customFormat="1" ht="24" customHeight="1">
      <c r="A89" s="537" t="s">
        <v>818</v>
      </c>
      <c r="B89" s="538"/>
      <c r="C89" s="539" t="s">
        <v>819</v>
      </c>
      <c r="D89" s="570">
        <v>169305.68442999964</v>
      </c>
      <c r="E89" s="570">
        <v>151837.9744599995</v>
      </c>
      <c r="F89" s="540">
        <v>11.504177418147703</v>
      </c>
      <c r="G89" s="540">
        <v>0.06645630221249638</v>
      </c>
      <c r="H89" s="540">
        <v>0.5690365366060705</v>
      </c>
      <c r="I89" s="540"/>
      <c r="J89" s="570">
        <v>13812.8692</v>
      </c>
      <c r="K89" s="570">
        <v>14401.990800000003</v>
      </c>
      <c r="L89" s="540">
        <v>-4.090556702758093</v>
      </c>
      <c r="M89" s="540">
        <v>-0.03401562562135365</v>
      </c>
      <c r="N89" s="540">
        <v>0.6321608026510322</v>
      </c>
    </row>
    <row r="90" spans="1:14" s="512" customFormat="1" ht="12.75">
      <c r="A90" s="513" t="s">
        <v>820</v>
      </c>
      <c r="B90" s="424" t="s">
        <v>821</v>
      </c>
      <c r="C90" s="584"/>
      <c r="D90" s="509">
        <v>608838.0414200005</v>
      </c>
      <c r="E90" s="509">
        <v>600485.0988900004</v>
      </c>
      <c r="F90" s="515">
        <v>1.3910324411780695</v>
      </c>
      <c r="G90" s="515">
        <v>0.031778960956568784</v>
      </c>
      <c r="H90" s="515">
        <v>2.0463051291517766</v>
      </c>
      <c r="I90" s="515"/>
      <c r="J90" s="509">
        <v>43425.62581000001</v>
      </c>
      <c r="K90" s="509">
        <v>46362.40848000001</v>
      </c>
      <c r="L90" s="515">
        <v>-6.334404890261213</v>
      </c>
      <c r="M90" s="515">
        <v>-0.16956855738102067</v>
      </c>
      <c r="N90" s="515">
        <v>1.9874204316416022</v>
      </c>
    </row>
    <row r="91" spans="1:14" ht="12.75">
      <c r="A91" s="564" t="s">
        <v>822</v>
      </c>
      <c r="B91" s="434"/>
      <c r="C91" s="581" t="s">
        <v>823</v>
      </c>
      <c r="D91" s="524">
        <v>248193.68231000003</v>
      </c>
      <c r="E91" s="524">
        <v>223014.8240700001</v>
      </c>
      <c r="F91" s="518">
        <v>11.290217296091843</v>
      </c>
      <c r="G91" s="518">
        <v>0.09579354222372786</v>
      </c>
      <c r="H91" s="518">
        <v>0.8341791586305691</v>
      </c>
      <c r="I91" s="518"/>
      <c r="J91" s="524">
        <v>19513.34333</v>
      </c>
      <c r="K91" s="524">
        <v>17193.8615</v>
      </c>
      <c r="L91" s="518">
        <v>13.490173978660936</v>
      </c>
      <c r="M91" s="518">
        <v>0.13392587466630274</v>
      </c>
      <c r="N91" s="518">
        <v>0.8930491271066238</v>
      </c>
    </row>
    <row r="92" spans="1:14" ht="12.75">
      <c r="A92" s="480" t="s">
        <v>824</v>
      </c>
      <c r="B92" s="422"/>
      <c r="C92" s="582" t="s">
        <v>825</v>
      </c>
      <c r="D92" s="522">
        <v>303355.1541200004</v>
      </c>
      <c r="E92" s="522">
        <v>324114.2626200003</v>
      </c>
      <c r="F92" s="521">
        <v>-6.40487349498049</v>
      </c>
      <c r="G92" s="521">
        <v>-0.07897850322150624</v>
      </c>
      <c r="H92" s="521">
        <v>1.0195769081422457</v>
      </c>
      <c r="I92" s="521"/>
      <c r="J92" s="522">
        <v>19210.66445000001</v>
      </c>
      <c r="K92" s="522">
        <v>24870.606900000013</v>
      </c>
      <c r="L92" s="521">
        <v>-22.757556632041815</v>
      </c>
      <c r="M92" s="521">
        <v>-0.3268026217636663</v>
      </c>
      <c r="N92" s="521">
        <v>0.8791967028958516</v>
      </c>
    </row>
    <row r="93" spans="1:14" ht="12.75">
      <c r="A93" s="564" t="s">
        <v>826</v>
      </c>
      <c r="B93" s="434"/>
      <c r="C93" s="581" t="s">
        <v>827</v>
      </c>
      <c r="D93" s="524">
        <v>57289.20499000002</v>
      </c>
      <c r="E93" s="524">
        <v>53356.01220000001</v>
      </c>
      <c r="F93" s="518">
        <v>7.371601864203801</v>
      </c>
      <c r="G93" s="518">
        <v>0.014963921954347073</v>
      </c>
      <c r="H93" s="518">
        <v>0.19254906237896177</v>
      </c>
      <c r="I93" s="518"/>
      <c r="J93" s="524">
        <v>4701.6180300000005</v>
      </c>
      <c r="K93" s="524">
        <v>4297.94008</v>
      </c>
      <c r="L93" s="518">
        <v>9.39235872269304</v>
      </c>
      <c r="M93" s="518">
        <v>0.023308189716342825</v>
      </c>
      <c r="N93" s="518">
        <v>0.21517460163912694</v>
      </c>
    </row>
    <row r="94" spans="1:14" s="558" customFormat="1" ht="16.5" customHeight="1">
      <c r="A94" s="528" t="s">
        <v>828</v>
      </c>
      <c r="B94" s="424" t="s">
        <v>829</v>
      </c>
      <c r="C94" s="585"/>
      <c r="D94" s="509">
        <v>30502.800640000027</v>
      </c>
      <c r="E94" s="509">
        <v>31717.298869999995</v>
      </c>
      <c r="F94" s="515">
        <v>-3.8291351195379035</v>
      </c>
      <c r="G94" s="515">
        <v>-0.004620586301698206</v>
      </c>
      <c r="H94" s="515">
        <v>0.1025199365952032</v>
      </c>
      <c r="I94" s="515"/>
      <c r="J94" s="509">
        <v>2729.1641899999995</v>
      </c>
      <c r="K94" s="509">
        <v>2688.3771499999993</v>
      </c>
      <c r="L94" s="515">
        <v>1.5171621288330088</v>
      </c>
      <c r="M94" s="515">
        <v>0.002355025996064602</v>
      </c>
      <c r="N94" s="515">
        <v>0.1249031319949699</v>
      </c>
    </row>
    <row r="95" spans="1:14" ht="12.75">
      <c r="A95" s="564" t="s">
        <v>830</v>
      </c>
      <c r="B95" s="434"/>
      <c r="C95" s="581" t="s">
        <v>829</v>
      </c>
      <c r="D95" s="524">
        <v>30502.800640000027</v>
      </c>
      <c r="E95" s="524">
        <v>31717.298869999995</v>
      </c>
      <c r="F95" s="518">
        <v>-3.8291351195379035</v>
      </c>
      <c r="G95" s="518">
        <v>-0.004620586301698206</v>
      </c>
      <c r="H95" s="518">
        <v>0.1025199365952032</v>
      </c>
      <c r="I95" s="518"/>
      <c r="J95" s="524">
        <v>2729.1641899999995</v>
      </c>
      <c r="K95" s="524">
        <v>2688.3771499999993</v>
      </c>
      <c r="L95" s="518">
        <v>1.5171621288330088</v>
      </c>
      <c r="M95" s="518">
        <v>0.002355025996064602</v>
      </c>
      <c r="N95" s="518">
        <v>0.1249031319949699</v>
      </c>
    </row>
    <row r="96" spans="1:14" ht="12.75">
      <c r="A96" s="513" t="s">
        <v>831</v>
      </c>
      <c r="B96" s="424" t="s">
        <v>832</v>
      </c>
      <c r="C96" s="582"/>
      <c r="D96" s="509">
        <v>155370.28048999998</v>
      </c>
      <c r="E96" s="509">
        <v>142530.38210000005</v>
      </c>
      <c r="F96" s="515">
        <v>9.008534321469362</v>
      </c>
      <c r="G96" s="515">
        <v>0.04884968717989162</v>
      </c>
      <c r="H96" s="515">
        <v>0.522199633161741</v>
      </c>
      <c r="I96" s="515"/>
      <c r="J96" s="509">
        <v>11330.598279999997</v>
      </c>
      <c r="K96" s="509">
        <v>12694.75648</v>
      </c>
      <c r="L96" s="515">
        <v>-10.745839844578125</v>
      </c>
      <c r="M96" s="515">
        <v>-0.07876590269224465</v>
      </c>
      <c r="N96" s="515">
        <v>0.5185570064763376</v>
      </c>
    </row>
    <row r="97" spans="1:14" ht="12.75">
      <c r="A97" s="537" t="s">
        <v>833</v>
      </c>
      <c r="B97" s="538"/>
      <c r="C97" s="539" t="s">
        <v>834</v>
      </c>
      <c r="D97" s="524">
        <v>41853.931469999996</v>
      </c>
      <c r="E97" s="524">
        <v>37929.21231999998</v>
      </c>
      <c r="F97" s="540">
        <v>10.347483931087398</v>
      </c>
      <c r="G97" s="540">
        <v>0.014931683797104578</v>
      </c>
      <c r="H97" s="540">
        <v>0.14067109611363135</v>
      </c>
      <c r="I97" s="540"/>
      <c r="J97" s="524">
        <v>3015.90731</v>
      </c>
      <c r="K97" s="524">
        <v>3911.3586800000007</v>
      </c>
      <c r="L97" s="540">
        <v>-22.893614297730437</v>
      </c>
      <c r="M97" s="540">
        <v>-0.05170297365441709</v>
      </c>
      <c r="N97" s="540">
        <v>0.138026239024309</v>
      </c>
    </row>
    <row r="98" spans="1:14" s="541" customFormat="1" ht="15" customHeight="1">
      <c r="A98" s="533" t="s">
        <v>835</v>
      </c>
      <c r="B98" s="534"/>
      <c r="C98" s="535" t="s">
        <v>836</v>
      </c>
      <c r="D98" s="522">
        <v>16353.622040000013</v>
      </c>
      <c r="E98" s="522">
        <v>14327.58733</v>
      </c>
      <c r="F98" s="536">
        <v>14.140794701406383</v>
      </c>
      <c r="G98" s="536">
        <v>0.0077080954064390845</v>
      </c>
      <c r="H98" s="536">
        <v>0.05496453635290576</v>
      </c>
      <c r="I98" s="536"/>
      <c r="J98" s="522">
        <v>1323.1032599999996</v>
      </c>
      <c r="K98" s="522">
        <v>1174.5237599999998</v>
      </c>
      <c r="L98" s="536">
        <v>12.650191086811208</v>
      </c>
      <c r="M98" s="536">
        <v>0.008578915875785026</v>
      </c>
      <c r="N98" s="536">
        <v>0.06055324253934131</v>
      </c>
    </row>
    <row r="99" spans="1:14" ht="12.75">
      <c r="A99" s="564" t="s">
        <v>837</v>
      </c>
      <c r="B99" s="434"/>
      <c r="C99" s="581" t="s">
        <v>838</v>
      </c>
      <c r="D99" s="524">
        <v>34989.81783999999</v>
      </c>
      <c r="E99" s="524">
        <v>32683.004060000014</v>
      </c>
      <c r="F99" s="518">
        <v>7.058144887064503</v>
      </c>
      <c r="G99" s="518">
        <v>0.008776325802003696</v>
      </c>
      <c r="H99" s="518">
        <v>0.11760080488250227</v>
      </c>
      <c r="I99" s="518"/>
      <c r="J99" s="524">
        <v>2538.126989999999</v>
      </c>
      <c r="K99" s="524">
        <v>2701.1763300000002</v>
      </c>
      <c r="L99" s="518">
        <v>-6.036234591171668</v>
      </c>
      <c r="M99" s="518">
        <v>-0.009414398160326853</v>
      </c>
      <c r="N99" s="518">
        <v>0.11616010924281019</v>
      </c>
    </row>
    <row r="100" spans="1:14" ht="12.75">
      <c r="A100" s="480" t="s">
        <v>839</v>
      </c>
      <c r="B100" s="422"/>
      <c r="C100" s="582" t="s">
        <v>840</v>
      </c>
      <c r="D100" s="522">
        <v>23758.48837999998</v>
      </c>
      <c r="E100" s="522">
        <v>18070.92650000001</v>
      </c>
      <c r="F100" s="521">
        <v>31.473548852074458</v>
      </c>
      <c r="G100" s="521">
        <v>0.021638459294246522</v>
      </c>
      <c r="H100" s="521">
        <v>0.0798522978615077</v>
      </c>
      <c r="I100" s="521"/>
      <c r="J100" s="522">
        <v>1897.7700699999996</v>
      </c>
      <c r="K100" s="522">
        <v>2024.0377999999992</v>
      </c>
      <c r="L100" s="521">
        <v>-6.238407701674328</v>
      </c>
      <c r="M100" s="521">
        <v>-0.007290643954895088</v>
      </c>
      <c r="N100" s="521">
        <v>0.08685348665274449</v>
      </c>
    </row>
    <row r="101" spans="1:14" ht="12.75">
      <c r="A101" s="564" t="s">
        <v>841</v>
      </c>
      <c r="B101" s="434"/>
      <c r="C101" s="581" t="s">
        <v>842</v>
      </c>
      <c r="D101" s="524">
        <v>21505.072889999996</v>
      </c>
      <c r="E101" s="524">
        <v>22157.78413000002</v>
      </c>
      <c r="F101" s="518">
        <v>-2.9457423908932263</v>
      </c>
      <c r="G101" s="518">
        <v>-0.0024832548455081998</v>
      </c>
      <c r="H101" s="518">
        <v>0.07227856665288884</v>
      </c>
      <c r="I101" s="518"/>
      <c r="J101" s="524">
        <v>1297.9561799999997</v>
      </c>
      <c r="K101" s="524">
        <v>1391.5378000000003</v>
      </c>
      <c r="L101" s="518">
        <v>-6.725050516055014</v>
      </c>
      <c r="M101" s="518">
        <v>-0.005403362142823791</v>
      </c>
      <c r="N101" s="518">
        <v>0.05940235939935402</v>
      </c>
    </row>
    <row r="102" spans="1:14" ht="12.75">
      <c r="A102" s="480" t="s">
        <v>843</v>
      </c>
      <c r="B102" s="422"/>
      <c r="C102" s="582" t="s">
        <v>844</v>
      </c>
      <c r="D102" s="522">
        <v>16909.34787</v>
      </c>
      <c r="E102" s="522">
        <v>17361.86776000001</v>
      </c>
      <c r="F102" s="521">
        <v>-2.606400971689043</v>
      </c>
      <c r="G102" s="521">
        <v>-0.0017216222743939818</v>
      </c>
      <c r="H102" s="521">
        <v>0.056832331298305096</v>
      </c>
      <c r="I102" s="521"/>
      <c r="J102" s="522">
        <v>1257.73447</v>
      </c>
      <c r="K102" s="522">
        <v>1492.1221100000002</v>
      </c>
      <c r="L102" s="521">
        <v>-15.70834172546375</v>
      </c>
      <c r="M102" s="521">
        <v>-0.013533440655566808</v>
      </c>
      <c r="N102" s="521">
        <v>0.057561569617778675</v>
      </c>
    </row>
    <row r="103" spans="1:14" s="558" customFormat="1" ht="28.5" customHeight="1">
      <c r="A103" s="571" t="s">
        <v>845</v>
      </c>
      <c r="B103" s="914" t="s">
        <v>846</v>
      </c>
      <c r="C103" s="914"/>
      <c r="D103" s="579">
        <v>82607.75006</v>
      </c>
      <c r="E103" s="579">
        <v>83639.32192000003</v>
      </c>
      <c r="F103" s="580">
        <v>-1.2333575121361111</v>
      </c>
      <c r="G103" s="580">
        <v>-0.003924638741987776</v>
      </c>
      <c r="H103" s="580">
        <v>0.2776447119848332</v>
      </c>
      <c r="I103" s="580"/>
      <c r="J103" s="579">
        <v>7430.318689999999</v>
      </c>
      <c r="K103" s="579">
        <v>5940.11106</v>
      </c>
      <c r="L103" s="580">
        <v>25.08720148407459</v>
      </c>
      <c r="M103" s="580">
        <v>0.08604394209983868</v>
      </c>
      <c r="N103" s="580">
        <v>0.34005651968552386</v>
      </c>
    </row>
    <row r="104" spans="1:14" ht="24">
      <c r="A104" s="533" t="s">
        <v>847</v>
      </c>
      <c r="B104" s="534"/>
      <c r="C104" s="535" t="s">
        <v>848</v>
      </c>
      <c r="D104" s="552">
        <v>8034.269810000001</v>
      </c>
      <c r="E104" s="552">
        <v>8336.61287</v>
      </c>
      <c r="F104" s="536">
        <v>-3.626689456673789</v>
      </c>
      <c r="G104" s="536">
        <v>-0.001150271088867339</v>
      </c>
      <c r="H104" s="536">
        <v>0.027003187059152434</v>
      </c>
      <c r="I104" s="536"/>
      <c r="J104" s="552">
        <v>873.1281799999999</v>
      </c>
      <c r="K104" s="552">
        <v>813.59771</v>
      </c>
      <c r="L104" s="536">
        <v>7.31694168608217</v>
      </c>
      <c r="M104" s="536">
        <v>0.003437263513310679</v>
      </c>
      <c r="N104" s="536">
        <v>0.03995964944676628</v>
      </c>
    </row>
    <row r="105" spans="1:14" s="541" customFormat="1" ht="24">
      <c r="A105" s="537" t="s">
        <v>849</v>
      </c>
      <c r="B105" s="538"/>
      <c r="C105" s="539" t="s">
        <v>850</v>
      </c>
      <c r="D105" s="570">
        <v>14854.190169999989</v>
      </c>
      <c r="E105" s="570">
        <v>17215.859030000054</v>
      </c>
      <c r="F105" s="540">
        <v>-13.71798442287813</v>
      </c>
      <c r="G105" s="540">
        <v>-0.008985023208855402</v>
      </c>
      <c r="H105" s="540">
        <v>0.04992494467555514</v>
      </c>
      <c r="I105" s="540"/>
      <c r="J105" s="570">
        <v>1712.7502400000003</v>
      </c>
      <c r="K105" s="570">
        <v>1706.532080000001</v>
      </c>
      <c r="L105" s="540">
        <v>0.36437404680955143</v>
      </c>
      <c r="M105" s="540">
        <v>0.00035903386094424025</v>
      </c>
      <c r="N105" s="540">
        <v>0.07838585530507655</v>
      </c>
    </row>
    <row r="106" spans="1:14" s="541" customFormat="1" ht="24">
      <c r="A106" s="533" t="s">
        <v>851</v>
      </c>
      <c r="B106" s="534"/>
      <c r="C106" s="535" t="s">
        <v>852</v>
      </c>
      <c r="D106" s="552">
        <v>59719.29008000001</v>
      </c>
      <c r="E106" s="552">
        <v>58086.850019999976</v>
      </c>
      <c r="F106" s="536">
        <v>2.810343579378068</v>
      </c>
      <c r="G106" s="536">
        <v>0.006210655555734952</v>
      </c>
      <c r="H106" s="536">
        <v>0.2007165802501256</v>
      </c>
      <c r="I106" s="536"/>
      <c r="J106" s="552">
        <v>4844.440269999999</v>
      </c>
      <c r="K106" s="552">
        <v>3419.9812699999993</v>
      </c>
      <c r="L106" s="536">
        <v>41.651076059840534</v>
      </c>
      <c r="M106" s="536">
        <v>0.08224764472558377</v>
      </c>
      <c r="N106" s="536">
        <v>0.22171101493368106</v>
      </c>
    </row>
    <row r="107" spans="1:14" s="541" customFormat="1" ht="23.25" customHeight="1">
      <c r="A107" s="571" t="s">
        <v>853</v>
      </c>
      <c r="B107" s="914" t="s">
        <v>854</v>
      </c>
      <c r="C107" s="914"/>
      <c r="D107" s="579">
        <v>33921.94522999996</v>
      </c>
      <c r="E107" s="579">
        <v>32326.592139999964</v>
      </c>
      <c r="F107" s="580">
        <v>4.935110645411814</v>
      </c>
      <c r="G107" s="580">
        <v>0.006069557329882715</v>
      </c>
      <c r="H107" s="580">
        <v>0.1140116842125336</v>
      </c>
      <c r="I107" s="580"/>
      <c r="J107" s="579">
        <v>2920.925400000002</v>
      </c>
      <c r="K107" s="579">
        <v>2810.974579999999</v>
      </c>
      <c r="L107" s="580">
        <v>3.9114839665324466</v>
      </c>
      <c r="M107" s="580">
        <v>0.006348512649817816</v>
      </c>
      <c r="N107" s="580">
        <v>0.13367928984282199</v>
      </c>
    </row>
    <row r="108" spans="1:14" s="558" customFormat="1" ht="27" customHeight="1">
      <c r="A108" s="533" t="s">
        <v>855</v>
      </c>
      <c r="B108" s="534"/>
      <c r="C108" s="535" t="s">
        <v>856</v>
      </c>
      <c r="D108" s="552">
        <v>27205.43686999996</v>
      </c>
      <c r="E108" s="552">
        <v>26023.853829999967</v>
      </c>
      <c r="F108" s="536">
        <v>4.540384555333922</v>
      </c>
      <c r="G108" s="536">
        <v>0.004495359708299482</v>
      </c>
      <c r="H108" s="536">
        <v>0.0914374944082904</v>
      </c>
      <c r="I108" s="536"/>
      <c r="J108" s="552">
        <v>2338.3055400000017</v>
      </c>
      <c r="K108" s="552">
        <v>2213.5425399999995</v>
      </c>
      <c r="L108" s="536">
        <v>5.636349776228029</v>
      </c>
      <c r="M108" s="536">
        <v>0.007203761497451445</v>
      </c>
      <c r="N108" s="536">
        <v>0.10701506584958878</v>
      </c>
    </row>
    <row r="109" spans="1:14" s="541" customFormat="1" ht="12.75">
      <c r="A109" s="564" t="s">
        <v>857</v>
      </c>
      <c r="B109" s="434"/>
      <c r="C109" s="581" t="s">
        <v>858</v>
      </c>
      <c r="D109" s="517">
        <v>4111.7444399999995</v>
      </c>
      <c r="E109" s="517">
        <v>2997.7179499999993</v>
      </c>
      <c r="F109" s="518">
        <v>37.16248521646276</v>
      </c>
      <c r="G109" s="518">
        <v>0.004238339268245017</v>
      </c>
      <c r="H109" s="518">
        <v>0.013819576250047538</v>
      </c>
      <c r="I109" s="518"/>
      <c r="J109" s="517">
        <v>328.9990000000001</v>
      </c>
      <c r="K109" s="517">
        <v>310.6665</v>
      </c>
      <c r="L109" s="518">
        <v>5.901022479089344</v>
      </c>
      <c r="M109" s="518">
        <v>0.0010585105973087133</v>
      </c>
      <c r="N109" s="518">
        <v>0.015056992786942995</v>
      </c>
    </row>
    <row r="110" spans="1:14" ht="15" customHeight="1">
      <c r="A110" s="480" t="s">
        <v>859</v>
      </c>
      <c r="B110" s="422"/>
      <c r="C110" s="582" t="s">
        <v>860</v>
      </c>
      <c r="D110" s="520">
        <v>2604.76392</v>
      </c>
      <c r="E110" s="520">
        <v>3305.0203599999986</v>
      </c>
      <c r="F110" s="521">
        <v>-21.187658886313155</v>
      </c>
      <c r="G110" s="521">
        <v>-0.0026641416466617906</v>
      </c>
      <c r="H110" s="521">
        <v>0.00875461355419568</v>
      </c>
      <c r="I110" s="521"/>
      <c r="J110" s="520">
        <v>253.62086</v>
      </c>
      <c r="K110" s="520">
        <v>286.76554000000004</v>
      </c>
      <c r="L110" s="521">
        <v>-11.558111201227332</v>
      </c>
      <c r="M110" s="521">
        <v>-0.0019137594449423717</v>
      </c>
      <c r="N110" s="521">
        <v>0.011607231206290225</v>
      </c>
    </row>
    <row r="111" spans="1:14" ht="24" customHeight="1">
      <c r="A111" s="571" t="s">
        <v>861</v>
      </c>
      <c r="B111" s="914" t="s">
        <v>862</v>
      </c>
      <c r="C111" s="914"/>
      <c r="D111" s="579">
        <v>694286.4722299994</v>
      </c>
      <c r="E111" s="579">
        <v>696870.9850299995</v>
      </c>
      <c r="F111" s="580">
        <v>-0.3708739286783309</v>
      </c>
      <c r="G111" s="580">
        <v>-0.009832838076877761</v>
      </c>
      <c r="H111" s="580">
        <v>2.3334973713393015</v>
      </c>
      <c r="I111" s="580"/>
      <c r="J111" s="579">
        <v>48057.682020000015</v>
      </c>
      <c r="K111" s="579">
        <v>57365.17743000001</v>
      </c>
      <c r="L111" s="580">
        <v>-16.224991932357373</v>
      </c>
      <c r="M111" s="580">
        <v>-0.537410747355088</v>
      </c>
      <c r="N111" s="580">
        <v>2.199411461835264</v>
      </c>
    </row>
    <row r="112" spans="1:14" s="558" customFormat="1" ht="12" customHeight="1">
      <c r="A112" s="480" t="s">
        <v>863</v>
      </c>
      <c r="B112" s="422"/>
      <c r="C112" s="582" t="s">
        <v>864</v>
      </c>
      <c r="D112" s="520">
        <v>561991.9640499994</v>
      </c>
      <c r="E112" s="520">
        <v>586508.8751099996</v>
      </c>
      <c r="F112" s="521">
        <v>-4.180143234047745</v>
      </c>
      <c r="G112" s="521">
        <v>-0.09327514903318801</v>
      </c>
      <c r="H112" s="521">
        <v>1.888855426798593</v>
      </c>
      <c r="I112" s="521"/>
      <c r="J112" s="520">
        <v>37851.09020000001</v>
      </c>
      <c r="K112" s="520">
        <v>47902.83661000001</v>
      </c>
      <c r="L112" s="521">
        <v>-20.983614168480443</v>
      </c>
      <c r="M112" s="521">
        <v>-0.5803834772368612</v>
      </c>
      <c r="N112" s="521">
        <v>1.7322958188910262</v>
      </c>
    </row>
    <row r="113" spans="1:14" ht="25.5" customHeight="1">
      <c r="A113" s="537" t="s">
        <v>865</v>
      </c>
      <c r="B113" s="538"/>
      <c r="C113" s="539" t="s">
        <v>866</v>
      </c>
      <c r="D113" s="570">
        <v>54170.986539999976</v>
      </c>
      <c r="E113" s="570">
        <v>31379.693489999994</v>
      </c>
      <c r="F113" s="540">
        <v>72.63070640655893</v>
      </c>
      <c r="G113" s="540">
        <v>0.08670999583492368</v>
      </c>
      <c r="H113" s="540">
        <v>0.18206872775143307</v>
      </c>
      <c r="I113" s="540"/>
      <c r="J113" s="570">
        <v>3998.97593</v>
      </c>
      <c r="K113" s="570">
        <v>3867.79672</v>
      </c>
      <c r="L113" s="540">
        <v>3.3915745706511755</v>
      </c>
      <c r="M113" s="540">
        <v>0.007574230679480958</v>
      </c>
      <c r="N113" s="540">
        <v>0.18301743085288597</v>
      </c>
    </row>
    <row r="114" spans="1:14" s="541" customFormat="1" ht="24">
      <c r="A114" s="533" t="s">
        <v>867</v>
      </c>
      <c r="B114" s="534"/>
      <c r="C114" s="535" t="s">
        <v>868</v>
      </c>
      <c r="D114" s="552">
        <v>78123.52164000004</v>
      </c>
      <c r="E114" s="552">
        <v>78982.41643000003</v>
      </c>
      <c r="F114" s="536">
        <v>-1.087450636258016</v>
      </c>
      <c r="G114" s="536">
        <v>-0.003267684878613631</v>
      </c>
      <c r="H114" s="536">
        <v>0.2625732167892758</v>
      </c>
      <c r="I114" s="536"/>
      <c r="J114" s="552">
        <v>6207.615889999998</v>
      </c>
      <c r="K114" s="552">
        <v>5594.5441</v>
      </c>
      <c r="L114" s="536">
        <v>10.958386939875908</v>
      </c>
      <c r="M114" s="536">
        <v>0.03539849920229192</v>
      </c>
      <c r="N114" s="536">
        <v>0.28409821209135183</v>
      </c>
    </row>
    <row r="115" spans="1:14" s="541" customFormat="1" ht="12.75">
      <c r="A115" s="511" t="s">
        <v>869</v>
      </c>
      <c r="B115" s="427" t="s">
        <v>870</v>
      </c>
      <c r="C115" s="581"/>
      <c r="D115" s="544">
        <v>272866.68579999986</v>
      </c>
      <c r="E115" s="544">
        <v>235809.37419000012</v>
      </c>
      <c r="F115" s="508">
        <v>15.714944215975626</v>
      </c>
      <c r="G115" s="508">
        <v>0.1409853898287947</v>
      </c>
      <c r="H115" s="508">
        <v>0.9171051424856701</v>
      </c>
      <c r="I115" s="508"/>
      <c r="J115" s="544">
        <v>14574.017800000005</v>
      </c>
      <c r="K115" s="544">
        <v>8003.23648</v>
      </c>
      <c r="L115" s="508">
        <v>82.10155149632672</v>
      </c>
      <c r="M115" s="508">
        <v>0.3793940629929417</v>
      </c>
      <c r="N115" s="508">
        <v>0.6669955862825687</v>
      </c>
    </row>
    <row r="116" spans="1:14" ht="12.75">
      <c r="A116" s="480" t="s">
        <v>871</v>
      </c>
      <c r="B116" s="422"/>
      <c r="C116" s="582" t="s">
        <v>872</v>
      </c>
      <c r="D116" s="520">
        <v>159713.02527</v>
      </c>
      <c r="E116" s="520">
        <v>149101.20252000005</v>
      </c>
      <c r="F116" s="521">
        <v>7.117194610537444</v>
      </c>
      <c r="G116" s="521">
        <v>0.040372922432913294</v>
      </c>
      <c r="H116" s="521">
        <v>0.536795601733588</v>
      </c>
      <c r="I116" s="521"/>
      <c r="J116" s="520">
        <v>6460.515380000002</v>
      </c>
      <c r="K116" s="520">
        <v>524.93534</v>
      </c>
      <c r="L116" s="521" t="s">
        <v>936</v>
      </c>
      <c r="M116" s="521">
        <v>0.34271781663788603</v>
      </c>
      <c r="N116" s="521">
        <v>0.29567242902438695</v>
      </c>
    </row>
    <row r="117" spans="1:14" ht="12.75">
      <c r="A117" s="537" t="s">
        <v>873</v>
      </c>
      <c r="B117" s="538"/>
      <c r="C117" s="539" t="s">
        <v>874</v>
      </c>
      <c r="D117" s="517">
        <v>17086.489429999994</v>
      </c>
      <c r="E117" s="517">
        <v>3405.2985400000007</v>
      </c>
      <c r="F117" s="540">
        <v>401.7618640273458</v>
      </c>
      <c r="G117" s="540">
        <v>0.05205040374348994</v>
      </c>
      <c r="H117" s="540">
        <v>0.05742770421877587</v>
      </c>
      <c r="I117" s="540"/>
      <c r="J117" s="517">
        <v>1203.30348</v>
      </c>
      <c r="K117" s="517">
        <v>410.31609000000003</v>
      </c>
      <c r="L117" s="540">
        <v>193.2625625283181</v>
      </c>
      <c r="M117" s="540">
        <v>0.045786747898386645</v>
      </c>
      <c r="N117" s="540">
        <v>0.05507047686729564</v>
      </c>
    </row>
    <row r="118" spans="1:14" s="541" customFormat="1" ht="12.75">
      <c r="A118" s="480" t="s">
        <v>875</v>
      </c>
      <c r="B118" s="422"/>
      <c r="C118" s="582" t="s">
        <v>876</v>
      </c>
      <c r="D118" s="520">
        <v>4228.1281800000015</v>
      </c>
      <c r="E118" s="520">
        <v>4643.448730000001</v>
      </c>
      <c r="F118" s="521">
        <v>-8.94422603003521</v>
      </c>
      <c r="G118" s="521">
        <v>-0.001580096534306034</v>
      </c>
      <c r="H118" s="521">
        <v>0.014210742090402085</v>
      </c>
      <c r="I118" s="521"/>
      <c r="J118" s="520">
        <v>179.92264000000003</v>
      </c>
      <c r="K118" s="520">
        <v>518.8252699999999</v>
      </c>
      <c r="L118" s="521">
        <v>-65.32114944979452</v>
      </c>
      <c r="M118" s="521">
        <v>-0.01956809083926316</v>
      </c>
      <c r="N118" s="521">
        <v>0.008234352969728603</v>
      </c>
    </row>
    <row r="119" spans="1:14" ht="12.75">
      <c r="A119" s="564" t="s">
        <v>877</v>
      </c>
      <c r="B119" s="434"/>
      <c r="C119" s="581" t="s">
        <v>0</v>
      </c>
      <c r="D119" s="517">
        <v>91839.04291999983</v>
      </c>
      <c r="E119" s="517">
        <v>78659.42440000006</v>
      </c>
      <c r="F119" s="518">
        <v>16.75529489381791</v>
      </c>
      <c r="G119" s="518">
        <v>0.05014216018669744</v>
      </c>
      <c r="H119" s="518">
        <v>0.30867109444290425</v>
      </c>
      <c r="I119" s="518"/>
      <c r="J119" s="517">
        <v>6730.276300000003</v>
      </c>
      <c r="K119" s="517">
        <v>6549.159779999999</v>
      </c>
      <c r="L119" s="518">
        <v>2.765492461385698</v>
      </c>
      <c r="M119" s="518">
        <v>0.010457589295932301</v>
      </c>
      <c r="N119" s="518">
        <v>0.30801832742115753</v>
      </c>
    </row>
    <row r="120" spans="1:14" ht="12.75">
      <c r="A120" s="586" t="s">
        <v>1</v>
      </c>
      <c r="B120" s="587" t="s">
        <v>2</v>
      </c>
      <c r="C120" s="584"/>
      <c r="D120" s="514">
        <v>148657.62830000004</v>
      </c>
      <c r="E120" s="514">
        <v>143004.18839000005</v>
      </c>
      <c r="F120" s="515">
        <v>3.9533386914388577</v>
      </c>
      <c r="G120" s="515">
        <v>0.021508641478728677</v>
      </c>
      <c r="H120" s="515">
        <v>0.4996384039478571</v>
      </c>
      <c r="I120" s="515"/>
      <c r="J120" s="514">
        <v>12272.22263</v>
      </c>
      <c r="K120" s="514">
        <v>12380.194269999998</v>
      </c>
      <c r="L120" s="515">
        <v>-0.8721320331914142</v>
      </c>
      <c r="M120" s="515">
        <v>-0.006234235655191521</v>
      </c>
      <c r="N120" s="515">
        <v>0.5616514567511406</v>
      </c>
    </row>
    <row r="121" spans="1:14" s="588" customFormat="1" ht="14.25" customHeight="1">
      <c r="A121" s="564" t="s">
        <v>3</v>
      </c>
      <c r="B121" s="434"/>
      <c r="C121" s="581" t="s">
        <v>4</v>
      </c>
      <c r="D121" s="517">
        <v>62131.54809999999</v>
      </c>
      <c r="E121" s="517">
        <v>53537.91198</v>
      </c>
      <c r="F121" s="518">
        <v>16.051496597794653</v>
      </c>
      <c r="G121" s="518">
        <v>0.03269468522638516</v>
      </c>
      <c r="H121" s="518">
        <v>0.2088241813252008</v>
      </c>
      <c r="I121" s="518"/>
      <c r="J121" s="517">
        <v>5906.681820000001</v>
      </c>
      <c r="K121" s="517">
        <v>5070.481409999998</v>
      </c>
      <c r="L121" s="518">
        <v>16.49153881820471</v>
      </c>
      <c r="M121" s="518">
        <v>0.04828184892725431</v>
      </c>
      <c r="N121" s="518">
        <v>0.27032564098525314</v>
      </c>
    </row>
    <row r="122" spans="1:14" ht="15" customHeight="1">
      <c r="A122" s="480" t="s">
        <v>5</v>
      </c>
      <c r="B122" s="422"/>
      <c r="C122" s="582" t="s">
        <v>6</v>
      </c>
      <c r="D122" s="520">
        <v>86526.08020000005</v>
      </c>
      <c r="E122" s="520">
        <v>89466.27641000005</v>
      </c>
      <c r="F122" s="521">
        <v>-3.286373735423905</v>
      </c>
      <c r="G122" s="521">
        <v>-0.011186043747656438</v>
      </c>
      <c r="H122" s="521">
        <v>0.2908142226226563</v>
      </c>
      <c r="I122" s="521"/>
      <c r="J122" s="520">
        <v>6365.540809999999</v>
      </c>
      <c r="K122" s="520">
        <v>7309.712860000001</v>
      </c>
      <c r="L122" s="521">
        <v>-12.916677687391429</v>
      </c>
      <c r="M122" s="521">
        <v>-0.05451608458244588</v>
      </c>
      <c r="N122" s="521">
        <v>0.2913258157658875</v>
      </c>
    </row>
    <row r="123" spans="1:14" s="512" customFormat="1" ht="12.75">
      <c r="A123" s="589">
        <v>37</v>
      </c>
      <c r="B123" s="590" t="s">
        <v>7</v>
      </c>
      <c r="C123" s="583"/>
      <c r="D123" s="544">
        <v>75658.42514</v>
      </c>
      <c r="E123" s="544">
        <v>15445.151460000001</v>
      </c>
      <c r="F123" s="508">
        <v>389.8522707008792</v>
      </c>
      <c r="G123" s="508">
        <v>0.22908277729331922</v>
      </c>
      <c r="H123" s="508">
        <v>0.25428802554196284</v>
      </c>
      <c r="I123" s="508"/>
      <c r="J123" s="544">
        <v>6080.65571</v>
      </c>
      <c r="K123" s="544">
        <v>995.20526</v>
      </c>
      <c r="L123" s="508" t="s">
        <v>936</v>
      </c>
      <c r="M123" s="508">
        <v>0.29363170289995016</v>
      </c>
      <c r="N123" s="508">
        <v>0.27828774301853104</v>
      </c>
    </row>
    <row r="124" spans="1:14" s="591" customFormat="1" ht="12.75">
      <c r="A124" s="533">
        <v>371</v>
      </c>
      <c r="B124" s="422"/>
      <c r="C124" s="582" t="s">
        <v>8</v>
      </c>
      <c r="D124" s="520">
        <v>75658.42514</v>
      </c>
      <c r="E124" s="520">
        <v>15445.151460000001</v>
      </c>
      <c r="F124" s="521">
        <v>389.8522707008792</v>
      </c>
      <c r="G124" s="521">
        <v>0.22908277729331922</v>
      </c>
      <c r="H124" s="521">
        <v>0.25428802554196284</v>
      </c>
      <c r="I124" s="521"/>
      <c r="J124" s="520">
        <v>6080.65571</v>
      </c>
      <c r="K124" s="520">
        <v>995.20526</v>
      </c>
      <c r="L124" s="521" t="s">
        <v>936</v>
      </c>
      <c r="M124" s="521">
        <v>0.29363170289995016</v>
      </c>
      <c r="N124" s="521">
        <v>0.27828774301853104</v>
      </c>
    </row>
    <row r="125" spans="1:14" s="591" customFormat="1" ht="2.25" customHeight="1">
      <c r="A125" s="592"/>
      <c r="B125" s="427"/>
      <c r="C125" s="583"/>
      <c r="D125" s="544"/>
      <c r="E125" s="544"/>
      <c r="F125" s="508"/>
      <c r="G125" s="508"/>
      <c r="H125" s="508"/>
      <c r="I125" s="508"/>
      <c r="J125" s="544"/>
      <c r="K125" s="544"/>
      <c r="L125" s="508"/>
      <c r="M125" s="508"/>
      <c r="N125" s="508"/>
    </row>
    <row r="126" spans="1:14" s="512" customFormat="1" ht="12.75" hidden="1">
      <c r="A126" s="513"/>
      <c r="B126" s="424"/>
      <c r="C126" s="582"/>
      <c r="D126" s="514"/>
      <c r="E126" s="514"/>
      <c r="F126" s="515"/>
      <c r="G126" s="515"/>
      <c r="H126" s="515"/>
      <c r="I126" s="515"/>
      <c r="J126" s="514"/>
      <c r="K126" s="514"/>
      <c r="L126" s="515"/>
      <c r="M126" s="515"/>
      <c r="N126" s="515"/>
    </row>
    <row r="127" spans="1:14" s="512" customFormat="1" ht="6" customHeight="1">
      <c r="A127" s="511"/>
      <c r="B127" s="434"/>
      <c r="C127" s="581"/>
      <c r="D127" s="544"/>
      <c r="E127" s="544"/>
      <c r="F127" s="518"/>
      <c r="G127" s="518"/>
      <c r="H127" s="518"/>
      <c r="I127" s="518"/>
      <c r="J127" s="544"/>
      <c r="K127" s="544"/>
      <c r="L127" s="518"/>
      <c r="M127" s="518"/>
      <c r="N127" s="518"/>
    </row>
    <row r="128" spans="1:14" s="512" customFormat="1" ht="12.75" customHeight="1">
      <c r="A128" s="513" t="s">
        <v>13</v>
      </c>
      <c r="B128" s="424" t="s">
        <v>880</v>
      </c>
      <c r="C128" s="584"/>
      <c r="D128" s="514">
        <v>2019.8652699999993</v>
      </c>
      <c r="E128" s="514">
        <v>1413.9815</v>
      </c>
      <c r="F128" s="515">
        <v>42.84948353284673</v>
      </c>
      <c r="G128" s="515">
        <v>0.0023050986645598783</v>
      </c>
      <c r="H128" s="515">
        <v>0.006788768738163078</v>
      </c>
      <c r="I128" s="515"/>
      <c r="J128" s="514">
        <v>149.89403000000001</v>
      </c>
      <c r="K128" s="514">
        <v>174.01007</v>
      </c>
      <c r="L128" s="515">
        <v>-13.858991034254508</v>
      </c>
      <c r="M128" s="515">
        <v>-0.0013924496879924005</v>
      </c>
      <c r="N128" s="515">
        <v>0.006860061363456474</v>
      </c>
    </row>
    <row r="129" spans="1:14" s="512" customFormat="1" ht="12.75">
      <c r="A129" s="511" t="s">
        <v>658</v>
      </c>
      <c r="B129" s="593">
        <v>3</v>
      </c>
      <c r="C129" s="583" t="s">
        <v>881</v>
      </c>
      <c r="D129" s="544">
        <v>2019.8652699999993</v>
      </c>
      <c r="E129" s="544">
        <v>1413.9815</v>
      </c>
      <c r="F129" s="508">
        <v>42.84948353284673</v>
      </c>
      <c r="G129" s="508">
        <v>0.0023050986645598783</v>
      </c>
      <c r="H129" s="508">
        <v>0.006788768738163078</v>
      </c>
      <c r="I129" s="508"/>
      <c r="J129" s="544">
        <v>149.89403000000001</v>
      </c>
      <c r="K129" s="544">
        <v>174.01007</v>
      </c>
      <c r="L129" s="508">
        <v>-13.858991034254508</v>
      </c>
      <c r="M129" s="508">
        <v>-0.0013924496879924005</v>
      </c>
      <c r="N129" s="508">
        <v>0.006860061363456474</v>
      </c>
    </row>
    <row r="130" spans="1:14" s="512" customFormat="1" ht="9" customHeight="1">
      <c r="A130" s="513"/>
      <c r="B130" s="424"/>
      <c r="C130" s="582"/>
      <c r="D130" s="514"/>
      <c r="E130" s="514"/>
      <c r="F130" s="515"/>
      <c r="G130" s="515"/>
      <c r="H130" s="515"/>
      <c r="I130" s="515"/>
      <c r="J130" s="514"/>
      <c r="K130" s="514"/>
      <c r="L130" s="515"/>
      <c r="M130" s="515"/>
      <c r="N130" s="515"/>
    </row>
    <row r="131" spans="1:14" s="512" customFormat="1" ht="5.25" customHeight="1">
      <c r="A131" s="511"/>
      <c r="B131" s="427"/>
      <c r="C131" s="583"/>
      <c r="D131" s="544"/>
      <c r="E131" s="544"/>
      <c r="F131" s="508"/>
      <c r="G131" s="508"/>
      <c r="H131" s="508"/>
      <c r="I131" s="508"/>
      <c r="J131" s="544"/>
      <c r="K131" s="544"/>
      <c r="L131" s="508"/>
      <c r="M131" s="508"/>
      <c r="N131" s="508"/>
    </row>
    <row r="132" spans="1:14" s="512" customFormat="1" ht="12.75" hidden="1">
      <c r="A132" s="513"/>
      <c r="B132" s="594"/>
      <c r="C132" s="424"/>
      <c r="D132" s="514"/>
      <c r="E132" s="514"/>
      <c r="F132" s="515"/>
      <c r="G132" s="515"/>
      <c r="H132" s="515"/>
      <c r="I132" s="515"/>
      <c r="J132" s="514"/>
      <c r="K132" s="514"/>
      <c r="L132" s="515"/>
      <c r="M132" s="515"/>
      <c r="N132" s="515"/>
    </row>
    <row r="133" spans="1:14" s="512" customFormat="1" ht="4.5" customHeight="1">
      <c r="A133" s="511"/>
      <c r="B133" s="427"/>
      <c r="C133" s="583"/>
      <c r="D133" s="544"/>
      <c r="E133" s="544"/>
      <c r="F133" s="508"/>
      <c r="G133" s="508"/>
      <c r="H133" s="508"/>
      <c r="I133" s="508"/>
      <c r="J133" s="544"/>
      <c r="K133" s="544"/>
      <c r="L133" s="508"/>
      <c r="M133" s="508"/>
      <c r="N133" s="508"/>
    </row>
    <row r="134" spans="1:14" s="512" customFormat="1" ht="14.25" customHeight="1">
      <c r="A134" s="513" t="s">
        <v>18</v>
      </c>
      <c r="B134" s="424" t="s">
        <v>19</v>
      </c>
      <c r="C134" s="424"/>
      <c r="D134" s="514">
        <v>72.80159</v>
      </c>
      <c r="E134" s="514">
        <v>67.30290000000002</v>
      </c>
      <c r="F134" s="515">
        <v>8.170063994270649</v>
      </c>
      <c r="G134" s="515">
        <v>2.0919891905717712E-05</v>
      </c>
      <c r="H134" s="515">
        <v>0.00024468620042195484</v>
      </c>
      <c r="I134" s="515"/>
      <c r="J134" s="514">
        <v>0.037919999999999995</v>
      </c>
      <c r="K134" s="514">
        <v>11.603359999999999</v>
      </c>
      <c r="L134" s="515">
        <v>-99.6731981081342</v>
      </c>
      <c r="M134" s="515">
        <v>-0.0006677834884788227</v>
      </c>
      <c r="N134" s="515">
        <v>1.7354495499405107E-06</v>
      </c>
    </row>
    <row r="135" spans="1:14" s="512" customFormat="1" ht="12.75">
      <c r="A135" s="511" t="s">
        <v>20</v>
      </c>
      <c r="B135" s="593">
        <v>5</v>
      </c>
      <c r="C135" s="427" t="s">
        <v>21</v>
      </c>
      <c r="D135" s="544">
        <v>72.80159</v>
      </c>
      <c r="E135" s="544">
        <v>67.30290000000002</v>
      </c>
      <c r="F135" s="508">
        <v>8.170063994270649</v>
      </c>
      <c r="G135" s="508">
        <v>2.0919891905717712E-05</v>
      </c>
      <c r="H135" s="508">
        <v>0.00024468620042195484</v>
      </c>
      <c r="I135" s="508"/>
      <c r="J135" s="544">
        <v>0.037919999999999995</v>
      </c>
      <c r="K135" s="544">
        <v>11.603359999999999</v>
      </c>
      <c r="L135" s="508">
        <v>-99.6731981081342</v>
      </c>
      <c r="M135" s="508">
        <v>-0.0006677834884788227</v>
      </c>
      <c r="N135" s="508">
        <v>1.7354495499405107E-06</v>
      </c>
    </row>
    <row r="136" spans="1:14" s="512" customFormat="1" ht="10.5" customHeight="1">
      <c r="A136" s="513"/>
      <c r="B136" s="424"/>
      <c r="C136" s="424"/>
      <c r="D136" s="514"/>
      <c r="E136" s="514"/>
      <c r="F136" s="521"/>
      <c r="G136" s="521"/>
      <c r="H136" s="521"/>
      <c r="I136" s="521"/>
      <c r="J136" s="514"/>
      <c r="K136" s="514"/>
      <c r="L136" s="521"/>
      <c r="M136" s="521"/>
      <c r="N136" s="521"/>
    </row>
    <row r="137" spans="1:14" s="512" customFormat="1" ht="12" customHeight="1">
      <c r="A137" s="571" t="s">
        <v>22</v>
      </c>
      <c r="B137" s="427" t="s">
        <v>23</v>
      </c>
      <c r="C137" s="596"/>
      <c r="D137" s="544">
        <v>312.03211</v>
      </c>
      <c r="E137" s="544">
        <v>318.54804999999993</v>
      </c>
      <c r="F137" s="580">
        <v>-2.0455124430992266</v>
      </c>
      <c r="G137" s="580">
        <v>-2.479004280367534E-05</v>
      </c>
      <c r="H137" s="580">
        <v>0.001048740163580843</v>
      </c>
      <c r="I137" s="580"/>
      <c r="J137" s="544">
        <v>15.365589999999996</v>
      </c>
      <c r="K137" s="544">
        <v>29.22219</v>
      </c>
      <c r="L137" s="580">
        <v>-47.41807509977865</v>
      </c>
      <c r="M137" s="580">
        <v>-0.0008000740729670174</v>
      </c>
      <c r="N137" s="580">
        <v>0.0007032227386621943</v>
      </c>
    </row>
    <row r="138" spans="1:14" s="558" customFormat="1" ht="21.75" customHeight="1">
      <c r="A138" s="528" t="s">
        <v>24</v>
      </c>
      <c r="B138" s="594">
        <v>6</v>
      </c>
      <c r="C138" s="529" t="s">
        <v>25</v>
      </c>
      <c r="D138" s="574">
        <v>312.03211</v>
      </c>
      <c r="E138" s="574">
        <v>318.54714999999993</v>
      </c>
      <c r="F138" s="531">
        <v>-2.0452356895988375</v>
      </c>
      <c r="G138" s="531">
        <v>-2.478661873308485E-05</v>
      </c>
      <c r="H138" s="531">
        <v>0.001048740163580843</v>
      </c>
      <c r="I138" s="531"/>
      <c r="J138" s="574">
        <v>15.365589999999996</v>
      </c>
      <c r="K138" s="574">
        <v>29.22219</v>
      </c>
      <c r="L138" s="531">
        <v>-47.41807509977865</v>
      </c>
      <c r="M138" s="531">
        <v>-0.0008000740729670174</v>
      </c>
      <c r="N138" s="531">
        <v>0.0007032227386621943</v>
      </c>
    </row>
    <row r="139" spans="1:14" s="558" customFormat="1" ht="9" customHeight="1">
      <c r="A139" s="597"/>
      <c r="B139" s="597"/>
      <c r="C139" s="597"/>
      <c r="D139" s="579"/>
      <c r="E139" s="579"/>
      <c r="F139" s="580"/>
      <c r="G139" s="580"/>
      <c r="H139" s="580"/>
      <c r="I139" s="580"/>
      <c r="J139" s="579"/>
      <c r="K139" s="579"/>
      <c r="L139" s="580"/>
      <c r="M139" s="580"/>
      <c r="N139" s="580"/>
    </row>
    <row r="140" spans="4:14" s="558" customFormat="1" ht="12.75" hidden="1">
      <c r="D140" s="514"/>
      <c r="E140" s="514"/>
      <c r="F140" s="531"/>
      <c r="G140" s="531"/>
      <c r="H140" s="531"/>
      <c r="I140" s="531"/>
      <c r="J140" s="514"/>
      <c r="K140" s="514"/>
      <c r="L140" s="531"/>
      <c r="M140" s="531"/>
      <c r="N140" s="531"/>
    </row>
    <row r="141" spans="1:14" ht="14.25" customHeight="1" thickBot="1">
      <c r="A141" s="598" t="s">
        <v>27</v>
      </c>
      <c r="B141" s="598"/>
      <c r="C141" s="598" t="s">
        <v>589</v>
      </c>
      <c r="D141" s="611">
        <v>7508.964410000007</v>
      </c>
      <c r="E141" s="611">
        <v>7948.320090000012</v>
      </c>
      <c r="F141" s="612">
        <v>-5.527654586442359</v>
      </c>
      <c r="G141" s="612">
        <v>-0.0016715387362741376</v>
      </c>
      <c r="H141" s="612">
        <v>0.025237635202563398</v>
      </c>
      <c r="I141" s="612"/>
      <c r="J141" s="611">
        <v>652.3643000000002</v>
      </c>
      <c r="K141" s="611">
        <v>650.8141800000002</v>
      </c>
      <c r="L141" s="612">
        <v>0.23818165732037247</v>
      </c>
      <c r="M141" s="612">
        <v>8.950325635347966E-05</v>
      </c>
      <c r="N141" s="612">
        <v>0.02985615323924728</v>
      </c>
    </row>
    <row r="142" spans="1:14" ht="14.25" customHeight="1">
      <c r="A142" s="602"/>
      <c r="B142" s="602"/>
      <c r="C142" s="602"/>
      <c r="D142" s="574"/>
      <c r="E142" s="574"/>
      <c r="F142" s="531"/>
      <c r="G142" s="531"/>
      <c r="H142" s="531"/>
      <c r="I142" s="531"/>
      <c r="J142" s="574"/>
      <c r="K142" s="574"/>
      <c r="L142" s="531"/>
      <c r="M142" s="531"/>
      <c r="N142" s="531"/>
    </row>
    <row r="143" spans="1:14" ht="14.25" customHeight="1">
      <c r="A143" s="553" t="s">
        <v>675</v>
      </c>
      <c r="B143" s="602"/>
      <c r="C143" s="602"/>
      <c r="D143" s="574"/>
      <c r="E143" s="574"/>
      <c r="F143" s="531"/>
      <c r="G143" s="531"/>
      <c r="H143" s="531"/>
      <c r="I143" s="531"/>
      <c r="J143" s="574"/>
      <c r="K143" s="574"/>
      <c r="L143" s="531"/>
      <c r="M143" s="531"/>
      <c r="N143" s="531"/>
    </row>
    <row r="144" spans="1:14" ht="14.25" customHeight="1">
      <c r="A144" s="553" t="s">
        <v>609</v>
      </c>
      <c r="B144" s="425"/>
      <c r="C144" s="422"/>
      <c r="D144" s="514"/>
      <c r="E144" s="514"/>
      <c r="F144" s="603"/>
      <c r="G144" s="603"/>
      <c r="H144" s="603"/>
      <c r="I144" s="531"/>
      <c r="J144" s="514"/>
      <c r="K144" s="514"/>
      <c r="L144" s="603"/>
      <c r="M144" s="603"/>
      <c r="N144" s="603"/>
    </row>
    <row r="145" spans="1:14" ht="14.25" customHeight="1">
      <c r="A145" s="613" t="s">
        <v>608</v>
      </c>
      <c r="B145" s="425"/>
      <c r="C145" s="422"/>
      <c r="D145" s="554"/>
      <c r="E145" s="478"/>
      <c r="F145" s="59"/>
      <c r="G145" s="88"/>
      <c r="H145" s="582"/>
      <c r="I145" s="557"/>
      <c r="K145" s="605"/>
      <c r="L145" s="512"/>
      <c r="M145" s="512"/>
      <c r="N145" s="512"/>
    </row>
    <row r="146" spans="1:14" ht="14.25" customHeight="1">
      <c r="A146" s="553" t="s">
        <v>29</v>
      </c>
      <c r="B146" s="425"/>
      <c r="C146" s="422"/>
      <c r="D146" s="554"/>
      <c r="E146" s="478"/>
      <c r="F146" s="59"/>
      <c r="G146" s="88"/>
      <c r="H146" s="17"/>
      <c r="I146" s="557"/>
      <c r="K146" s="605"/>
      <c r="L146" s="512"/>
      <c r="M146" s="512"/>
      <c r="N146" s="512"/>
    </row>
    <row r="147" spans="1:14" ht="14.25" customHeight="1">
      <c r="A147" s="606" t="s">
        <v>30</v>
      </c>
      <c r="B147" s="425"/>
      <c r="C147" s="422"/>
      <c r="D147" s="478"/>
      <c r="E147" s="478"/>
      <c r="F147" s="59"/>
      <c r="G147" s="59"/>
      <c r="H147" s="59"/>
      <c r="I147" s="607"/>
      <c r="K147" s="608"/>
      <c r="L147" s="512"/>
      <c r="M147" s="512"/>
      <c r="N147" s="512"/>
    </row>
    <row r="148" spans="1:14" ht="14.25" customHeight="1">
      <c r="A148" s="606" t="s">
        <v>31</v>
      </c>
      <c r="B148" s="425"/>
      <c r="C148" s="422"/>
      <c r="D148" s="478"/>
      <c r="E148" s="478"/>
      <c r="F148" s="59"/>
      <c r="G148" s="59"/>
      <c r="H148" s="59"/>
      <c r="I148" s="607"/>
      <c r="K148" s="608"/>
      <c r="L148" s="512"/>
      <c r="M148" s="512"/>
      <c r="N148" s="512"/>
    </row>
    <row r="149" spans="1:14" ht="14.25" customHeight="1">
      <c r="A149" s="606" t="s">
        <v>32</v>
      </c>
      <c r="B149" s="425"/>
      <c r="C149" s="422"/>
      <c r="D149" s="478"/>
      <c r="E149" s="478"/>
      <c r="F149" s="59"/>
      <c r="G149" s="59"/>
      <c r="H149" s="59"/>
      <c r="I149" s="607"/>
      <c r="K149" s="608"/>
      <c r="L149" s="512"/>
      <c r="M149" s="512"/>
      <c r="N149" s="512"/>
    </row>
    <row r="150" spans="1:14" ht="14.25" customHeight="1">
      <c r="A150" s="606" t="s">
        <v>33</v>
      </c>
      <c r="B150" s="425"/>
      <c r="C150" s="422"/>
      <c r="D150" s="478"/>
      <c r="E150" s="478"/>
      <c r="F150" s="59"/>
      <c r="G150" s="59"/>
      <c r="H150" s="59"/>
      <c r="I150" s="607"/>
      <c r="K150" s="608"/>
      <c r="L150" s="512"/>
      <c r="M150" s="512"/>
      <c r="N150" s="512"/>
    </row>
    <row r="151" spans="1:14" ht="28.5" customHeight="1">
      <c r="A151" s="919" t="s">
        <v>34</v>
      </c>
      <c r="B151" s="919"/>
      <c r="C151" s="919"/>
      <c r="D151" s="919"/>
      <c r="E151" s="919"/>
      <c r="F151" s="919"/>
      <c r="G151" s="919"/>
      <c r="H151" s="919"/>
      <c r="I151" s="609"/>
      <c r="K151" s="608"/>
      <c r="L151" s="512"/>
      <c r="M151" s="512"/>
      <c r="N151" s="512"/>
    </row>
    <row r="152" ht="12.75">
      <c r="A152" s="268" t="s">
        <v>1032</v>
      </c>
    </row>
  </sheetData>
  <sheetProtection/>
  <mergeCells count="17">
    <mergeCell ref="A9:G9"/>
    <mergeCell ref="D12:H12"/>
    <mergeCell ref="J12:N12"/>
    <mergeCell ref="D13:H13"/>
    <mergeCell ref="J13:N13"/>
    <mergeCell ref="H14:H15"/>
    <mergeCell ref="N14:N15"/>
    <mergeCell ref="A11:D11"/>
    <mergeCell ref="B107:C107"/>
    <mergeCell ref="B111:C111"/>
    <mergeCell ref="A151:H151"/>
    <mergeCell ref="B52:C52"/>
    <mergeCell ref="B56:C56"/>
    <mergeCell ref="B65:C65"/>
    <mergeCell ref="B69:C69"/>
    <mergeCell ref="B87:C87"/>
    <mergeCell ref="B103:C10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9:A85 A140:A141 A133:A138 A127:A130 A87:A12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1"/>
  <sheetViews>
    <sheetView zoomScalePageLayoutView="0" workbookViewId="0" topLeftCell="A1">
      <selection activeCell="A8" sqref="A8"/>
    </sheetView>
  </sheetViews>
  <sheetFormatPr defaultColWidth="3.8515625" defaultRowHeight="12.75"/>
  <cols>
    <col min="1" max="1" width="4.28125" style="402" customWidth="1"/>
    <col min="2" max="2" width="2.140625" style="402" customWidth="1"/>
    <col min="3" max="3" width="63.28125" style="489" customWidth="1"/>
    <col min="4" max="4" width="17.00390625" style="402" customWidth="1"/>
    <col min="5" max="5" width="16.7109375" style="402" customWidth="1"/>
    <col min="6" max="6" width="11.57421875" style="492" customWidth="1"/>
    <col min="7" max="7" width="14.140625" style="492" customWidth="1"/>
    <col min="8" max="8" width="14.28125" style="493" customWidth="1"/>
    <col min="9" max="9" width="3.421875" style="402" customWidth="1"/>
    <col min="10" max="10" width="15.421875" style="402" customWidth="1"/>
    <col min="11" max="11" width="14.57421875" style="402" customWidth="1"/>
    <col min="12" max="12" width="12.57421875" style="402" customWidth="1"/>
    <col min="13" max="13" width="15.140625" style="402" customWidth="1"/>
    <col min="14" max="14" width="14.140625" style="402" customWidth="1"/>
    <col min="15" max="16384" width="3.8515625" style="402" customWidth="1"/>
  </cols>
  <sheetData>
    <row r="1" ht="3" customHeight="1"/>
    <row r="2" spans="7:8" ht="14.25">
      <c r="G2" s="495"/>
      <c r="H2" s="495"/>
    </row>
    <row r="3" spans="7:8" ht="14.25">
      <c r="G3" s="495"/>
      <c r="H3" s="495"/>
    </row>
    <row r="4" spans="7:8" ht="14.25">
      <c r="G4" s="495"/>
      <c r="H4" s="495"/>
    </row>
    <row r="5" spans="7:8" ht="14.25">
      <c r="G5" s="495"/>
      <c r="H5" s="495"/>
    </row>
    <row r="7" ht="12.75" customHeight="1" hidden="1"/>
    <row r="8" spans="1:8" s="495" customFormat="1" ht="15">
      <c r="A8" s="332" t="s">
        <v>341</v>
      </c>
      <c r="B8" s="332"/>
      <c r="C8" s="332"/>
      <c r="D8" s="332"/>
      <c r="E8" s="332"/>
      <c r="F8" s="332"/>
      <c r="G8" s="494"/>
      <c r="H8" s="494"/>
    </row>
    <row r="9" spans="1:8" s="495" customFormat="1" ht="15">
      <c r="A9" s="910" t="s">
        <v>176</v>
      </c>
      <c r="B9" s="910"/>
      <c r="C9" s="910"/>
      <c r="D9" s="910"/>
      <c r="E9" s="910"/>
      <c r="F9" s="910"/>
      <c r="G9" s="910"/>
      <c r="H9" s="496"/>
    </row>
    <row r="10" spans="1:8" s="495" customFormat="1" ht="15">
      <c r="A10" s="332" t="s">
        <v>556</v>
      </c>
      <c r="B10" s="332"/>
      <c r="C10" s="332"/>
      <c r="D10" s="332"/>
      <c r="E10" s="332"/>
      <c r="F10" s="332"/>
      <c r="G10" s="332"/>
      <c r="H10" s="496"/>
    </row>
    <row r="11" spans="1:9" s="495" customFormat="1" ht="15.75" thickBot="1">
      <c r="A11" s="892" t="s">
        <v>1029</v>
      </c>
      <c r="B11" s="892"/>
      <c r="C11" s="892"/>
      <c r="D11" s="892"/>
      <c r="E11" s="332"/>
      <c r="F11" s="332"/>
      <c r="G11" s="332"/>
      <c r="H11" s="496"/>
      <c r="I11" s="754"/>
    </row>
    <row r="12" spans="2:14" ht="20.25" customHeight="1" thickBot="1">
      <c r="B12" s="498"/>
      <c r="C12" s="498"/>
      <c r="D12" s="922" t="s">
        <v>1030</v>
      </c>
      <c r="E12" s="922"/>
      <c r="F12" s="922"/>
      <c r="G12" s="922"/>
      <c r="H12" s="922"/>
      <c r="I12" s="497"/>
      <c r="J12" s="904" t="s">
        <v>1031</v>
      </c>
      <c r="K12" s="904"/>
      <c r="L12" s="904"/>
      <c r="M12" s="904"/>
      <c r="N12" s="904"/>
    </row>
    <row r="13" spans="1:14" s="411" customFormat="1" ht="12">
      <c r="A13" s="412"/>
      <c r="B13" s="412"/>
      <c r="C13" s="412"/>
      <c r="D13" s="911" t="s">
        <v>554</v>
      </c>
      <c r="E13" s="911"/>
      <c r="F13" s="911"/>
      <c r="G13" s="911"/>
      <c r="H13" s="911"/>
      <c r="J13" s="911" t="s">
        <v>554</v>
      </c>
      <c r="K13" s="911"/>
      <c r="L13" s="911"/>
      <c r="M13" s="911"/>
      <c r="N13" s="911"/>
    </row>
    <row r="14" spans="1:14" s="411" customFormat="1" ht="13.5" customHeight="1">
      <c r="A14" s="428" t="s">
        <v>177</v>
      </c>
      <c r="B14" s="428"/>
      <c r="C14" s="414" t="s">
        <v>603</v>
      </c>
      <c r="D14" s="759">
        <v>2012</v>
      </c>
      <c r="E14" s="759">
        <v>2011</v>
      </c>
      <c r="F14" s="499" t="s">
        <v>551</v>
      </c>
      <c r="G14" s="499" t="s">
        <v>610</v>
      </c>
      <c r="H14" s="912" t="s">
        <v>605</v>
      </c>
      <c r="J14" s="759">
        <v>2012</v>
      </c>
      <c r="K14" s="759">
        <v>2011</v>
      </c>
      <c r="L14" s="499" t="s">
        <v>551</v>
      </c>
      <c r="M14" s="499" t="s">
        <v>610</v>
      </c>
      <c r="N14" s="912" t="s">
        <v>605</v>
      </c>
    </row>
    <row r="15" spans="1:14" s="411" customFormat="1" ht="12.75" thickBot="1">
      <c r="A15" s="416"/>
      <c r="B15" s="416"/>
      <c r="C15" s="416"/>
      <c r="D15" s="417"/>
      <c r="E15" s="417"/>
      <c r="F15" s="501" t="s">
        <v>552</v>
      </c>
      <c r="G15" s="501" t="s">
        <v>611</v>
      </c>
      <c r="H15" s="913"/>
      <c r="I15" s="503"/>
      <c r="J15" s="417"/>
      <c r="K15" s="417"/>
      <c r="L15" s="501" t="s">
        <v>552</v>
      </c>
      <c r="M15" s="501" t="s">
        <v>611</v>
      </c>
      <c r="N15" s="913"/>
    </row>
    <row r="16" spans="1:14" ht="10.5" customHeight="1">
      <c r="A16" s="420"/>
      <c r="B16" s="420"/>
      <c r="C16" s="420"/>
      <c r="D16" s="504"/>
      <c r="E16" s="504"/>
      <c r="F16" s="505"/>
      <c r="G16" s="505"/>
      <c r="H16" s="506"/>
      <c r="J16" s="504"/>
      <c r="K16" s="504"/>
      <c r="L16" s="505"/>
      <c r="M16" s="505"/>
      <c r="N16" s="506"/>
    </row>
    <row r="17" spans="1:14" ht="13.5" customHeight="1">
      <c r="A17" s="426"/>
      <c r="B17" s="427" t="s">
        <v>624</v>
      </c>
      <c r="C17" s="427"/>
      <c r="D17" s="507">
        <v>58632434.08382999</v>
      </c>
      <c r="E17" s="507">
        <v>54674822.16435999</v>
      </c>
      <c r="F17" s="614">
        <v>7.238454123495605</v>
      </c>
      <c r="G17" s="508">
        <v>7.238454123495604</v>
      </c>
      <c r="H17" s="508">
        <v>100</v>
      </c>
      <c r="I17" s="508"/>
      <c r="J17" s="507">
        <v>4480304.9175</v>
      </c>
      <c r="K17" s="507">
        <v>4504628.48145</v>
      </c>
      <c r="L17" s="614">
        <v>-0.5399682582073864</v>
      </c>
      <c r="M17" s="508">
        <v>-0.5399682582073925</v>
      </c>
      <c r="N17" s="508">
        <v>100</v>
      </c>
    </row>
    <row r="18" spans="1:14" ht="12.75">
      <c r="A18" s="414">
        <v>0</v>
      </c>
      <c r="B18" s="424" t="s">
        <v>178</v>
      </c>
      <c r="C18" s="424"/>
      <c r="D18" s="509">
        <v>2787686.6076999996</v>
      </c>
      <c r="E18" s="509">
        <v>2727444.1261400003</v>
      </c>
      <c r="F18" s="510">
        <v>2.2087521787387487</v>
      </c>
      <c r="G18" s="510">
        <v>0.11018322360318274</v>
      </c>
      <c r="H18" s="510">
        <v>4.754512841329923</v>
      </c>
      <c r="I18" s="510"/>
      <c r="J18" s="509">
        <v>204814.96041999996</v>
      </c>
      <c r="K18" s="509">
        <v>172281.47895999995</v>
      </c>
      <c r="L18" s="510">
        <v>18.883911176287025</v>
      </c>
      <c r="M18" s="510">
        <v>0.722223410742361</v>
      </c>
      <c r="N18" s="510">
        <v>4.57145136751733</v>
      </c>
    </row>
    <row r="19" spans="1:14" s="512" customFormat="1" ht="15" customHeight="1">
      <c r="A19" s="511" t="s">
        <v>682</v>
      </c>
      <c r="B19" s="427" t="s">
        <v>179</v>
      </c>
      <c r="C19" s="427"/>
      <c r="D19" s="507">
        <v>2726841.3178499993</v>
      </c>
      <c r="E19" s="507">
        <v>2656828.5634800005</v>
      </c>
      <c r="F19" s="508">
        <v>2.635200303563954</v>
      </c>
      <c r="G19" s="508">
        <v>0.12805300794492006</v>
      </c>
      <c r="H19" s="508">
        <v>4.65073872585826</v>
      </c>
      <c r="I19" s="508"/>
      <c r="J19" s="507">
        <v>200608.36383999995</v>
      </c>
      <c r="K19" s="507">
        <v>167902.97725999996</v>
      </c>
      <c r="L19" s="508">
        <v>19.478741302696065</v>
      </c>
      <c r="M19" s="508">
        <v>0.7260395993738517</v>
      </c>
      <c r="N19" s="508">
        <v>4.477560512821947</v>
      </c>
    </row>
    <row r="20" spans="1:14" ht="10.5" customHeight="1">
      <c r="A20" s="480" t="s">
        <v>180</v>
      </c>
      <c r="B20" s="422"/>
      <c r="C20" s="422" t="s">
        <v>181</v>
      </c>
      <c r="D20" s="522">
        <v>1767851.3260299999</v>
      </c>
      <c r="E20" s="522">
        <v>1684542.4780200003</v>
      </c>
      <c r="F20" s="556">
        <v>4.945488113064401</v>
      </c>
      <c r="G20" s="556">
        <v>0.1523715024798102</v>
      </c>
      <c r="H20" s="556">
        <v>3.0151423075876504</v>
      </c>
      <c r="I20" s="556"/>
      <c r="J20" s="522">
        <v>126456.65247999996</v>
      </c>
      <c r="K20" s="522">
        <v>77129.16075999997</v>
      </c>
      <c r="L20" s="556">
        <v>63.954399651113235</v>
      </c>
      <c r="M20" s="556">
        <v>1.095040177522518</v>
      </c>
      <c r="N20" s="556">
        <v>2.8225010308129312</v>
      </c>
    </row>
    <row r="21" spans="1:14" ht="12.75">
      <c r="A21" s="564" t="s">
        <v>182</v>
      </c>
      <c r="B21" s="434"/>
      <c r="C21" s="434" t="s">
        <v>183</v>
      </c>
      <c r="D21" s="517">
        <v>169056.32961</v>
      </c>
      <c r="E21" s="517">
        <v>167365.67534999995</v>
      </c>
      <c r="F21" s="615">
        <v>1.0101559094865147</v>
      </c>
      <c r="G21" s="615">
        <v>0.0030921989191253366</v>
      </c>
      <c r="H21" s="615">
        <v>0.28833244304388067</v>
      </c>
      <c r="I21" s="615"/>
      <c r="J21" s="517">
        <v>14835.43583</v>
      </c>
      <c r="K21" s="517">
        <v>20957.40504</v>
      </c>
      <c r="L21" s="615">
        <v>-29.21148490624391</v>
      </c>
      <c r="M21" s="615">
        <v>-0.13590397599291903</v>
      </c>
      <c r="N21" s="615">
        <v>0.33112558415506543</v>
      </c>
    </row>
    <row r="22" spans="1:14" ht="12.75">
      <c r="A22" s="480" t="s">
        <v>184</v>
      </c>
      <c r="B22" s="422"/>
      <c r="C22" s="422" t="s">
        <v>185</v>
      </c>
      <c r="D22" s="522">
        <v>257114.2940599997</v>
      </c>
      <c r="E22" s="522">
        <v>211242.1227099999</v>
      </c>
      <c r="F22" s="556">
        <v>21.715447071593104</v>
      </c>
      <c r="G22" s="556">
        <v>0.08389999186847243</v>
      </c>
      <c r="H22" s="556">
        <v>0.4385188813624714</v>
      </c>
      <c r="I22" s="556"/>
      <c r="J22" s="522">
        <v>24157.25357999999</v>
      </c>
      <c r="K22" s="522">
        <v>21882.580660000007</v>
      </c>
      <c r="L22" s="556">
        <v>10.394902481305337</v>
      </c>
      <c r="M22" s="556">
        <v>0.050496349018949185</v>
      </c>
      <c r="N22" s="556">
        <v>0.5391877121050878</v>
      </c>
    </row>
    <row r="23" spans="1:14" ht="12.75">
      <c r="A23" s="564" t="s">
        <v>186</v>
      </c>
      <c r="B23" s="434"/>
      <c r="C23" s="434" t="s">
        <v>61</v>
      </c>
      <c r="D23" s="517">
        <v>200242.36182000005</v>
      </c>
      <c r="E23" s="517">
        <v>176050.4314900001</v>
      </c>
      <c r="F23" s="615">
        <v>13.741477442146502</v>
      </c>
      <c r="G23" s="615">
        <v>0.04424693007189982</v>
      </c>
      <c r="H23" s="615">
        <v>0.34152148882937833</v>
      </c>
      <c r="I23" s="615"/>
      <c r="J23" s="517">
        <v>12785.688900000001</v>
      </c>
      <c r="K23" s="517">
        <v>12315.99907</v>
      </c>
      <c r="L23" s="615">
        <v>3.813655939160453</v>
      </c>
      <c r="M23" s="615">
        <v>0.010426827249665042</v>
      </c>
      <c r="N23" s="615">
        <v>0.28537541831269786</v>
      </c>
    </row>
    <row r="24" spans="1:14" ht="12.75">
      <c r="A24" s="480" t="s">
        <v>187</v>
      </c>
      <c r="B24" s="422"/>
      <c r="C24" s="422" t="s">
        <v>188</v>
      </c>
      <c r="D24" s="522">
        <v>46188.42780999998</v>
      </c>
      <c r="E24" s="522">
        <v>42211.08547000001</v>
      </c>
      <c r="F24" s="556">
        <v>9.422506660783972</v>
      </c>
      <c r="G24" s="556">
        <v>0.007274540972522108</v>
      </c>
      <c r="H24" s="556">
        <v>0.07877624139561026</v>
      </c>
      <c r="I24" s="556"/>
      <c r="J24" s="522">
        <v>3389.2470900000008</v>
      </c>
      <c r="K24" s="522">
        <v>3741.9472299999993</v>
      </c>
      <c r="L24" s="556">
        <v>-9.425577602279512</v>
      </c>
      <c r="M24" s="556">
        <v>-0.007829727611331614</v>
      </c>
      <c r="N24" s="556">
        <v>0.07564768810179984</v>
      </c>
    </row>
    <row r="25" spans="1:14" ht="12.75">
      <c r="A25" s="564" t="s">
        <v>189</v>
      </c>
      <c r="B25" s="434"/>
      <c r="C25" s="434" t="s">
        <v>190</v>
      </c>
      <c r="D25" s="517">
        <v>191252.8296700001</v>
      </c>
      <c r="E25" s="517">
        <v>203153.4886300001</v>
      </c>
      <c r="F25" s="615">
        <v>-5.857964359979298</v>
      </c>
      <c r="G25" s="615">
        <v>-0.021766250879106646</v>
      </c>
      <c r="H25" s="615">
        <v>0.3261894762829657</v>
      </c>
      <c r="I25" s="615"/>
      <c r="J25" s="517">
        <v>11654.280450000002</v>
      </c>
      <c r="K25" s="517">
        <v>22314.065290000002</v>
      </c>
      <c r="L25" s="615">
        <v>-47.7715947383965</v>
      </c>
      <c r="M25" s="615">
        <v>-0.23664071041367457</v>
      </c>
      <c r="N25" s="615">
        <v>0.26012248417464995</v>
      </c>
    </row>
    <row r="26" spans="1:14" ht="12.75">
      <c r="A26" s="480" t="s">
        <v>191</v>
      </c>
      <c r="B26" s="422"/>
      <c r="C26" s="422" t="s">
        <v>192</v>
      </c>
      <c r="D26" s="522">
        <v>4020.018209999999</v>
      </c>
      <c r="E26" s="522">
        <v>3019.4406800000006</v>
      </c>
      <c r="F26" s="556">
        <v>33.1378435955893</v>
      </c>
      <c r="G26" s="556">
        <v>0.0018300517320241584</v>
      </c>
      <c r="H26" s="556">
        <v>0.006856304488830124</v>
      </c>
      <c r="I26" s="556"/>
      <c r="J26" s="522">
        <v>1095.61354</v>
      </c>
      <c r="K26" s="522">
        <v>199.94585</v>
      </c>
      <c r="L26" s="556">
        <v>447.9551288511364</v>
      </c>
      <c r="M26" s="556">
        <v>0.019883275472957374</v>
      </c>
      <c r="N26" s="556">
        <v>0.02445399498861229</v>
      </c>
    </row>
    <row r="27" spans="1:14" ht="4.5" customHeight="1">
      <c r="A27" s="564"/>
      <c r="B27" s="434"/>
      <c r="C27" s="434"/>
      <c r="D27" s="517"/>
      <c r="E27" s="517"/>
      <c r="F27" s="615"/>
      <c r="G27" s="615"/>
      <c r="H27" s="615"/>
      <c r="I27" s="615"/>
      <c r="J27" s="517"/>
      <c r="K27" s="517"/>
      <c r="L27" s="615"/>
      <c r="M27" s="615"/>
      <c r="N27" s="615"/>
    </row>
    <row r="28" spans="1:14" ht="12.75">
      <c r="A28" s="480" t="s">
        <v>193</v>
      </c>
      <c r="B28" s="422"/>
      <c r="C28" s="422" t="s">
        <v>194</v>
      </c>
      <c r="D28" s="522">
        <v>91115.73064</v>
      </c>
      <c r="E28" s="522">
        <v>169243.84113000016</v>
      </c>
      <c r="F28" s="556">
        <v>-46.16304497011985</v>
      </c>
      <c r="G28" s="556">
        <v>-0.1428959572198267</v>
      </c>
      <c r="H28" s="556">
        <v>0.15540158286747374</v>
      </c>
      <c r="I28" s="556"/>
      <c r="J28" s="522">
        <v>6234.191970000001</v>
      </c>
      <c r="K28" s="522">
        <v>9361.87336</v>
      </c>
      <c r="L28" s="556">
        <v>-33.408712868980736</v>
      </c>
      <c r="M28" s="556">
        <v>-0.06943261587231331</v>
      </c>
      <c r="N28" s="556">
        <v>0.1391466001711032</v>
      </c>
    </row>
    <row r="29" spans="1:14" s="512" customFormat="1" ht="12.75">
      <c r="A29" s="511" t="s">
        <v>690</v>
      </c>
      <c r="B29" s="427" t="s">
        <v>195</v>
      </c>
      <c r="C29" s="427"/>
      <c r="D29" s="507">
        <v>17652.423879999995</v>
      </c>
      <c r="E29" s="507">
        <v>16618.220400000002</v>
      </c>
      <c r="F29" s="508">
        <v>6.223310650038031</v>
      </c>
      <c r="G29" s="508">
        <v>0.0018915534409806325</v>
      </c>
      <c r="H29" s="508">
        <v>0.030106926577125145</v>
      </c>
      <c r="I29" s="508"/>
      <c r="J29" s="507">
        <v>1552.80497</v>
      </c>
      <c r="K29" s="507">
        <v>1292.9868999999999</v>
      </c>
      <c r="L29" s="508">
        <v>20.09440853577094</v>
      </c>
      <c r="M29" s="508">
        <v>0.005767802407455518</v>
      </c>
      <c r="N29" s="508">
        <v>0.03465846630069235</v>
      </c>
    </row>
    <row r="30" spans="1:14" ht="12.75">
      <c r="A30" s="513" t="s">
        <v>44</v>
      </c>
      <c r="B30" s="424" t="s">
        <v>196</v>
      </c>
      <c r="C30" s="411"/>
      <c r="D30" s="509">
        <v>41590.59200000001</v>
      </c>
      <c r="E30" s="509">
        <v>51980.31736999996</v>
      </c>
      <c r="F30" s="515">
        <v>-19.987806723158442</v>
      </c>
      <c r="G30" s="515">
        <v>-0.019002760244499768</v>
      </c>
      <c r="H30" s="515">
        <v>0.07093444549911687</v>
      </c>
      <c r="I30" s="515"/>
      <c r="J30" s="509">
        <v>2561.13365</v>
      </c>
      <c r="K30" s="509">
        <v>2961.66079</v>
      </c>
      <c r="L30" s="515">
        <v>-13.523734431450526</v>
      </c>
      <c r="M30" s="515">
        <v>-0.008891457789457335</v>
      </c>
      <c r="N30" s="515">
        <v>0.057164271119053804</v>
      </c>
    </row>
    <row r="31" spans="1:14" s="512" customFormat="1" ht="12.75">
      <c r="A31" s="511" t="s">
        <v>46</v>
      </c>
      <c r="B31" s="427" t="s">
        <v>197</v>
      </c>
      <c r="C31" s="427"/>
      <c r="D31" s="507">
        <v>1602.2739700000002</v>
      </c>
      <c r="E31" s="507">
        <v>2017.024890000001</v>
      </c>
      <c r="F31" s="508">
        <v>-20.562508774990903</v>
      </c>
      <c r="G31" s="508">
        <v>-0.0007585775382189683</v>
      </c>
      <c r="H31" s="508">
        <v>0.002732743395420258</v>
      </c>
      <c r="I31" s="508"/>
      <c r="J31" s="507">
        <v>92.65796000000002</v>
      </c>
      <c r="K31" s="507">
        <v>123.85401</v>
      </c>
      <c r="L31" s="508">
        <v>-25.187759362817552</v>
      </c>
      <c r="M31" s="508">
        <v>-0.0006925332494891622</v>
      </c>
      <c r="N31" s="508">
        <v>0.002068117275636296</v>
      </c>
    </row>
    <row r="32" spans="1:14" s="512" customFormat="1" ht="12.75">
      <c r="A32" s="513" t="s">
        <v>625</v>
      </c>
      <c r="B32" s="424" t="s">
        <v>198</v>
      </c>
      <c r="C32" s="424"/>
      <c r="D32" s="514">
        <v>161779.12780000002</v>
      </c>
      <c r="E32" s="514">
        <v>146800.14059999996</v>
      </c>
      <c r="F32" s="515">
        <v>10.203659982053223</v>
      </c>
      <c r="G32" s="515">
        <v>0.02739649916916269</v>
      </c>
      <c r="H32" s="515">
        <v>0.27592087950620564</v>
      </c>
      <c r="I32" s="515"/>
      <c r="J32" s="514">
        <v>10437.87467</v>
      </c>
      <c r="K32" s="514">
        <v>9579.8624</v>
      </c>
      <c r="L32" s="515">
        <v>8.956415386509093</v>
      </c>
      <c r="M32" s="515">
        <v>0.019047348156086177</v>
      </c>
      <c r="N32" s="515">
        <v>0.23297241732878105</v>
      </c>
    </row>
    <row r="33" spans="1:14" s="512" customFormat="1" ht="15" customHeight="1">
      <c r="A33" s="511" t="s">
        <v>627</v>
      </c>
      <c r="B33" s="568" t="s">
        <v>199</v>
      </c>
      <c r="C33" s="568"/>
      <c r="D33" s="507">
        <v>2939.706169999998</v>
      </c>
      <c r="E33" s="507">
        <v>2420.2805099999996</v>
      </c>
      <c r="F33" s="508">
        <v>21.46138258990478</v>
      </c>
      <c r="G33" s="508">
        <v>0.0009500271595553325</v>
      </c>
      <c r="H33" s="508">
        <v>0.005013788385105997</v>
      </c>
      <c r="I33" s="508"/>
      <c r="J33" s="507">
        <v>351.4276099999999</v>
      </c>
      <c r="K33" s="507">
        <v>191.05504</v>
      </c>
      <c r="L33" s="508">
        <v>83.9405074056146</v>
      </c>
      <c r="M33" s="508">
        <v>0.0035601730677771106</v>
      </c>
      <c r="N33" s="508">
        <v>0.007843832428175351</v>
      </c>
    </row>
    <row r="34" spans="1:14" s="512" customFormat="1" ht="12.75">
      <c r="A34" s="513" t="s">
        <v>633</v>
      </c>
      <c r="B34" s="424" t="s">
        <v>200</v>
      </c>
      <c r="C34" s="424"/>
      <c r="D34" s="509">
        <v>6806.277929999999</v>
      </c>
      <c r="E34" s="509">
        <v>24.419430000000002</v>
      </c>
      <c r="F34" s="515" t="s">
        <v>937</v>
      </c>
      <c r="G34" s="515">
        <v>0.012403988218951688</v>
      </c>
      <c r="H34" s="515">
        <v>0.011608383715178347</v>
      </c>
      <c r="I34" s="515"/>
      <c r="J34" s="509">
        <v>9.999999999999999E-33</v>
      </c>
      <c r="K34" s="509">
        <v>4.5188500000000005</v>
      </c>
      <c r="L34" s="515">
        <v>-100</v>
      </c>
      <c r="M34" s="515">
        <v>-0.00010031570902258787</v>
      </c>
      <c r="N34" s="515">
        <v>2.231990943504795E-37</v>
      </c>
    </row>
    <row r="35" spans="1:14" s="512" customFormat="1" ht="6" customHeight="1">
      <c r="A35" s="511"/>
      <c r="B35" s="568"/>
      <c r="C35" s="568"/>
      <c r="D35" s="507"/>
      <c r="E35" s="507"/>
      <c r="F35" s="508"/>
      <c r="G35" s="508"/>
      <c r="H35" s="508"/>
      <c r="I35" s="508"/>
      <c r="J35" s="507"/>
      <c r="K35" s="507"/>
      <c r="L35" s="508"/>
      <c r="M35" s="508"/>
      <c r="N35" s="508"/>
    </row>
    <row r="36" spans="1:14" s="512" customFormat="1" ht="12.75">
      <c r="A36" s="513" t="s">
        <v>702</v>
      </c>
      <c r="B36" s="424" t="s">
        <v>201</v>
      </c>
      <c r="C36" s="424"/>
      <c r="D36" s="509">
        <v>27128.488970000006</v>
      </c>
      <c r="E36" s="509">
        <v>23861.363100000002</v>
      </c>
      <c r="F36" s="515">
        <v>13.69211748845984</v>
      </c>
      <c r="G36" s="515">
        <v>0.005975558292953521</v>
      </c>
      <c r="H36" s="515">
        <v>0.04626874083244254</v>
      </c>
      <c r="I36" s="515"/>
      <c r="J36" s="509">
        <v>1723.7618200000002</v>
      </c>
      <c r="K36" s="509">
        <v>1436.5954199999999</v>
      </c>
      <c r="L36" s="515">
        <v>19.989371816318357</v>
      </c>
      <c r="M36" s="515">
        <v>0.0063749186238676</v>
      </c>
      <c r="N36" s="515">
        <v>0.038474207709993435</v>
      </c>
    </row>
    <row r="37" spans="1:14" ht="12.75">
      <c r="A37" s="511" t="s">
        <v>202</v>
      </c>
      <c r="B37" s="568" t="s">
        <v>203</v>
      </c>
      <c r="C37" s="568"/>
      <c r="D37" s="507">
        <v>40791.80786000001</v>
      </c>
      <c r="E37" s="507">
        <v>37713.30842999999</v>
      </c>
      <c r="F37" s="508">
        <v>8.162899406489485</v>
      </c>
      <c r="G37" s="508">
        <v>0.00563056139578402</v>
      </c>
      <c r="H37" s="508">
        <v>0.06957208667420789</v>
      </c>
      <c r="I37" s="508"/>
      <c r="J37" s="507">
        <v>3405.6160199999995</v>
      </c>
      <c r="K37" s="507">
        <v>3275.07398</v>
      </c>
      <c r="L37" s="508">
        <v>3.9859264492095337</v>
      </c>
      <c r="M37" s="508">
        <v>0.002897953527967284</v>
      </c>
      <c r="N37" s="508">
        <v>0.07601304113694846</v>
      </c>
    </row>
    <row r="38" spans="1:14" ht="12.75">
      <c r="A38" s="513" t="s">
        <v>204</v>
      </c>
      <c r="B38" s="424" t="s">
        <v>205</v>
      </c>
      <c r="C38" s="424"/>
      <c r="D38" s="514">
        <v>83939.26209</v>
      </c>
      <c r="E38" s="514">
        <v>82600.96618999996</v>
      </c>
      <c r="F38" s="515">
        <v>1.6201940022368178</v>
      </c>
      <c r="G38" s="515">
        <v>0.0024477370881553864</v>
      </c>
      <c r="H38" s="515">
        <v>0.14316182399998514</v>
      </c>
      <c r="I38" s="515"/>
      <c r="J38" s="514">
        <v>4951.22208</v>
      </c>
      <c r="K38" s="514">
        <v>4672.61911</v>
      </c>
      <c r="L38" s="515">
        <v>5.962458386641319</v>
      </c>
      <c r="M38" s="515">
        <v>0.0061848157100476385</v>
      </c>
      <c r="N38" s="515">
        <v>0.11051082841840973</v>
      </c>
    </row>
    <row r="39" spans="1:14" ht="12.75">
      <c r="A39" s="511" t="s">
        <v>206</v>
      </c>
      <c r="B39" s="427" t="s">
        <v>207</v>
      </c>
      <c r="C39" s="427"/>
      <c r="D39" s="507">
        <v>173.58478000000002</v>
      </c>
      <c r="E39" s="507">
        <v>179.80294</v>
      </c>
      <c r="F39" s="508">
        <v>-3.45831942458782</v>
      </c>
      <c r="G39" s="508">
        <v>-1.1372986237261722E-05</v>
      </c>
      <c r="H39" s="508">
        <v>0.00029605589928573733</v>
      </c>
      <c r="I39" s="508"/>
      <c r="J39" s="507">
        <v>5.8471400000000004</v>
      </c>
      <c r="K39" s="507">
        <v>9.999999999999999E-34</v>
      </c>
      <c r="L39" s="508" t="s">
        <v>937</v>
      </c>
      <c r="M39" s="508">
        <v>0.00012980293544913738</v>
      </c>
      <c r="N39" s="508">
        <v>0.00013050763525404628</v>
      </c>
    </row>
    <row r="40" spans="1:14" ht="4.5" customHeight="1">
      <c r="A40" s="513"/>
      <c r="B40" s="424"/>
      <c r="C40" s="424"/>
      <c r="D40" s="514"/>
      <c r="E40" s="514"/>
      <c r="F40" s="515"/>
      <c r="G40" s="515"/>
      <c r="H40" s="515"/>
      <c r="I40" s="515"/>
      <c r="J40" s="514"/>
      <c r="K40" s="514"/>
      <c r="L40" s="515"/>
      <c r="M40" s="515"/>
      <c r="N40" s="515"/>
    </row>
    <row r="41" spans="1:14" ht="24" customHeight="1">
      <c r="A41" s="571" t="s">
        <v>636</v>
      </c>
      <c r="B41" s="920" t="s">
        <v>208</v>
      </c>
      <c r="C41" s="920"/>
      <c r="D41" s="579">
        <v>6075974.85696</v>
      </c>
      <c r="E41" s="579">
        <v>5176065.32934</v>
      </c>
      <c r="F41" s="580">
        <v>17.385976999149417</v>
      </c>
      <c r="G41" s="580">
        <v>1.6459304154931658</v>
      </c>
      <c r="H41" s="580">
        <v>10.362822134030537</v>
      </c>
      <c r="I41" s="580"/>
      <c r="J41" s="579">
        <v>542586.97597</v>
      </c>
      <c r="K41" s="579">
        <v>453386.09723</v>
      </c>
      <c r="L41" s="580">
        <v>19.674374508830372</v>
      </c>
      <c r="M41" s="580">
        <v>1.9802050070794526</v>
      </c>
      <c r="N41" s="580">
        <v>12.11049216428694</v>
      </c>
    </row>
    <row r="42" spans="1:14" ht="12.75">
      <c r="A42" s="513" t="s">
        <v>638</v>
      </c>
      <c r="B42" s="424" t="s">
        <v>209</v>
      </c>
      <c r="C42" s="424"/>
      <c r="D42" s="509">
        <v>1829132.1941000002</v>
      </c>
      <c r="E42" s="509">
        <v>1594033.5769299995</v>
      </c>
      <c r="F42" s="515">
        <v>14.748661544682431</v>
      </c>
      <c r="G42" s="515">
        <v>0.429994296942132</v>
      </c>
      <c r="H42" s="515">
        <v>3.1196593194217215</v>
      </c>
      <c r="I42" s="515"/>
      <c r="J42" s="509">
        <v>153618.68419</v>
      </c>
      <c r="K42" s="509">
        <v>136023.44817</v>
      </c>
      <c r="L42" s="515">
        <v>12.935443305340828</v>
      </c>
      <c r="M42" s="515">
        <v>0.3906034891102998</v>
      </c>
      <c r="N42" s="515">
        <v>3.428755118652033</v>
      </c>
    </row>
    <row r="43" spans="1:14" ht="12.75">
      <c r="A43" s="564" t="s">
        <v>210</v>
      </c>
      <c r="B43" s="434"/>
      <c r="C43" s="569" t="s">
        <v>211</v>
      </c>
      <c r="D43" s="524">
        <v>166195.29483000014</v>
      </c>
      <c r="E43" s="524">
        <v>126351.61524999997</v>
      </c>
      <c r="F43" s="518">
        <v>31.533969313463274</v>
      </c>
      <c r="G43" s="518">
        <v>0.07287390795753232</v>
      </c>
      <c r="H43" s="518">
        <v>0.2834528319127629</v>
      </c>
      <c r="I43" s="518"/>
      <c r="J43" s="524">
        <v>17799.008720000005</v>
      </c>
      <c r="K43" s="524">
        <v>15300.722539999995</v>
      </c>
      <c r="L43" s="518">
        <v>16.32789676088075</v>
      </c>
      <c r="M43" s="518">
        <v>0.055460426765224245</v>
      </c>
      <c r="N43" s="518">
        <v>0.3972722626640289</v>
      </c>
    </row>
    <row r="44" spans="1:14" ht="12.75">
      <c r="A44" s="480">
        <v>212</v>
      </c>
      <c r="B44" s="422"/>
      <c r="C44" s="422" t="s">
        <v>212</v>
      </c>
      <c r="D44" s="520">
        <v>360220.4425299999</v>
      </c>
      <c r="E44" s="520">
        <v>309249.8755400001</v>
      </c>
      <c r="F44" s="521">
        <v>16.482000809538555</v>
      </c>
      <c r="G44" s="521">
        <v>0.09322493420605064</v>
      </c>
      <c r="H44" s="521">
        <v>0.6143706093029893</v>
      </c>
      <c r="I44" s="521"/>
      <c r="J44" s="520">
        <v>27548.027639999997</v>
      </c>
      <c r="K44" s="520">
        <v>32191.303919999988</v>
      </c>
      <c r="L44" s="521">
        <v>-14.424008084727474</v>
      </c>
      <c r="M44" s="521">
        <v>-0.10307789641523026</v>
      </c>
      <c r="N44" s="521">
        <v>0.6148694820389977</v>
      </c>
    </row>
    <row r="45" spans="1:14" ht="12" customHeight="1">
      <c r="A45" s="564">
        <v>213</v>
      </c>
      <c r="B45" s="434"/>
      <c r="C45" s="434" t="s">
        <v>213</v>
      </c>
      <c r="D45" s="524">
        <v>62952.61108000001</v>
      </c>
      <c r="E45" s="524">
        <v>53680.14055000001</v>
      </c>
      <c r="F45" s="518">
        <v>17.2735585916792</v>
      </c>
      <c r="G45" s="518">
        <v>0.016959306245433563</v>
      </c>
      <c r="H45" s="518">
        <v>0.10736823750143688</v>
      </c>
      <c r="I45" s="518"/>
      <c r="J45" s="524">
        <v>5866.206060000002</v>
      </c>
      <c r="K45" s="524">
        <v>4890.146870000002</v>
      </c>
      <c r="L45" s="518">
        <v>19.95971114871647</v>
      </c>
      <c r="M45" s="518">
        <v>0.021667917654461376</v>
      </c>
      <c r="N45" s="518">
        <v>0.13093318798652953</v>
      </c>
    </row>
    <row r="46" spans="1:14" ht="12.75">
      <c r="A46" s="533">
        <v>214</v>
      </c>
      <c r="B46" s="534"/>
      <c r="C46" s="535" t="s">
        <v>214</v>
      </c>
      <c r="D46" s="520">
        <v>18255.77039000001</v>
      </c>
      <c r="E46" s="520">
        <v>15105.175260000002</v>
      </c>
      <c r="F46" s="536">
        <v>20.857719793183033</v>
      </c>
      <c r="G46" s="536">
        <v>0.005762424101771905</v>
      </c>
      <c r="H46" s="536">
        <v>0.03113595857865757</v>
      </c>
      <c r="I46" s="536"/>
      <c r="J46" s="520">
        <v>1195.1622</v>
      </c>
      <c r="K46" s="520">
        <v>1435.07351</v>
      </c>
      <c r="L46" s="536">
        <v>-16.71770179912247</v>
      </c>
      <c r="M46" s="536">
        <v>-0.005325884498309939</v>
      </c>
      <c r="N46" s="536">
        <v>0.026675912064192668</v>
      </c>
    </row>
    <row r="47" spans="1:14" s="541" customFormat="1" ht="12.75">
      <c r="A47" s="564">
        <v>215</v>
      </c>
      <c r="B47" s="538"/>
      <c r="C47" s="539" t="s">
        <v>215</v>
      </c>
      <c r="D47" s="524">
        <v>33200.39590999999</v>
      </c>
      <c r="E47" s="524">
        <v>25370.10441000001</v>
      </c>
      <c r="F47" s="540">
        <v>30.86424625400262</v>
      </c>
      <c r="G47" s="540">
        <v>0.014321567387016012</v>
      </c>
      <c r="H47" s="540">
        <v>0.05662462496871881</v>
      </c>
      <c r="I47" s="540"/>
      <c r="J47" s="524">
        <v>2037.31002</v>
      </c>
      <c r="K47" s="524">
        <v>2027.7499900000003</v>
      </c>
      <c r="L47" s="540">
        <v>0.4714599949276608</v>
      </c>
      <c r="M47" s="540">
        <v>0.00021222682490615416</v>
      </c>
      <c r="N47" s="540">
        <v>0.04547257513751573</v>
      </c>
    </row>
    <row r="48" spans="1:14" ht="12.75">
      <c r="A48" s="480">
        <v>216</v>
      </c>
      <c r="B48" s="424"/>
      <c r="C48" s="422" t="s">
        <v>216</v>
      </c>
      <c r="D48" s="520">
        <v>633597.0561100001</v>
      </c>
      <c r="E48" s="520">
        <v>617255.2162299997</v>
      </c>
      <c r="F48" s="521">
        <v>2.647501300970976</v>
      </c>
      <c r="G48" s="521">
        <v>0.029889150495770515</v>
      </c>
      <c r="H48" s="521">
        <v>1.0806255377426628</v>
      </c>
      <c r="I48" s="521"/>
      <c r="J48" s="520">
        <v>48200.069579999996</v>
      </c>
      <c r="K48" s="520">
        <v>51433.975230000004</v>
      </c>
      <c r="L48" s="521">
        <v>-6.287489223881263</v>
      </c>
      <c r="M48" s="521">
        <v>-0.07179072954222948</v>
      </c>
      <c r="N48" s="521">
        <v>1.0758211877886097</v>
      </c>
    </row>
    <row r="49" spans="1:14" ht="12.75">
      <c r="A49" s="564">
        <v>217</v>
      </c>
      <c r="B49" s="434"/>
      <c r="C49" s="434" t="s">
        <v>217</v>
      </c>
      <c r="D49" s="524">
        <v>15.385560000000002</v>
      </c>
      <c r="E49" s="524">
        <v>15.26282</v>
      </c>
      <c r="F49" s="518">
        <v>0.8041764234918716</v>
      </c>
      <c r="G49" s="518">
        <v>2.2449089935954224E-07</v>
      </c>
      <c r="H49" s="518">
        <v>2.6240698071655063E-05</v>
      </c>
      <c r="I49" s="518"/>
      <c r="J49" s="524">
        <v>9.999999999999999E-34</v>
      </c>
      <c r="K49" s="524">
        <v>9.999999999999999E-34</v>
      </c>
      <c r="L49" s="518">
        <v>0</v>
      </c>
      <c r="M49" s="518">
        <v>0</v>
      </c>
      <c r="N49" s="518">
        <v>2.231990943504795E-38</v>
      </c>
    </row>
    <row r="50" spans="1:14" ht="46.5" customHeight="1">
      <c r="A50" s="533">
        <v>218</v>
      </c>
      <c r="B50" s="422"/>
      <c r="C50" s="616" t="s">
        <v>218</v>
      </c>
      <c r="D50" s="552">
        <v>554695.2376899999</v>
      </c>
      <c r="E50" s="552">
        <v>447006.18686999974</v>
      </c>
      <c r="F50" s="536">
        <v>24.09117680765316</v>
      </c>
      <c r="G50" s="536">
        <v>0.19696278205765738</v>
      </c>
      <c r="H50" s="536">
        <v>0.9460552787164213</v>
      </c>
      <c r="I50" s="536"/>
      <c r="J50" s="552">
        <v>50972.899970000006</v>
      </c>
      <c r="K50" s="552">
        <v>28744.476109999996</v>
      </c>
      <c r="L50" s="536">
        <v>77.33111494165274</v>
      </c>
      <c r="M50" s="536">
        <v>0.4934574283214779</v>
      </c>
      <c r="N50" s="536">
        <v>1.1377105109721586</v>
      </c>
    </row>
    <row r="51" spans="1:14" ht="12.75">
      <c r="A51" s="511" t="s">
        <v>639</v>
      </c>
      <c r="B51" s="427" t="s">
        <v>219</v>
      </c>
      <c r="C51" s="427"/>
      <c r="D51" s="544">
        <v>120355.85372999996</v>
      </c>
      <c r="E51" s="544">
        <v>50184.07562999999</v>
      </c>
      <c r="F51" s="508">
        <v>139.82877480371752</v>
      </c>
      <c r="G51" s="508">
        <v>0.12834386162071826</v>
      </c>
      <c r="H51" s="508">
        <v>0.20527180153892405</v>
      </c>
      <c r="I51" s="508"/>
      <c r="J51" s="544">
        <v>3676.278440000001</v>
      </c>
      <c r="K51" s="544">
        <v>8384.53056</v>
      </c>
      <c r="L51" s="508">
        <v>-56.15403374473477</v>
      </c>
      <c r="M51" s="508">
        <v>-0.10452032036356645</v>
      </c>
      <c r="N51" s="508">
        <v>0.0820542018388194</v>
      </c>
    </row>
    <row r="52" spans="1:14" ht="24" customHeight="1">
      <c r="A52" s="528" t="s">
        <v>62</v>
      </c>
      <c r="B52" s="921" t="s">
        <v>220</v>
      </c>
      <c r="C52" s="921"/>
      <c r="D52" s="530">
        <v>1007429.18001</v>
      </c>
      <c r="E52" s="530">
        <v>764324.6997800003</v>
      </c>
      <c r="F52" s="531">
        <v>31.8064404172695</v>
      </c>
      <c r="G52" s="531">
        <v>0.4446369839104268</v>
      </c>
      <c r="H52" s="531">
        <v>1.7182114229977619</v>
      </c>
      <c r="I52" s="531"/>
      <c r="J52" s="530">
        <v>130985.73455999997</v>
      </c>
      <c r="K52" s="530">
        <v>77741.36281</v>
      </c>
      <c r="L52" s="531">
        <v>68.4891154791424</v>
      </c>
      <c r="M52" s="531">
        <v>1.1819925210094369</v>
      </c>
      <c r="N52" s="531">
        <v>2.92358973266243</v>
      </c>
    </row>
    <row r="53" spans="1:14" ht="15" customHeight="1">
      <c r="A53" s="511" t="s">
        <v>64</v>
      </c>
      <c r="B53" s="427" t="s">
        <v>562</v>
      </c>
      <c r="C53" s="427"/>
      <c r="D53" s="544">
        <v>239927.40174999987</v>
      </c>
      <c r="E53" s="544">
        <v>182640.88756999993</v>
      </c>
      <c r="F53" s="508">
        <v>31.365656914059837</v>
      </c>
      <c r="G53" s="508">
        <v>0.10477677276715935</v>
      </c>
      <c r="H53" s="508">
        <v>0.4092059378039168</v>
      </c>
      <c r="I53" s="508"/>
      <c r="J53" s="544">
        <v>30530.383</v>
      </c>
      <c r="K53" s="544">
        <v>14508.47177</v>
      </c>
      <c r="L53" s="508">
        <v>110.43141885646031</v>
      </c>
      <c r="M53" s="508">
        <v>0.3556766400598411</v>
      </c>
      <c r="N53" s="508">
        <v>0.6814353835773277</v>
      </c>
    </row>
    <row r="54" spans="1:14" ht="15" customHeight="1">
      <c r="A54" s="513" t="s">
        <v>66</v>
      </c>
      <c r="B54" s="424" t="s">
        <v>221</v>
      </c>
      <c r="C54" s="424"/>
      <c r="D54" s="509">
        <v>76334.02584999999</v>
      </c>
      <c r="E54" s="509">
        <v>22995.53241999999</v>
      </c>
      <c r="F54" s="515">
        <v>231.95154804769692</v>
      </c>
      <c r="G54" s="515">
        <v>0.09755586084881483</v>
      </c>
      <c r="H54" s="515">
        <v>0.13019078440588203</v>
      </c>
      <c r="I54" s="515"/>
      <c r="J54" s="509">
        <v>7647.0754600000055</v>
      </c>
      <c r="K54" s="509">
        <v>1969.1753999999994</v>
      </c>
      <c r="L54" s="515">
        <v>288.3389697027501</v>
      </c>
      <c r="M54" s="515">
        <v>0.1260459121852451</v>
      </c>
      <c r="N54" s="515">
        <v>0.1706820317101778</v>
      </c>
    </row>
    <row r="55" spans="1:14" ht="12.75">
      <c r="A55" s="511" t="s">
        <v>68</v>
      </c>
      <c r="B55" s="427" t="s">
        <v>222</v>
      </c>
      <c r="C55" s="427"/>
      <c r="D55" s="544">
        <v>832359.5682300002</v>
      </c>
      <c r="E55" s="544">
        <v>857857.7758500002</v>
      </c>
      <c r="F55" s="508">
        <v>-2.9723117674996122</v>
      </c>
      <c r="G55" s="508">
        <v>-0.04663610526861689</v>
      </c>
      <c r="H55" s="508">
        <v>1.4196230827461986</v>
      </c>
      <c r="I55" s="508"/>
      <c r="J55" s="544">
        <v>46646.72013000001</v>
      </c>
      <c r="K55" s="544">
        <v>48421.09315000001</v>
      </c>
      <c r="L55" s="508">
        <v>-3.664462953166514</v>
      </c>
      <c r="M55" s="508">
        <v>-0.03938999691776677</v>
      </c>
      <c r="N55" s="508">
        <v>1.0411505687436284</v>
      </c>
    </row>
    <row r="56" spans="1:14" ht="12.75">
      <c r="A56" s="480">
        <v>261</v>
      </c>
      <c r="B56" s="422"/>
      <c r="C56" s="422" t="s">
        <v>223</v>
      </c>
      <c r="D56" s="520">
        <v>3248.7586800000004</v>
      </c>
      <c r="E56" s="520">
        <v>4182.57888</v>
      </c>
      <c r="F56" s="521">
        <v>-22.32642173146534</v>
      </c>
      <c r="G56" s="521">
        <v>-0.001707952880382141</v>
      </c>
      <c r="H56" s="521">
        <v>0.005540890005274338</v>
      </c>
      <c r="I56" s="521"/>
      <c r="J56" s="520">
        <v>381.17793</v>
      </c>
      <c r="K56" s="520">
        <v>254.29098000000002</v>
      </c>
      <c r="L56" s="521">
        <v>49.898329071679996</v>
      </c>
      <c r="M56" s="521">
        <v>0.002816812763194984</v>
      </c>
      <c r="N56" s="521">
        <v>0.008507856876239048</v>
      </c>
    </row>
    <row r="57" spans="1:14" s="512" customFormat="1" ht="12.75">
      <c r="A57" s="564">
        <v>262</v>
      </c>
      <c r="B57" s="427"/>
      <c r="C57" s="434" t="s">
        <v>224</v>
      </c>
      <c r="D57" s="524">
        <v>1336.0323299999998</v>
      </c>
      <c r="E57" s="524">
        <v>475.90893000000005</v>
      </c>
      <c r="F57" s="518">
        <v>180.7327717090746</v>
      </c>
      <c r="G57" s="518">
        <v>0.001573161769807593</v>
      </c>
      <c r="H57" s="518">
        <v>0.0022786574544897817</v>
      </c>
      <c r="I57" s="518"/>
      <c r="J57" s="524">
        <v>7.57216</v>
      </c>
      <c r="K57" s="524">
        <v>15.242360000000001</v>
      </c>
      <c r="L57" s="518">
        <v>-50.32160374115294</v>
      </c>
      <c r="M57" s="518">
        <v>-0.00017027375357558968</v>
      </c>
      <c r="N57" s="518">
        <v>0.0001690099254276927</v>
      </c>
    </row>
    <row r="58" spans="1:14" ht="12.75" customHeight="1">
      <c r="A58" s="480">
        <v>263</v>
      </c>
      <c r="B58" s="422"/>
      <c r="C58" s="422" t="s">
        <v>225</v>
      </c>
      <c r="D58" s="520">
        <v>160559.70193000007</v>
      </c>
      <c r="E58" s="520">
        <v>158831.51823000002</v>
      </c>
      <c r="F58" s="521">
        <v>1.0880609335343077</v>
      </c>
      <c r="G58" s="521">
        <v>0.003160840093461842</v>
      </c>
      <c r="H58" s="521">
        <v>0.2738410991098188</v>
      </c>
      <c r="I58" s="521"/>
      <c r="J58" s="520">
        <v>14204.879650000004</v>
      </c>
      <c r="K58" s="520">
        <v>7784.769259999999</v>
      </c>
      <c r="L58" s="521">
        <v>82.47014363017878</v>
      </c>
      <c r="M58" s="521">
        <v>0.14252252802729312</v>
      </c>
      <c r="N58" s="521">
        <v>0.31705162732375575</v>
      </c>
    </row>
    <row r="59" spans="1:14" ht="23.25" customHeight="1">
      <c r="A59" s="537">
        <v>264</v>
      </c>
      <c r="B59" s="427"/>
      <c r="C59" s="566" t="s">
        <v>226</v>
      </c>
      <c r="D59" s="570">
        <v>112195.33555000002</v>
      </c>
      <c r="E59" s="570">
        <v>145798.57914000007</v>
      </c>
      <c r="F59" s="540">
        <v>-23.047716780376327</v>
      </c>
      <c r="G59" s="540">
        <v>-0.06146017903631056</v>
      </c>
      <c r="H59" s="540">
        <v>0.19135370602146284</v>
      </c>
      <c r="I59" s="540"/>
      <c r="J59" s="570">
        <v>8532.74217</v>
      </c>
      <c r="K59" s="570">
        <v>9936.254469999998</v>
      </c>
      <c r="L59" s="540">
        <v>-14.125164610442981</v>
      </c>
      <c r="M59" s="540">
        <v>-0.03115711552638899</v>
      </c>
      <c r="N59" s="540">
        <v>0.19045003246701453</v>
      </c>
    </row>
    <row r="60" spans="1:14" ht="12.75">
      <c r="A60" s="480">
        <v>265</v>
      </c>
      <c r="B60" s="422"/>
      <c r="C60" s="422" t="s">
        <v>227</v>
      </c>
      <c r="D60" s="520">
        <v>28578.3627</v>
      </c>
      <c r="E60" s="520">
        <v>31069.764610000006</v>
      </c>
      <c r="F60" s="521">
        <v>-8.01873442323451</v>
      </c>
      <c r="G60" s="521">
        <v>-0.004556762713393945</v>
      </c>
      <c r="H60" s="521">
        <v>0.04874155942279312</v>
      </c>
      <c r="I60" s="521"/>
      <c r="J60" s="520">
        <v>2015.8446900000001</v>
      </c>
      <c r="K60" s="520">
        <v>2392.3486500000004</v>
      </c>
      <c r="L60" s="521">
        <v>-15.737838211834223</v>
      </c>
      <c r="M60" s="521">
        <v>-0.00835815787140801</v>
      </c>
      <c r="N60" s="521">
        <v>0.04499347091592232</v>
      </c>
    </row>
    <row r="61" spans="1:14" ht="12.75">
      <c r="A61" s="564">
        <v>266</v>
      </c>
      <c r="B61" s="434"/>
      <c r="C61" s="434" t="s">
        <v>228</v>
      </c>
      <c r="D61" s="524">
        <v>273018.97841</v>
      </c>
      <c r="E61" s="524">
        <v>265987.7840700001</v>
      </c>
      <c r="F61" s="518">
        <v>2.6434275410743933</v>
      </c>
      <c r="G61" s="518">
        <v>0.01286002233141818</v>
      </c>
      <c r="H61" s="518">
        <v>0.4656449671177728</v>
      </c>
      <c r="I61" s="518"/>
      <c r="J61" s="524">
        <v>8332.67833</v>
      </c>
      <c r="K61" s="524">
        <v>12468.080370000001</v>
      </c>
      <c r="L61" s="518">
        <v>-33.16791292066399</v>
      </c>
      <c r="M61" s="518">
        <v>-0.09180339859390249</v>
      </c>
      <c r="N61" s="518">
        <v>0.18598462567698662</v>
      </c>
    </row>
    <row r="62" spans="1:14" ht="24">
      <c r="A62" s="533">
        <v>267</v>
      </c>
      <c r="B62" s="422"/>
      <c r="C62" s="616" t="s">
        <v>229</v>
      </c>
      <c r="D62" s="552">
        <v>235885.23917000004</v>
      </c>
      <c r="E62" s="552">
        <v>234906.44724</v>
      </c>
      <c r="F62" s="536">
        <v>0.41667308049660307</v>
      </c>
      <c r="G62" s="536">
        <v>0.0017902059691344825</v>
      </c>
      <c r="H62" s="536">
        <v>0.4023118651917845</v>
      </c>
      <c r="I62" s="536"/>
      <c r="J62" s="552">
        <v>12101.548330000007</v>
      </c>
      <c r="K62" s="552">
        <v>14413.167640000007</v>
      </c>
      <c r="L62" s="536">
        <v>-16.03824619082831</v>
      </c>
      <c r="M62" s="536">
        <v>-0.05131653630303181</v>
      </c>
      <c r="N62" s="536">
        <v>0.27010546274945596</v>
      </c>
    </row>
    <row r="63" spans="1:14" ht="12.75">
      <c r="A63" s="564">
        <v>268</v>
      </c>
      <c r="B63" s="434"/>
      <c r="C63" s="434" t="s">
        <v>230</v>
      </c>
      <c r="D63" s="524">
        <v>17537.159460000003</v>
      </c>
      <c r="E63" s="524">
        <v>16605.194750000006</v>
      </c>
      <c r="F63" s="518">
        <v>5.612488886949045</v>
      </c>
      <c r="G63" s="518">
        <v>0.0017045591976474715</v>
      </c>
      <c r="H63" s="518">
        <v>0.029910338422802246</v>
      </c>
      <c r="I63" s="518"/>
      <c r="J63" s="524">
        <v>1070.27687</v>
      </c>
      <c r="K63" s="524">
        <v>1156.9394200000002</v>
      </c>
      <c r="L63" s="518">
        <v>-7.49067310715372</v>
      </c>
      <c r="M63" s="518">
        <v>-0.001923855659947884</v>
      </c>
      <c r="N63" s="518">
        <v>0.02388848280882659</v>
      </c>
    </row>
    <row r="64" spans="1:14" s="541" customFormat="1" ht="12" customHeight="1">
      <c r="A64" s="528" t="s">
        <v>70</v>
      </c>
      <c r="B64" s="424" t="s">
        <v>231</v>
      </c>
      <c r="C64" s="618"/>
      <c r="D64" s="514">
        <v>385350.31988000026</v>
      </c>
      <c r="E64" s="514">
        <v>367682.47200999985</v>
      </c>
      <c r="F64" s="515">
        <v>4.805191765986574</v>
      </c>
      <c r="G64" s="515">
        <v>0.032314413052663325</v>
      </c>
      <c r="H64" s="515">
        <v>0.6572306367650436</v>
      </c>
      <c r="I64" s="515"/>
      <c r="J64" s="514">
        <v>26827.767880000003</v>
      </c>
      <c r="K64" s="514">
        <v>27662.97694</v>
      </c>
      <c r="L64" s="515">
        <v>-3.019230583214293</v>
      </c>
      <c r="M64" s="515">
        <v>-0.01854113082664591</v>
      </c>
      <c r="N64" s="515">
        <v>0.5987933494260885</v>
      </c>
    </row>
    <row r="65" spans="1:14" s="541" customFormat="1" ht="12.75" customHeight="1">
      <c r="A65" s="571" t="s">
        <v>72</v>
      </c>
      <c r="B65" s="914" t="s">
        <v>232</v>
      </c>
      <c r="C65" s="914"/>
      <c r="D65" s="544">
        <v>873806.8073999997</v>
      </c>
      <c r="E65" s="544">
        <v>708709.9718299998</v>
      </c>
      <c r="F65" s="580">
        <v>23.295401805013984</v>
      </c>
      <c r="G65" s="580">
        <v>0.3019613581434179</v>
      </c>
      <c r="H65" s="580">
        <v>1.4903130341658175</v>
      </c>
      <c r="I65" s="580"/>
      <c r="J65" s="544">
        <v>74169.65345000001</v>
      </c>
      <c r="K65" s="544">
        <v>67781.29085999996</v>
      </c>
      <c r="L65" s="580">
        <v>9.424964483481144</v>
      </c>
      <c r="M65" s="580">
        <v>0.1418177462649193</v>
      </c>
      <c r="N65" s="580">
        <v>1.6554599478328922</v>
      </c>
    </row>
    <row r="66" spans="1:14" s="558" customFormat="1" ht="12.75" customHeight="1">
      <c r="A66" s="528" t="s">
        <v>820</v>
      </c>
      <c r="B66" s="916" t="s">
        <v>233</v>
      </c>
      <c r="C66" s="916"/>
      <c r="D66" s="509">
        <v>711279.5060100006</v>
      </c>
      <c r="E66" s="509">
        <v>627636.3373200002</v>
      </c>
      <c r="F66" s="531">
        <v>13.32669313684988</v>
      </c>
      <c r="G66" s="531">
        <v>0.1529829734764525</v>
      </c>
      <c r="H66" s="531">
        <v>1.2131161141852742</v>
      </c>
      <c r="I66" s="531"/>
      <c r="J66" s="509">
        <v>68484.67886000001</v>
      </c>
      <c r="K66" s="509">
        <v>70893.74757</v>
      </c>
      <c r="L66" s="531">
        <v>-3.398139881970965</v>
      </c>
      <c r="M66" s="531">
        <v>-0.0534798534423095</v>
      </c>
      <c r="N66" s="531">
        <v>1.5285718298435436</v>
      </c>
    </row>
    <row r="67" spans="1:14" s="558" customFormat="1" ht="24.75" customHeight="1">
      <c r="A67" s="571" t="s">
        <v>640</v>
      </c>
      <c r="B67" s="920" t="s">
        <v>234</v>
      </c>
      <c r="C67" s="920"/>
      <c r="D67" s="579">
        <v>20286330.654770005</v>
      </c>
      <c r="E67" s="579">
        <v>17550989.26686</v>
      </c>
      <c r="F67" s="580">
        <v>15.585112305178777</v>
      </c>
      <c r="G67" s="580">
        <v>5.002926904247067</v>
      </c>
      <c r="H67" s="580">
        <v>34.59916166155669</v>
      </c>
      <c r="I67" s="580"/>
      <c r="J67" s="579">
        <v>1395827.8561299997</v>
      </c>
      <c r="K67" s="579">
        <v>1212166.57424</v>
      </c>
      <c r="L67" s="580">
        <v>15.151488730428909</v>
      </c>
      <c r="M67" s="580">
        <v>4.077168242537969</v>
      </c>
      <c r="N67" s="580">
        <v>31.15475133573874</v>
      </c>
    </row>
    <row r="68" spans="1:14" s="512" customFormat="1" ht="12.75">
      <c r="A68" s="513" t="s">
        <v>642</v>
      </c>
      <c r="B68" s="424" t="s">
        <v>235</v>
      </c>
      <c r="C68" s="424"/>
      <c r="D68" s="514">
        <v>216850.99832000007</v>
      </c>
      <c r="E68" s="514">
        <v>184080.44622</v>
      </c>
      <c r="F68" s="515">
        <v>17.80229936037584</v>
      </c>
      <c r="G68" s="515">
        <v>0.05993719010459202</v>
      </c>
      <c r="H68" s="515">
        <v>0.3698481935952998</v>
      </c>
      <c r="I68" s="515"/>
      <c r="J68" s="514">
        <v>18329.96224</v>
      </c>
      <c r="K68" s="514">
        <v>18098.78561</v>
      </c>
      <c r="L68" s="515">
        <v>1.2773046489498792</v>
      </c>
      <c r="M68" s="515">
        <v>0.005131979939122261</v>
      </c>
      <c r="N68" s="515">
        <v>0.4091230971446487</v>
      </c>
    </row>
    <row r="69" spans="1:14" s="558" customFormat="1" ht="12.75" customHeight="1">
      <c r="A69" s="571" t="s">
        <v>845</v>
      </c>
      <c r="B69" s="914" t="s">
        <v>236</v>
      </c>
      <c r="C69" s="914"/>
      <c r="D69" s="507">
        <v>965989.602590001</v>
      </c>
      <c r="E69" s="507">
        <v>990788.5175300001</v>
      </c>
      <c r="F69" s="508">
        <v>-2.5029473496344012</v>
      </c>
      <c r="G69" s="508">
        <v>-0.045357102151059925</v>
      </c>
      <c r="H69" s="508">
        <v>1.6475345390042528</v>
      </c>
      <c r="I69" s="508"/>
      <c r="J69" s="507">
        <v>81368.00834</v>
      </c>
      <c r="K69" s="507">
        <v>85099.97704999999</v>
      </c>
      <c r="L69" s="508">
        <v>-4.3853933213252105</v>
      </c>
      <c r="M69" s="508">
        <v>-0.08284742516210124</v>
      </c>
      <c r="N69" s="508">
        <v>1.8161265770590265</v>
      </c>
    </row>
    <row r="70" spans="1:14" ht="12.75">
      <c r="A70" s="480">
        <v>321</v>
      </c>
      <c r="B70" s="422"/>
      <c r="C70" s="422" t="s">
        <v>237</v>
      </c>
      <c r="D70" s="522">
        <v>808357.8034400006</v>
      </c>
      <c r="E70" s="522">
        <v>817946.4231500002</v>
      </c>
      <c r="F70" s="521">
        <v>-1.1722796797708</v>
      </c>
      <c r="G70" s="521">
        <v>-0.017537541651575624</v>
      </c>
      <c r="H70" s="521">
        <v>1.3786870971180343</v>
      </c>
      <c r="I70" s="521"/>
      <c r="J70" s="522">
        <v>60720.332839999995</v>
      </c>
      <c r="K70" s="522">
        <v>63744.57159999999</v>
      </c>
      <c r="L70" s="521">
        <v>-4.74430792158621</v>
      </c>
      <c r="M70" s="521">
        <v>-0.06713625268884589</v>
      </c>
      <c r="N70" s="521">
        <v>1.355272329854768</v>
      </c>
    </row>
    <row r="71" spans="1:14" ht="24">
      <c r="A71" s="537">
        <v>322</v>
      </c>
      <c r="B71" s="434"/>
      <c r="C71" s="566" t="s">
        <v>238</v>
      </c>
      <c r="D71" s="517">
        <v>73963.76065000014</v>
      </c>
      <c r="E71" s="517">
        <v>76420.69815000013</v>
      </c>
      <c r="F71" s="518">
        <v>-3.2150157738384664</v>
      </c>
      <c r="G71" s="518">
        <v>-0.004493727464927266</v>
      </c>
      <c r="H71" s="518">
        <v>0.1261482007454272</v>
      </c>
      <c r="I71" s="518"/>
      <c r="J71" s="517">
        <v>7719.3315099999945</v>
      </c>
      <c r="K71" s="517">
        <v>8076.377920000009</v>
      </c>
      <c r="L71" s="518">
        <v>-4.420872989559335</v>
      </c>
      <c r="M71" s="518">
        <v>-0.007926212149799407</v>
      </c>
      <c r="N71" s="518">
        <v>0.17229478020231184</v>
      </c>
    </row>
    <row r="72" spans="1:14" s="558" customFormat="1" ht="24">
      <c r="A72" s="533">
        <v>323</v>
      </c>
      <c r="B72" s="534"/>
      <c r="C72" s="535" t="s">
        <v>239</v>
      </c>
      <c r="D72" s="619">
        <v>9.999999999999999E-34</v>
      </c>
      <c r="E72" s="619">
        <v>10.116890000000001</v>
      </c>
      <c r="F72" s="536">
        <v>-100</v>
      </c>
      <c r="G72" s="536">
        <v>-1.850374559900213E-05</v>
      </c>
      <c r="H72" s="536">
        <v>1.7055406544613946E-39</v>
      </c>
      <c r="I72" s="536"/>
      <c r="J72" s="619">
        <v>9.999999999999999E-34</v>
      </c>
      <c r="K72" s="619">
        <v>9.999999999999999E-34</v>
      </c>
      <c r="L72" s="536">
        <v>0</v>
      </c>
      <c r="M72" s="536">
        <v>0</v>
      </c>
      <c r="N72" s="536">
        <v>2.231990943504795E-38</v>
      </c>
    </row>
    <row r="73" spans="1:14" s="558" customFormat="1" ht="24">
      <c r="A73" s="537">
        <v>324</v>
      </c>
      <c r="B73" s="434"/>
      <c r="C73" s="566" t="s">
        <v>240</v>
      </c>
      <c r="D73" s="620">
        <v>4846.412059999996</v>
      </c>
      <c r="E73" s="620">
        <v>12469.00084999999</v>
      </c>
      <c r="F73" s="621">
        <v>-61.13231430247276</v>
      </c>
      <c r="G73" s="621">
        <v>-0.013941680079151331</v>
      </c>
      <c r="H73" s="621">
        <v>0.00826575279660199</v>
      </c>
      <c r="I73" s="621"/>
      <c r="J73" s="620">
        <v>625.8515400000001</v>
      </c>
      <c r="K73" s="620">
        <v>377.72287000000006</v>
      </c>
      <c r="L73" s="621">
        <v>65.69066628134009</v>
      </c>
      <c r="M73" s="621">
        <v>0.005508304869575608</v>
      </c>
      <c r="N73" s="621">
        <v>0.013968949692585294</v>
      </c>
    </row>
    <row r="74" spans="1:14" s="558" customFormat="1" ht="37.5" customHeight="1">
      <c r="A74" s="533">
        <v>325</v>
      </c>
      <c r="B74" s="534"/>
      <c r="C74" s="535" t="s">
        <v>241</v>
      </c>
      <c r="D74" s="619">
        <v>48638.13963000007</v>
      </c>
      <c r="E74" s="619">
        <v>47684.13628999998</v>
      </c>
      <c r="F74" s="622">
        <v>2.000672370782058</v>
      </c>
      <c r="G74" s="622">
        <v>0.00174486775125162</v>
      </c>
      <c r="H74" s="622">
        <v>0.08295432449633502</v>
      </c>
      <c r="I74" s="622"/>
      <c r="J74" s="619">
        <v>3224.0256100000006</v>
      </c>
      <c r="K74" s="619">
        <v>4159.866159999998</v>
      </c>
      <c r="L74" s="622">
        <v>-22.496890861507854</v>
      </c>
      <c r="M74" s="622">
        <v>-0.0207750884196949</v>
      </c>
      <c r="N74" s="622">
        <v>0.07195995963147525</v>
      </c>
    </row>
    <row r="75" spans="1:14" s="558" customFormat="1" ht="48" customHeight="1">
      <c r="A75" s="537">
        <v>326</v>
      </c>
      <c r="B75" s="434"/>
      <c r="C75" s="566" t="s">
        <v>242</v>
      </c>
      <c r="D75" s="620">
        <v>26010.098160000016</v>
      </c>
      <c r="E75" s="620">
        <v>33099.19400000003</v>
      </c>
      <c r="F75" s="621">
        <v>-21.417729507250264</v>
      </c>
      <c r="G75" s="621">
        <v>-0.01296592391044131</v>
      </c>
      <c r="H75" s="621">
        <v>0.04436127983841155</v>
      </c>
      <c r="I75" s="621"/>
      <c r="J75" s="620">
        <v>8627.797950000002</v>
      </c>
      <c r="K75" s="620">
        <v>8658.381220000001</v>
      </c>
      <c r="L75" s="621">
        <v>-0.35322156905444235</v>
      </c>
      <c r="M75" s="621">
        <v>-0.0006789299078923084</v>
      </c>
      <c r="N75" s="621">
        <v>0.19257166886789243</v>
      </c>
    </row>
    <row r="76" spans="1:14" s="558" customFormat="1" ht="28.5" customHeight="1">
      <c r="A76" s="533">
        <v>327</v>
      </c>
      <c r="B76" s="534"/>
      <c r="C76" s="535" t="s">
        <v>243</v>
      </c>
      <c r="D76" s="619">
        <v>4173.388650000001</v>
      </c>
      <c r="E76" s="619">
        <v>3158.9482000000003</v>
      </c>
      <c r="F76" s="622">
        <v>32.11323471527645</v>
      </c>
      <c r="G76" s="622">
        <v>0.0018554069493823939</v>
      </c>
      <c r="H76" s="622">
        <v>0.007117884009442759</v>
      </c>
      <c r="I76" s="622"/>
      <c r="J76" s="619">
        <v>450.66889000000003</v>
      </c>
      <c r="K76" s="619">
        <v>83.05728</v>
      </c>
      <c r="L76" s="622">
        <v>442.60010681784905</v>
      </c>
      <c r="M76" s="622">
        <v>0.008160753134555263</v>
      </c>
      <c r="N76" s="622">
        <v>0.010058888809993588</v>
      </c>
    </row>
    <row r="77" spans="1:14" s="558" customFormat="1" ht="24" customHeight="1">
      <c r="A77" s="571" t="s">
        <v>79</v>
      </c>
      <c r="B77" s="914" t="s">
        <v>244</v>
      </c>
      <c r="C77" s="914"/>
      <c r="D77" s="579">
        <v>5634070.528320004</v>
      </c>
      <c r="E77" s="579">
        <v>3846333.553840001</v>
      </c>
      <c r="F77" s="580">
        <v>46.47898965224192</v>
      </c>
      <c r="G77" s="580">
        <v>3.2697627604637134</v>
      </c>
      <c r="H77" s="580">
        <v>9.609136336152558</v>
      </c>
      <c r="I77" s="580"/>
      <c r="J77" s="579">
        <v>250833.82920999997</v>
      </c>
      <c r="K77" s="579">
        <v>120116.97291000003</v>
      </c>
      <c r="L77" s="580">
        <v>108.82463413221551</v>
      </c>
      <c r="M77" s="580">
        <v>2.9018343430160827</v>
      </c>
      <c r="N77" s="580">
        <v>5.598588351213484</v>
      </c>
    </row>
    <row r="78" spans="1:14" s="558" customFormat="1" ht="12.75">
      <c r="A78" s="533">
        <v>331</v>
      </c>
      <c r="B78" s="573"/>
      <c r="C78" s="623" t="s">
        <v>245</v>
      </c>
      <c r="D78" s="520">
        <v>182.42674</v>
      </c>
      <c r="E78" s="520">
        <v>116.82270999999999</v>
      </c>
      <c r="F78" s="521">
        <v>56.15691503818052</v>
      </c>
      <c r="G78" s="521">
        <v>0.00011998947120995717</v>
      </c>
      <c r="H78" s="521">
        <v>0.0003111362215308587</v>
      </c>
      <c r="I78" s="521"/>
      <c r="J78" s="520">
        <v>44.992779999999996</v>
      </c>
      <c r="K78" s="520">
        <v>3.9999999999999995E-33</v>
      </c>
      <c r="L78" s="521" t="s">
        <v>937</v>
      </c>
      <c r="M78" s="521">
        <v>0.0009988122258090689</v>
      </c>
      <c r="N78" s="521">
        <v>0.0010042347748310367</v>
      </c>
    </row>
    <row r="79" spans="1:14" s="558" customFormat="1" ht="15" customHeight="1">
      <c r="A79" s="537">
        <v>332</v>
      </c>
      <c r="B79" s="578"/>
      <c r="C79" s="624" t="s">
        <v>246</v>
      </c>
      <c r="D79" s="524">
        <v>43.812</v>
      </c>
      <c r="E79" s="524">
        <v>31.423599999999993</v>
      </c>
      <c r="F79" s="518">
        <v>39.42387250346876</v>
      </c>
      <c r="G79" s="518">
        <v>2.2658327013408078E-05</v>
      </c>
      <c r="H79" s="518">
        <v>7.472314715326263E-05</v>
      </c>
      <c r="I79" s="518"/>
      <c r="J79" s="524">
        <v>9.999999999999999E-34</v>
      </c>
      <c r="K79" s="524">
        <v>9.999999999999999E-34</v>
      </c>
      <c r="L79" s="518">
        <v>0</v>
      </c>
      <c r="M79" s="518">
        <v>0</v>
      </c>
      <c r="N79" s="518">
        <v>2.231990943504795E-38</v>
      </c>
    </row>
    <row r="80" spans="1:14" ht="48.75" customHeight="1">
      <c r="A80" s="533">
        <v>333</v>
      </c>
      <c r="B80" s="424"/>
      <c r="C80" s="616" t="s">
        <v>247</v>
      </c>
      <c r="D80" s="619">
        <v>5600494.123690004</v>
      </c>
      <c r="E80" s="619">
        <v>3794176.979550001</v>
      </c>
      <c r="F80" s="622">
        <v>47.6076143489289</v>
      </c>
      <c r="G80" s="622">
        <v>3.3037458059030667</v>
      </c>
      <c r="H80" s="622">
        <v>9.551870413025448</v>
      </c>
      <c r="I80" s="622"/>
      <c r="J80" s="619">
        <v>249226.82616999996</v>
      </c>
      <c r="K80" s="619">
        <v>114994.58704000001</v>
      </c>
      <c r="L80" s="622">
        <v>116.7291805511752</v>
      </c>
      <c r="M80" s="622">
        <v>2.9798736939742425</v>
      </c>
      <c r="N80" s="622">
        <v>5.5627201888988385</v>
      </c>
    </row>
    <row r="81" spans="1:14" ht="12.75">
      <c r="A81" s="537">
        <v>334</v>
      </c>
      <c r="B81" s="578"/>
      <c r="C81" s="624" t="s">
        <v>248</v>
      </c>
      <c r="D81" s="524">
        <v>1781.44686</v>
      </c>
      <c r="E81" s="524">
        <v>19626.39361</v>
      </c>
      <c r="F81" s="518">
        <v>-90.92320833159934</v>
      </c>
      <c r="G81" s="518">
        <v>-0.03263832609524664</v>
      </c>
      <c r="H81" s="518">
        <v>0.003038330043492597</v>
      </c>
      <c r="I81" s="518"/>
      <c r="J81" s="524">
        <v>200.00135</v>
      </c>
      <c r="K81" s="524">
        <v>3160.4754600000006</v>
      </c>
      <c r="L81" s="518">
        <v>-93.67179550889473</v>
      </c>
      <c r="M81" s="518">
        <v>-0.06572071641848365</v>
      </c>
      <c r="N81" s="518">
        <v>0.004464012018887328</v>
      </c>
    </row>
    <row r="82" spans="1:14" ht="12.75">
      <c r="A82" s="625">
        <v>335</v>
      </c>
      <c r="B82" s="424"/>
      <c r="C82" s="616" t="s">
        <v>249</v>
      </c>
      <c r="D82" s="522">
        <v>23929.38769000001</v>
      </c>
      <c r="E82" s="522">
        <v>25247.14057</v>
      </c>
      <c r="F82" s="556">
        <v>-5.219414358415754</v>
      </c>
      <c r="G82" s="556">
        <v>-0.0024101639984098052</v>
      </c>
      <c r="H82" s="556">
        <v>0.04081254354166307</v>
      </c>
      <c r="I82" s="556"/>
      <c r="J82" s="522">
        <v>899.2997700000003</v>
      </c>
      <c r="K82" s="522">
        <v>1279.5342800000003</v>
      </c>
      <c r="L82" s="556">
        <v>-29.71663330504908</v>
      </c>
      <c r="M82" s="556">
        <v>-0.008440973802074925</v>
      </c>
      <c r="N82" s="556">
        <v>0.02007228942135946</v>
      </c>
    </row>
    <row r="83" spans="1:14" ht="36">
      <c r="A83" s="537">
        <v>336</v>
      </c>
      <c r="B83" s="578"/>
      <c r="C83" s="624" t="s">
        <v>250</v>
      </c>
      <c r="D83" s="570">
        <v>7639.331339999988</v>
      </c>
      <c r="E83" s="570">
        <v>7134.793799999996</v>
      </c>
      <c r="F83" s="540">
        <v>7.071508359498664</v>
      </c>
      <c r="G83" s="540">
        <v>0.0009227968560799034</v>
      </c>
      <c r="H83" s="540">
        <v>0.013029190173271026</v>
      </c>
      <c r="I83" s="540"/>
      <c r="J83" s="570">
        <v>462.7091399999997</v>
      </c>
      <c r="K83" s="570">
        <v>682.3761299999998</v>
      </c>
      <c r="L83" s="540">
        <v>-32.19148213757128</v>
      </c>
      <c r="M83" s="540">
        <v>-0.004876472963410542</v>
      </c>
      <c r="N83" s="540">
        <v>0.010327626099568919</v>
      </c>
    </row>
    <row r="84" spans="1:14" ht="7.5" customHeight="1">
      <c r="A84" s="625"/>
      <c r="B84" s="424"/>
      <c r="C84" s="616"/>
      <c r="D84" s="619"/>
      <c r="E84" s="619"/>
      <c r="F84" s="622"/>
      <c r="G84" s="622"/>
      <c r="H84" s="622"/>
      <c r="I84" s="622"/>
      <c r="J84" s="619"/>
      <c r="K84" s="619"/>
      <c r="L84" s="622"/>
      <c r="M84" s="622"/>
      <c r="N84" s="622"/>
    </row>
    <row r="85" spans="1:14" s="512" customFormat="1" ht="12" customHeight="1">
      <c r="A85" s="511" t="s">
        <v>81</v>
      </c>
      <c r="B85" s="427" t="s">
        <v>251</v>
      </c>
      <c r="C85" s="427"/>
      <c r="D85" s="507">
        <v>5288435.3449599985</v>
      </c>
      <c r="E85" s="507">
        <v>5254851.048819998</v>
      </c>
      <c r="F85" s="508">
        <v>0.6391103349645226</v>
      </c>
      <c r="G85" s="508">
        <v>0.061425524236807284</v>
      </c>
      <c r="H85" s="508">
        <v>9.019641479319848</v>
      </c>
      <c r="I85" s="508"/>
      <c r="J85" s="507">
        <v>383370.71564999985</v>
      </c>
      <c r="K85" s="507">
        <v>392616.39208</v>
      </c>
      <c r="L85" s="508">
        <v>-2.3548880323153334</v>
      </c>
      <c r="M85" s="508">
        <v>-0.20524836771941882</v>
      </c>
      <c r="N85" s="508">
        <v>8.556799653357517</v>
      </c>
    </row>
    <row r="86" spans="1:14" s="512" customFormat="1" ht="12" customHeight="1">
      <c r="A86" s="525">
        <v>341</v>
      </c>
      <c r="B86" s="424"/>
      <c r="C86" s="422" t="s">
        <v>252</v>
      </c>
      <c r="D86" s="522">
        <v>1965570.20648</v>
      </c>
      <c r="E86" s="522">
        <v>1967888.570279998</v>
      </c>
      <c r="F86" s="556">
        <v>-0.11780970909690308</v>
      </c>
      <c r="G86" s="556">
        <v>-0.004240276800587943</v>
      </c>
      <c r="H86" s="556">
        <v>3.352359896349718</v>
      </c>
      <c r="I86" s="556"/>
      <c r="J86" s="522">
        <v>151262.68600999986</v>
      </c>
      <c r="K86" s="522">
        <v>126785.41706000005</v>
      </c>
      <c r="L86" s="556">
        <v>19.306060205974763</v>
      </c>
      <c r="M86" s="556">
        <v>0.5433804152949988</v>
      </c>
      <c r="N86" s="556">
        <v>3.376169452645292</v>
      </c>
    </row>
    <row r="87" spans="1:14" s="512" customFormat="1" ht="12" customHeight="1">
      <c r="A87" s="526">
        <v>342</v>
      </c>
      <c r="B87" s="427"/>
      <c r="C87" s="434" t="s">
        <v>253</v>
      </c>
      <c r="D87" s="524">
        <v>367991.4593299999</v>
      </c>
      <c r="E87" s="524">
        <v>350569.5213199998</v>
      </c>
      <c r="F87" s="518">
        <v>4.969610006141223</v>
      </c>
      <c r="G87" s="518">
        <v>0.03186464504196716</v>
      </c>
      <c r="H87" s="518">
        <v>0.6276243943818919</v>
      </c>
      <c r="I87" s="518"/>
      <c r="J87" s="524">
        <v>28211.554990000004</v>
      </c>
      <c r="K87" s="524">
        <v>28840.209180000013</v>
      </c>
      <c r="L87" s="518">
        <v>-2.1797837390027146</v>
      </c>
      <c r="M87" s="518">
        <v>-0.013955738915846179</v>
      </c>
      <c r="N87" s="518">
        <v>0.6296793523986752</v>
      </c>
    </row>
    <row r="88" spans="1:14" s="512" customFormat="1" ht="12.75">
      <c r="A88" s="525">
        <v>343</v>
      </c>
      <c r="B88" s="424"/>
      <c r="C88" s="616" t="s">
        <v>254</v>
      </c>
      <c r="D88" s="520">
        <v>205344.80914</v>
      </c>
      <c r="E88" s="520">
        <v>210870.73265000017</v>
      </c>
      <c r="F88" s="521">
        <v>-2.62052653801512</v>
      </c>
      <c r="G88" s="521">
        <v>-0.010106888858986111</v>
      </c>
      <c r="H88" s="521">
        <v>0.3502239201708858</v>
      </c>
      <c r="I88" s="521"/>
      <c r="J88" s="520">
        <v>13724.962480000002</v>
      </c>
      <c r="K88" s="520">
        <v>15179.470229999999</v>
      </c>
      <c r="L88" s="521">
        <v>-9.582071890265151</v>
      </c>
      <c r="M88" s="521">
        <v>-0.0322891833586197</v>
      </c>
      <c r="N88" s="521">
        <v>0.3063399195530312</v>
      </c>
    </row>
    <row r="89" spans="1:14" s="512" customFormat="1" ht="46.5" customHeight="1">
      <c r="A89" s="565">
        <v>344</v>
      </c>
      <c r="B89" s="427"/>
      <c r="C89" s="566" t="s">
        <v>255</v>
      </c>
      <c r="D89" s="570">
        <v>15438.056800000002</v>
      </c>
      <c r="E89" s="570">
        <v>18340.42151</v>
      </c>
      <c r="F89" s="540">
        <v>-15.824961865884607</v>
      </c>
      <c r="G89" s="540">
        <v>-0.005308411797435925</v>
      </c>
      <c r="H89" s="540">
        <v>0.02633023349828419</v>
      </c>
      <c r="I89" s="540"/>
      <c r="J89" s="570">
        <v>1328.38804</v>
      </c>
      <c r="K89" s="570">
        <v>1169.77766</v>
      </c>
      <c r="L89" s="540">
        <v>13.559019412287295</v>
      </c>
      <c r="M89" s="540">
        <v>0.0035210535264596295</v>
      </c>
      <c r="N89" s="540">
        <v>0.02964950074740086</v>
      </c>
    </row>
    <row r="90" spans="1:14" s="512" customFormat="1" ht="12" customHeight="1">
      <c r="A90" s="525">
        <v>345</v>
      </c>
      <c r="B90" s="424"/>
      <c r="C90" s="422" t="s">
        <v>256</v>
      </c>
      <c r="D90" s="520">
        <v>50601.685500000014</v>
      </c>
      <c r="E90" s="520">
        <v>37941.340489999995</v>
      </c>
      <c r="F90" s="521">
        <v>33.36820693864742</v>
      </c>
      <c r="G90" s="521">
        <v>0.02315571319453275</v>
      </c>
      <c r="H90" s="521">
        <v>0.0863032318045197</v>
      </c>
      <c r="I90" s="521"/>
      <c r="J90" s="520">
        <v>1711.1466699999996</v>
      </c>
      <c r="K90" s="520">
        <v>1936.31975</v>
      </c>
      <c r="L90" s="521">
        <v>-11.628920275176684</v>
      </c>
      <c r="M90" s="521">
        <v>-0.004998704797238224</v>
      </c>
      <c r="N90" s="521">
        <v>0.038192638704483875</v>
      </c>
    </row>
    <row r="91" spans="1:14" ht="12.75">
      <c r="A91" s="565">
        <v>346</v>
      </c>
      <c r="B91" s="427"/>
      <c r="C91" s="566" t="s">
        <v>257</v>
      </c>
      <c r="D91" s="570">
        <v>1187600.7707099996</v>
      </c>
      <c r="E91" s="570">
        <v>1178213.58978</v>
      </c>
      <c r="F91" s="540">
        <v>0.7967299826979903</v>
      </c>
      <c r="G91" s="540">
        <v>0.017169111043069177</v>
      </c>
      <c r="H91" s="540">
        <v>2.02550139571559</v>
      </c>
      <c r="I91" s="540"/>
      <c r="J91" s="570">
        <v>80923.34168</v>
      </c>
      <c r="K91" s="570">
        <v>89454.28442</v>
      </c>
      <c r="L91" s="540">
        <v>-9.536650810313416</v>
      </c>
      <c r="M91" s="540">
        <v>-0.18938171649738278</v>
      </c>
      <c r="N91" s="540">
        <v>1.8062016574790414</v>
      </c>
    </row>
    <row r="92" spans="1:14" ht="24">
      <c r="A92" s="525">
        <v>347</v>
      </c>
      <c r="B92" s="424"/>
      <c r="C92" s="616" t="s">
        <v>258</v>
      </c>
      <c r="D92" s="552">
        <v>1423811.7151499987</v>
      </c>
      <c r="E92" s="552">
        <v>1401667.9919800006</v>
      </c>
      <c r="F92" s="536">
        <v>1.579812287695729</v>
      </c>
      <c r="G92" s="536">
        <v>0.04050076853186825</v>
      </c>
      <c r="H92" s="536">
        <v>2.4283687644867302</v>
      </c>
      <c r="I92" s="536"/>
      <c r="J92" s="552">
        <v>101365.56068999998</v>
      </c>
      <c r="K92" s="552">
        <v>121088.06942999993</v>
      </c>
      <c r="L92" s="536">
        <v>-16.287739025686072</v>
      </c>
      <c r="M92" s="536">
        <v>-0.4378276437494673</v>
      </c>
      <c r="N92" s="536">
        <v>2.2624701344336566</v>
      </c>
    </row>
    <row r="93" spans="1:14" ht="24.75" customHeight="1">
      <c r="A93" s="565">
        <v>348</v>
      </c>
      <c r="B93" s="427"/>
      <c r="C93" s="566" t="s">
        <v>259</v>
      </c>
      <c r="D93" s="570">
        <v>72076.64185</v>
      </c>
      <c r="E93" s="570">
        <v>89358.88080999999</v>
      </c>
      <c r="F93" s="540">
        <v>-19.340258968491874</v>
      </c>
      <c r="G93" s="540">
        <v>-0.03160913611762141</v>
      </c>
      <c r="H93" s="540">
        <v>0.12292964291222856</v>
      </c>
      <c r="I93" s="540"/>
      <c r="J93" s="570">
        <v>4843.07509</v>
      </c>
      <c r="K93" s="570">
        <v>8162.844349999999</v>
      </c>
      <c r="L93" s="540">
        <v>-40.66927063236235</v>
      </c>
      <c r="M93" s="540">
        <v>-0.07369684922232243</v>
      </c>
      <c r="N93" s="540">
        <v>0.10809699739593671</v>
      </c>
    </row>
    <row r="94" spans="1:14" s="512" customFormat="1" ht="12.75">
      <c r="A94" s="513" t="s">
        <v>83</v>
      </c>
      <c r="B94" s="424" t="s">
        <v>260</v>
      </c>
      <c r="C94" s="424"/>
      <c r="D94" s="514">
        <v>4315199.402900003</v>
      </c>
      <c r="E94" s="514">
        <v>3801942.862579999</v>
      </c>
      <c r="F94" s="515">
        <v>13.499848863370554</v>
      </c>
      <c r="G94" s="515">
        <v>0.9387438678393587</v>
      </c>
      <c r="H94" s="515">
        <v>7.359748013753492</v>
      </c>
      <c r="I94" s="515"/>
      <c r="J94" s="514">
        <v>353989.29305</v>
      </c>
      <c r="K94" s="514">
        <v>312139.19607</v>
      </c>
      <c r="L94" s="515">
        <v>13.40751097808771</v>
      </c>
      <c r="M94" s="515">
        <v>0.9290465829166182</v>
      </c>
      <c r="N94" s="515">
        <v>7.901008961852648</v>
      </c>
    </row>
    <row r="95" spans="1:14" ht="24">
      <c r="A95" s="565">
        <v>351</v>
      </c>
      <c r="B95" s="427"/>
      <c r="C95" s="566" t="s">
        <v>261</v>
      </c>
      <c r="D95" s="570">
        <v>183375.2391700001</v>
      </c>
      <c r="E95" s="570">
        <v>169942.23945999992</v>
      </c>
      <c r="F95" s="540">
        <v>7.904450213604466</v>
      </c>
      <c r="G95" s="540">
        <v>0.024568895111572096</v>
      </c>
      <c r="H95" s="540">
        <v>0.3127539254260168</v>
      </c>
      <c r="I95" s="540"/>
      <c r="J95" s="570">
        <v>13387.68372</v>
      </c>
      <c r="K95" s="570">
        <v>14837.135209999999</v>
      </c>
      <c r="L95" s="540">
        <v>-9.769079202183788</v>
      </c>
      <c r="M95" s="540">
        <v>-0.03217693747594989</v>
      </c>
      <c r="N95" s="540">
        <v>0.2988118881754659</v>
      </c>
    </row>
    <row r="96" spans="1:14" ht="12.75" customHeight="1">
      <c r="A96" s="480">
        <v>352</v>
      </c>
      <c r="B96" s="422"/>
      <c r="C96" s="422" t="s">
        <v>262</v>
      </c>
      <c r="D96" s="520">
        <v>2352871.405720002</v>
      </c>
      <c r="E96" s="520">
        <v>1947340.691589999</v>
      </c>
      <c r="F96" s="521">
        <v>20.824846719496637</v>
      </c>
      <c r="G96" s="521">
        <v>0.741713823797949</v>
      </c>
      <c r="H96" s="521">
        <v>4.012917837175194</v>
      </c>
      <c r="I96" s="521"/>
      <c r="J96" s="520">
        <v>210237.53986000005</v>
      </c>
      <c r="K96" s="520">
        <v>155542.05893</v>
      </c>
      <c r="L96" s="521">
        <v>35.16443160535451</v>
      </c>
      <c r="M96" s="521">
        <v>1.2142062581905548</v>
      </c>
      <c r="N96" s="521">
        <v>4.692482849522485</v>
      </c>
    </row>
    <row r="97" spans="1:14" ht="12.75" customHeight="1">
      <c r="A97" s="565">
        <v>353</v>
      </c>
      <c r="B97" s="427"/>
      <c r="C97" s="566" t="s">
        <v>263</v>
      </c>
      <c r="D97" s="570">
        <v>572583.5979300002</v>
      </c>
      <c r="E97" s="570">
        <v>541281.1496699998</v>
      </c>
      <c r="F97" s="540">
        <v>5.783029443956127</v>
      </c>
      <c r="G97" s="540">
        <v>0.05725203488710194</v>
      </c>
      <c r="H97" s="540">
        <v>0.9765646043473927</v>
      </c>
      <c r="I97" s="540"/>
      <c r="J97" s="570">
        <v>40609.99248999999</v>
      </c>
      <c r="K97" s="570">
        <v>44781.56606</v>
      </c>
      <c r="L97" s="540">
        <v>-9.315381164675616</v>
      </c>
      <c r="M97" s="540">
        <v>-0.09260638445941752</v>
      </c>
      <c r="N97" s="540">
        <v>0.9064113545347773</v>
      </c>
    </row>
    <row r="98" spans="1:14" ht="12.75" customHeight="1">
      <c r="A98" s="480">
        <v>354</v>
      </c>
      <c r="B98" s="422"/>
      <c r="C98" s="422" t="s">
        <v>264</v>
      </c>
      <c r="D98" s="520">
        <v>975445.7274500006</v>
      </c>
      <c r="E98" s="520">
        <v>899580.5444000002</v>
      </c>
      <c r="F98" s="521">
        <v>8.433395266523988</v>
      </c>
      <c r="G98" s="521">
        <v>0.13875707326845843</v>
      </c>
      <c r="H98" s="521">
        <v>1.6636623443866454</v>
      </c>
      <c r="I98" s="521"/>
      <c r="J98" s="520">
        <v>75878.86378999997</v>
      </c>
      <c r="K98" s="520">
        <v>79123.31273999998</v>
      </c>
      <c r="L98" s="521">
        <v>-4.1004968543990294</v>
      </c>
      <c r="M98" s="521">
        <v>-0.0720247843603663</v>
      </c>
      <c r="N98" s="521">
        <v>1.693609367827139</v>
      </c>
    </row>
    <row r="99" spans="1:14" ht="12.75" customHeight="1">
      <c r="A99" s="565">
        <v>355</v>
      </c>
      <c r="B99" s="427"/>
      <c r="C99" s="566" t="s">
        <v>265</v>
      </c>
      <c r="D99" s="570">
        <v>230923.43262999997</v>
      </c>
      <c r="E99" s="570">
        <v>243798.23745999997</v>
      </c>
      <c r="F99" s="540">
        <v>-5.280926131433735</v>
      </c>
      <c r="G99" s="540">
        <v>-0.02354795922572292</v>
      </c>
      <c r="H99" s="540">
        <v>0.39384930241824195</v>
      </c>
      <c r="I99" s="540"/>
      <c r="J99" s="570">
        <v>13875.213190000004</v>
      </c>
      <c r="K99" s="570">
        <v>17855.12313</v>
      </c>
      <c r="L99" s="540">
        <v>-22.290016770105556</v>
      </c>
      <c r="M99" s="540">
        <v>-0.08835156897820123</v>
      </c>
      <c r="N99" s="540">
        <v>0.3096935017927829</v>
      </c>
    </row>
    <row r="100" spans="1:14" s="512" customFormat="1" ht="12.75">
      <c r="A100" s="513" t="s">
        <v>266</v>
      </c>
      <c r="B100" s="424" t="s">
        <v>267</v>
      </c>
      <c r="C100" s="424"/>
      <c r="D100" s="509">
        <v>2037597.4031099998</v>
      </c>
      <c r="E100" s="509">
        <v>1852390.2017299999</v>
      </c>
      <c r="F100" s="515">
        <v>9.998282284533232</v>
      </c>
      <c r="G100" s="515">
        <v>0.33874312535163226</v>
      </c>
      <c r="H100" s="515">
        <v>3.4752052084290677</v>
      </c>
      <c r="I100" s="515"/>
      <c r="J100" s="509">
        <v>146900.99651000003</v>
      </c>
      <c r="K100" s="509">
        <v>154012.7182</v>
      </c>
      <c r="L100" s="515">
        <v>-4.617619747977396</v>
      </c>
      <c r="M100" s="515">
        <v>-0.1578758763189007</v>
      </c>
      <c r="N100" s="515">
        <v>3.2788169380214964</v>
      </c>
    </row>
    <row r="101" spans="1:14" ht="12.75">
      <c r="A101" s="564">
        <v>361</v>
      </c>
      <c r="B101" s="434"/>
      <c r="C101" s="581" t="s">
        <v>268</v>
      </c>
      <c r="D101" s="524">
        <v>861388.6100100001</v>
      </c>
      <c r="E101" s="524">
        <v>802467.2214499996</v>
      </c>
      <c r="F101" s="518">
        <v>7.342529013650403</v>
      </c>
      <c r="G101" s="518">
        <v>0.10776695054055174</v>
      </c>
      <c r="H101" s="518">
        <v>1.469133293662047</v>
      </c>
      <c r="I101" s="518"/>
      <c r="J101" s="524">
        <v>54952.711420000014</v>
      </c>
      <c r="K101" s="524">
        <v>62839.66447000002</v>
      </c>
      <c r="L101" s="518">
        <v>-12.550915280213307</v>
      </c>
      <c r="M101" s="518">
        <v>-0.17508553885139191</v>
      </c>
      <c r="N101" s="518">
        <v>1.2265395421047256</v>
      </c>
    </row>
    <row r="102" spans="1:14" ht="12.75">
      <c r="A102" s="626">
        <v>362</v>
      </c>
      <c r="B102" s="424"/>
      <c r="C102" s="616" t="s">
        <v>269</v>
      </c>
      <c r="D102" s="552">
        <v>236204.79645999995</v>
      </c>
      <c r="E102" s="552">
        <v>211985.2982899998</v>
      </c>
      <c r="F102" s="536">
        <v>11.425083892783656</v>
      </c>
      <c r="G102" s="536">
        <v>0.04429735152533836</v>
      </c>
      <c r="H102" s="536">
        <v>0.4028568831413089</v>
      </c>
      <c r="I102" s="536"/>
      <c r="J102" s="552">
        <v>18907.12827</v>
      </c>
      <c r="K102" s="552">
        <v>19603.63184000001</v>
      </c>
      <c r="L102" s="536">
        <v>-3.5529312919396663</v>
      </c>
      <c r="M102" s="536">
        <v>-0.015461953696474651</v>
      </c>
      <c r="N102" s="536">
        <v>0.4220053906632349</v>
      </c>
    </row>
    <row r="103" spans="1:14" ht="12.75">
      <c r="A103" s="564">
        <v>363</v>
      </c>
      <c r="B103" s="434"/>
      <c r="C103" s="581" t="s">
        <v>270</v>
      </c>
      <c r="D103" s="524">
        <v>421962.07505999977</v>
      </c>
      <c r="E103" s="524">
        <v>392702.86118</v>
      </c>
      <c r="F103" s="518">
        <v>7.450725923432591</v>
      </c>
      <c r="G103" s="518">
        <v>0.05351496853897863</v>
      </c>
      <c r="H103" s="518">
        <v>0.7196734736557202</v>
      </c>
      <c r="I103" s="518"/>
      <c r="J103" s="524">
        <v>29330.69100999999</v>
      </c>
      <c r="K103" s="524">
        <v>30857.391109999982</v>
      </c>
      <c r="L103" s="518">
        <v>-4.947599408380418</v>
      </c>
      <c r="M103" s="518">
        <v>-0.03389180941973176</v>
      </c>
      <c r="N103" s="518">
        <v>0.6546583670105749</v>
      </c>
    </row>
    <row r="104" spans="1:14" ht="12.75">
      <c r="A104" s="626">
        <v>364</v>
      </c>
      <c r="B104" s="424"/>
      <c r="C104" s="616" t="s">
        <v>271</v>
      </c>
      <c r="D104" s="552">
        <v>202955.59338999985</v>
      </c>
      <c r="E104" s="552">
        <v>177819.21119999996</v>
      </c>
      <c r="F104" s="536">
        <v>14.135920421853662</v>
      </c>
      <c r="G104" s="536">
        <v>0.04597432820985954</v>
      </c>
      <c r="H104" s="536">
        <v>0.3461490155769811</v>
      </c>
      <c r="I104" s="536"/>
      <c r="J104" s="552">
        <v>18068.745309999995</v>
      </c>
      <c r="K104" s="552">
        <v>17241.97854</v>
      </c>
      <c r="L104" s="536">
        <v>4.795080611438893</v>
      </c>
      <c r="M104" s="536">
        <v>0.018353717146810427</v>
      </c>
      <c r="N104" s="536">
        <v>0.4032927589241474</v>
      </c>
    </row>
    <row r="105" spans="1:14" ht="12.75">
      <c r="A105" s="564">
        <v>369</v>
      </c>
      <c r="B105" s="434"/>
      <c r="C105" s="581" t="s">
        <v>272</v>
      </c>
      <c r="D105" s="524">
        <v>315086.32819000026</v>
      </c>
      <c r="E105" s="524">
        <v>267415.6096100003</v>
      </c>
      <c r="F105" s="518">
        <v>17.8264532311794</v>
      </c>
      <c r="G105" s="518">
        <v>0.08718952653690448</v>
      </c>
      <c r="H105" s="518">
        <v>0.5373925423930109</v>
      </c>
      <c r="I105" s="518"/>
      <c r="J105" s="524">
        <v>25641.720499999996</v>
      </c>
      <c r="K105" s="524">
        <v>23470.052239999986</v>
      </c>
      <c r="L105" s="518">
        <v>9.2529332180132</v>
      </c>
      <c r="M105" s="518">
        <v>0.04820970850188668</v>
      </c>
      <c r="N105" s="518">
        <v>0.5723208793188124</v>
      </c>
    </row>
    <row r="106" spans="1:14" ht="12.75">
      <c r="A106" s="528" t="s">
        <v>273</v>
      </c>
      <c r="B106" s="424" t="s">
        <v>274</v>
      </c>
      <c r="C106" s="617"/>
      <c r="D106" s="574">
        <v>703878.9793399994</v>
      </c>
      <c r="E106" s="574">
        <v>630302.5515499996</v>
      </c>
      <c r="F106" s="531">
        <v>11.673192121635129</v>
      </c>
      <c r="G106" s="531">
        <v>0.13457095035228273</v>
      </c>
      <c r="H106" s="531">
        <v>1.2004942150851612</v>
      </c>
      <c r="I106" s="531"/>
      <c r="J106" s="574">
        <v>62080.6412</v>
      </c>
      <c r="K106" s="574">
        <v>49696.09641</v>
      </c>
      <c r="L106" s="531">
        <v>24.920558524005003</v>
      </c>
      <c r="M106" s="531">
        <v>0.2749293274905886</v>
      </c>
      <c r="N106" s="531">
        <v>1.3856342892537066</v>
      </c>
    </row>
    <row r="107" spans="1:14" s="558" customFormat="1" ht="12.75" customHeight="1">
      <c r="A107" s="571" t="s">
        <v>275</v>
      </c>
      <c r="B107" s="914" t="s">
        <v>276</v>
      </c>
      <c r="C107" s="914"/>
      <c r="D107" s="507">
        <v>956750.6059600001</v>
      </c>
      <c r="E107" s="507">
        <v>859539.0066200001</v>
      </c>
      <c r="F107" s="580">
        <v>11.309736799760728</v>
      </c>
      <c r="G107" s="580">
        <v>0.17779957115867445</v>
      </c>
      <c r="H107" s="580">
        <v>1.6317770546453547</v>
      </c>
      <c r="I107" s="580"/>
      <c r="J107" s="507">
        <v>78776.71549</v>
      </c>
      <c r="K107" s="507">
        <v>72301.67003000002</v>
      </c>
      <c r="L107" s="580">
        <v>8.955595987358658</v>
      </c>
      <c r="M107" s="580">
        <v>0.14374205301645032</v>
      </c>
      <c r="N107" s="580">
        <v>1.7582891553273392</v>
      </c>
    </row>
    <row r="108" spans="1:14" s="512" customFormat="1" ht="12.75">
      <c r="A108" s="528" t="s">
        <v>277</v>
      </c>
      <c r="B108" s="424" t="s">
        <v>279</v>
      </c>
      <c r="C108" s="617"/>
      <c r="D108" s="574">
        <v>167557.78927000004</v>
      </c>
      <c r="E108" s="574">
        <v>130761.07797000001</v>
      </c>
      <c r="F108" s="531">
        <v>28.1404159947673</v>
      </c>
      <c r="G108" s="531">
        <v>0.06730101689107297</v>
      </c>
      <c r="H108" s="531">
        <v>0.2857766215716604</v>
      </c>
      <c r="I108" s="531"/>
      <c r="J108" s="574">
        <v>20177.694440000003</v>
      </c>
      <c r="K108" s="574">
        <v>8084.76588</v>
      </c>
      <c r="L108" s="531">
        <v>149.57673158990727</v>
      </c>
      <c r="M108" s="531">
        <v>0.26845562535952794</v>
      </c>
      <c r="N108" s="531">
        <v>0.45036431250887066</v>
      </c>
    </row>
    <row r="109" spans="1:14" s="558" customFormat="1" ht="12.75" customHeight="1">
      <c r="A109" s="571" t="s">
        <v>648</v>
      </c>
      <c r="B109" s="920" t="s">
        <v>280</v>
      </c>
      <c r="C109" s="920"/>
      <c r="D109" s="507">
        <v>29303163.33522999</v>
      </c>
      <c r="E109" s="507">
        <v>29054149.136879988</v>
      </c>
      <c r="F109" s="508">
        <v>0.8570693196928423</v>
      </c>
      <c r="G109" s="508">
        <v>0.45544583135804334</v>
      </c>
      <c r="H109" s="508">
        <v>49.97773637255731</v>
      </c>
      <c r="I109" s="508"/>
      <c r="J109" s="507">
        <v>2325133.1925300006</v>
      </c>
      <c r="K109" s="507">
        <v>2655690.48325</v>
      </c>
      <c r="L109" s="508">
        <v>-12.447131652008922</v>
      </c>
      <c r="M109" s="508">
        <v>-7.338169886400842</v>
      </c>
      <c r="N109" s="508">
        <v>51.89676228169353</v>
      </c>
    </row>
    <row r="110" spans="1:14" s="558" customFormat="1" ht="12.75" customHeight="1">
      <c r="A110" s="528" t="s">
        <v>651</v>
      </c>
      <c r="B110" s="424" t="s">
        <v>281</v>
      </c>
      <c r="C110" s="617"/>
      <c r="D110" s="574">
        <v>3404116.34775</v>
      </c>
      <c r="E110" s="574">
        <v>3555872.2413100023</v>
      </c>
      <c r="F110" s="531">
        <v>-4.267754386588828</v>
      </c>
      <c r="G110" s="531">
        <v>-0.2775608361446575</v>
      </c>
      <c r="H110" s="531">
        <v>5.805858823604269</v>
      </c>
      <c r="I110" s="531"/>
      <c r="J110" s="574">
        <v>259307.91897000003</v>
      </c>
      <c r="K110" s="574">
        <v>318277.7277699999</v>
      </c>
      <c r="L110" s="531">
        <v>-18.52778364768702</v>
      </c>
      <c r="M110" s="531">
        <v>-1.3090937253279984</v>
      </c>
      <c r="N110" s="531">
        <v>5.787729267201153</v>
      </c>
    </row>
    <row r="111" spans="1:14" s="558" customFormat="1" ht="12.75" customHeight="1">
      <c r="A111" s="565">
        <v>411</v>
      </c>
      <c r="B111" s="578"/>
      <c r="C111" s="581" t="s">
        <v>282</v>
      </c>
      <c r="D111" s="517">
        <v>100400.03420000001</v>
      </c>
      <c r="E111" s="517">
        <v>131926.00991000005</v>
      </c>
      <c r="F111" s="615">
        <v>-23.896709778084755</v>
      </c>
      <c r="G111" s="615">
        <v>-0.05766086557214334</v>
      </c>
      <c r="H111" s="615">
        <v>0.17123634003741445</v>
      </c>
      <c r="I111" s="615"/>
      <c r="J111" s="517">
        <v>1821.1235999999997</v>
      </c>
      <c r="K111" s="517">
        <v>14300.6553</v>
      </c>
      <c r="L111" s="615">
        <v>-87.26545349288995</v>
      </c>
      <c r="M111" s="615">
        <v>-0.27703797885642617</v>
      </c>
      <c r="N111" s="615">
        <v>0.040647313822028484</v>
      </c>
    </row>
    <row r="112" spans="1:14" s="558" customFormat="1" ht="12.75" customHeight="1">
      <c r="A112" s="626">
        <v>412</v>
      </c>
      <c r="B112" s="424"/>
      <c r="C112" s="616" t="s">
        <v>283</v>
      </c>
      <c r="D112" s="552">
        <v>2551283.9808600005</v>
      </c>
      <c r="E112" s="552">
        <v>2627627.9292600024</v>
      </c>
      <c r="F112" s="536">
        <v>-2.9054322170149143</v>
      </c>
      <c r="G112" s="536">
        <v>-0.13963273290675118</v>
      </c>
      <c r="H112" s="536">
        <v>4.351318550432838</v>
      </c>
      <c r="I112" s="536"/>
      <c r="J112" s="552">
        <v>198381.29113000003</v>
      </c>
      <c r="K112" s="552">
        <v>251881.75029999996</v>
      </c>
      <c r="L112" s="536">
        <v>-21.240307845359585</v>
      </c>
      <c r="M112" s="536">
        <v>-1.1876775052662858</v>
      </c>
      <c r="N112" s="536">
        <v>4.427852451629483</v>
      </c>
    </row>
    <row r="113" spans="1:14" s="558" customFormat="1" ht="12.75" customHeight="1">
      <c r="A113" s="565">
        <v>413</v>
      </c>
      <c r="B113" s="578"/>
      <c r="C113" s="581" t="s">
        <v>284</v>
      </c>
      <c r="D113" s="524">
        <v>12785.815169999998</v>
      </c>
      <c r="E113" s="524">
        <v>14596.377740000002</v>
      </c>
      <c r="F113" s="518">
        <v>-12.404190972931092</v>
      </c>
      <c r="G113" s="518">
        <v>-0.003311510670409142</v>
      </c>
      <c r="H113" s="518">
        <v>0.021806727572864226</v>
      </c>
      <c r="I113" s="518"/>
      <c r="J113" s="524">
        <v>924.7733999999999</v>
      </c>
      <c r="K113" s="524">
        <v>1659.8531799999998</v>
      </c>
      <c r="L113" s="518">
        <v>-44.28583135286701</v>
      </c>
      <c r="M113" s="518">
        <v>-0.0163183219887511</v>
      </c>
      <c r="N113" s="518">
        <v>0.020640858535941373</v>
      </c>
    </row>
    <row r="114" spans="1:14" s="558" customFormat="1" ht="12.75" customHeight="1">
      <c r="A114" s="626">
        <v>414</v>
      </c>
      <c r="B114" s="424"/>
      <c r="C114" s="616" t="s">
        <v>285</v>
      </c>
      <c r="D114" s="552">
        <v>217196.32245000007</v>
      </c>
      <c r="E114" s="552">
        <v>282038.06064000004</v>
      </c>
      <c r="F114" s="536">
        <v>-22.990421237070368</v>
      </c>
      <c r="G114" s="536">
        <v>-0.11859524297139339</v>
      </c>
      <c r="H114" s="536">
        <v>0.37043715793798127</v>
      </c>
      <c r="I114" s="536"/>
      <c r="J114" s="552">
        <v>13418.369299999998</v>
      </c>
      <c r="K114" s="552">
        <v>17143.732179999995</v>
      </c>
      <c r="L114" s="536">
        <v>-21.730174275272642</v>
      </c>
      <c r="M114" s="536">
        <v>-0.08270077977220522</v>
      </c>
      <c r="N114" s="536">
        <v>0.2994967875420278</v>
      </c>
    </row>
    <row r="115" spans="1:14" s="558" customFormat="1" ht="12.75" customHeight="1">
      <c r="A115" s="565">
        <v>415</v>
      </c>
      <c r="B115" s="578"/>
      <c r="C115" s="581" t="s">
        <v>286</v>
      </c>
      <c r="D115" s="524">
        <v>515591.32230999984</v>
      </c>
      <c r="E115" s="524">
        <v>493847.86205</v>
      </c>
      <c r="F115" s="518">
        <v>4.402866131634364</v>
      </c>
      <c r="G115" s="518">
        <v>0.039768689497765596</v>
      </c>
      <c r="H115" s="518">
        <v>0.879361961287213</v>
      </c>
      <c r="I115" s="518"/>
      <c r="J115" s="524">
        <v>44420.91715000002</v>
      </c>
      <c r="K115" s="524">
        <v>32824.90612000001</v>
      </c>
      <c r="L115" s="518">
        <v>35.326867311083156</v>
      </c>
      <c r="M115" s="518">
        <v>0.2574243598057473</v>
      </c>
      <c r="N115" s="518">
        <v>0.9914708478097689</v>
      </c>
    </row>
    <row r="116" spans="1:14" s="558" customFormat="1" ht="12.75" customHeight="1">
      <c r="A116" s="626">
        <v>416</v>
      </c>
      <c r="B116" s="424"/>
      <c r="C116" s="616" t="s">
        <v>287</v>
      </c>
      <c r="D116" s="552">
        <v>6858.872760000002</v>
      </c>
      <c r="E116" s="552">
        <v>5836.0017100000005</v>
      </c>
      <c r="F116" s="536">
        <v>17.52691484389578</v>
      </c>
      <c r="G116" s="536">
        <v>0.001870826478273878</v>
      </c>
      <c r="H116" s="536">
        <v>0.011698086335957838</v>
      </c>
      <c r="I116" s="536"/>
      <c r="J116" s="552">
        <v>341.44438999999994</v>
      </c>
      <c r="K116" s="552">
        <v>466.83069</v>
      </c>
      <c r="L116" s="536">
        <v>-26.85905247574877</v>
      </c>
      <c r="M116" s="536">
        <v>-0.0027834992500788726</v>
      </c>
      <c r="N116" s="536">
        <v>0.007621007861905192</v>
      </c>
    </row>
    <row r="117" spans="1:14" s="558" customFormat="1" ht="12.75">
      <c r="A117" s="571" t="s">
        <v>653</v>
      </c>
      <c r="B117" s="427" t="s">
        <v>288</v>
      </c>
      <c r="C117" s="596"/>
      <c r="D117" s="544">
        <v>1091778.5139999993</v>
      </c>
      <c r="E117" s="544">
        <v>1003557.9353400001</v>
      </c>
      <c r="F117" s="508">
        <v>8.790780836196618</v>
      </c>
      <c r="G117" s="508">
        <v>0.16135503540330876</v>
      </c>
      <c r="H117" s="508">
        <v>1.8620726412944477</v>
      </c>
      <c r="I117" s="508"/>
      <c r="J117" s="544">
        <v>81266.70758</v>
      </c>
      <c r="K117" s="544">
        <v>93787.63406000003</v>
      </c>
      <c r="L117" s="508">
        <v>-13.350295703151913</v>
      </c>
      <c r="M117" s="508">
        <v>-0.2779569176805819</v>
      </c>
      <c r="N117" s="508">
        <v>1.813865553270125</v>
      </c>
    </row>
    <row r="118" spans="1:14" ht="12.75">
      <c r="A118" s="528" t="s">
        <v>89</v>
      </c>
      <c r="B118" s="424" t="s">
        <v>289</v>
      </c>
      <c r="C118" s="617"/>
      <c r="D118" s="574">
        <v>3368595.5354199996</v>
      </c>
      <c r="E118" s="574">
        <v>3021320.1682700003</v>
      </c>
      <c r="F118" s="531">
        <v>11.494159764896692</v>
      </c>
      <c r="G118" s="531">
        <v>0.6351650602649281</v>
      </c>
      <c r="H118" s="531">
        <v>5.745276634095959</v>
      </c>
      <c r="I118" s="531"/>
      <c r="J118" s="574">
        <v>283197.81876000005</v>
      </c>
      <c r="K118" s="574">
        <v>274756.52042</v>
      </c>
      <c r="L118" s="531">
        <v>3.0722831716955974</v>
      </c>
      <c r="M118" s="531">
        <v>0.1873916655893198</v>
      </c>
      <c r="N118" s="531">
        <v>6.320949666926326</v>
      </c>
    </row>
    <row r="119" spans="1:14" ht="12.75">
      <c r="A119" s="537">
        <v>431</v>
      </c>
      <c r="B119" s="538"/>
      <c r="C119" s="539" t="s">
        <v>290</v>
      </c>
      <c r="D119" s="524">
        <v>694048.7332399999</v>
      </c>
      <c r="E119" s="524">
        <v>588660.0987200001</v>
      </c>
      <c r="F119" s="540">
        <v>17.90313879761171</v>
      </c>
      <c r="G119" s="540">
        <v>0.19275533115258628</v>
      </c>
      <c r="H119" s="540">
        <v>1.1837283307182513</v>
      </c>
      <c r="I119" s="540"/>
      <c r="J119" s="524">
        <v>62498.730910000006</v>
      </c>
      <c r="K119" s="524">
        <v>67618.19735999999</v>
      </c>
      <c r="L119" s="540">
        <v>-7.571137134496343</v>
      </c>
      <c r="M119" s="540">
        <v>-0.11364902724124487</v>
      </c>
      <c r="N119" s="540">
        <v>1.3949660137166322</v>
      </c>
    </row>
    <row r="120" spans="1:14" s="541" customFormat="1" ht="27" customHeight="1">
      <c r="A120" s="533">
        <v>432</v>
      </c>
      <c r="B120" s="534"/>
      <c r="C120" s="535" t="s">
        <v>291</v>
      </c>
      <c r="D120" s="552">
        <v>949551.7470599995</v>
      </c>
      <c r="E120" s="552">
        <v>914130.1353000001</v>
      </c>
      <c r="F120" s="536">
        <v>3.874898156417819</v>
      </c>
      <c r="G120" s="536">
        <v>0.06478596611346484</v>
      </c>
      <c r="H120" s="536">
        <v>1.6194991081256727</v>
      </c>
      <c r="I120" s="536"/>
      <c r="J120" s="552">
        <v>88276.48681</v>
      </c>
      <c r="K120" s="552">
        <v>81132.49245</v>
      </c>
      <c r="L120" s="536">
        <v>8.80534314214822</v>
      </c>
      <c r="M120" s="536">
        <v>0.15859230987458503</v>
      </c>
      <c r="N120" s="536">
        <v>1.9703231908434051</v>
      </c>
    </row>
    <row r="121" spans="1:14" ht="24">
      <c r="A121" s="564">
        <v>433</v>
      </c>
      <c r="B121" s="434"/>
      <c r="C121" s="581" t="s">
        <v>292</v>
      </c>
      <c r="D121" s="570">
        <v>351881.94948999997</v>
      </c>
      <c r="E121" s="570">
        <v>340713.3274400001</v>
      </c>
      <c r="F121" s="540">
        <v>3.2780114983810527</v>
      </c>
      <c r="G121" s="540">
        <v>0.02042735871444718</v>
      </c>
      <c r="H121" s="540">
        <v>0.600148970426326</v>
      </c>
      <c r="I121" s="540"/>
      <c r="J121" s="570">
        <v>25071.764369999997</v>
      </c>
      <c r="K121" s="570">
        <v>25102.42879</v>
      </c>
      <c r="L121" s="540">
        <v>-0.12215718350018914</v>
      </c>
      <c r="M121" s="540">
        <v>-0.0006807313883104963</v>
      </c>
      <c r="N121" s="540">
        <v>0.559599510115262</v>
      </c>
    </row>
    <row r="122" spans="1:14" ht="12.75">
      <c r="A122" s="533">
        <v>434</v>
      </c>
      <c r="B122" s="534"/>
      <c r="C122" s="535" t="s">
        <v>293</v>
      </c>
      <c r="D122" s="520">
        <v>43523.90051</v>
      </c>
      <c r="E122" s="520">
        <v>67071.51617999998</v>
      </c>
      <c r="F122" s="536">
        <v>-35.108220316363784</v>
      </c>
      <c r="G122" s="536">
        <v>-0.043068481501801</v>
      </c>
      <c r="H122" s="536">
        <v>0.07423178176053803</v>
      </c>
      <c r="I122" s="536"/>
      <c r="J122" s="520">
        <v>2048.5799300000003</v>
      </c>
      <c r="K122" s="520">
        <v>1108.48027</v>
      </c>
      <c r="L122" s="536">
        <v>84.80977834634804</v>
      </c>
      <c r="M122" s="536">
        <v>0.020869638059416405</v>
      </c>
      <c r="N122" s="536">
        <v>0.04572411850805688</v>
      </c>
    </row>
    <row r="123" spans="1:14" ht="12.75">
      <c r="A123" s="564">
        <v>435</v>
      </c>
      <c r="B123" s="434"/>
      <c r="C123" s="581" t="s">
        <v>294</v>
      </c>
      <c r="D123" s="524">
        <v>426128.18504999985</v>
      </c>
      <c r="E123" s="524">
        <v>335877.4091599999</v>
      </c>
      <c r="F123" s="518">
        <v>26.87015364198183</v>
      </c>
      <c r="G123" s="518">
        <v>0.16506825686363236</v>
      </c>
      <c r="H123" s="518">
        <v>0.7267789436146231</v>
      </c>
      <c r="I123" s="518"/>
      <c r="J123" s="524">
        <v>29899.949769999996</v>
      </c>
      <c r="K123" s="524">
        <v>28799.989699999995</v>
      </c>
      <c r="L123" s="518">
        <v>3.819307164543886</v>
      </c>
      <c r="M123" s="518">
        <v>0.024418441488118763</v>
      </c>
      <c r="N123" s="518">
        <v>0.6673641709788828</v>
      </c>
    </row>
    <row r="124" spans="1:14" ht="12.75">
      <c r="A124" s="533">
        <v>439</v>
      </c>
      <c r="B124" s="534"/>
      <c r="C124" s="535" t="s">
        <v>295</v>
      </c>
      <c r="D124" s="520">
        <v>903461.0200700002</v>
      </c>
      <c r="E124" s="520">
        <v>774867.6814699997</v>
      </c>
      <c r="F124" s="536">
        <v>16.59552226465896</v>
      </c>
      <c r="G124" s="536">
        <v>0.23519662892259866</v>
      </c>
      <c r="H124" s="536">
        <v>1.5408894994505475</v>
      </c>
      <c r="I124" s="536"/>
      <c r="J124" s="520">
        <v>75402.30697</v>
      </c>
      <c r="K124" s="520">
        <v>70994.93184999998</v>
      </c>
      <c r="L124" s="536">
        <v>6.2080137344339565</v>
      </c>
      <c r="M124" s="536">
        <v>0.09784103479675489</v>
      </c>
      <c r="N124" s="536">
        <v>1.6829726627640853</v>
      </c>
    </row>
    <row r="125" spans="1:14" s="558" customFormat="1" ht="12.75" customHeight="1">
      <c r="A125" s="627" t="s">
        <v>296</v>
      </c>
      <c r="B125" s="427" t="s">
        <v>297</v>
      </c>
      <c r="C125" s="583"/>
      <c r="D125" s="507">
        <v>3666661.6698</v>
      </c>
      <c r="E125" s="507">
        <v>3776256.520230001</v>
      </c>
      <c r="F125" s="508">
        <v>-2.9022088367907255</v>
      </c>
      <c r="G125" s="508">
        <v>-0.20044848083921324</v>
      </c>
      <c r="H125" s="508">
        <v>6.253640543999203</v>
      </c>
      <c r="I125" s="508"/>
      <c r="J125" s="507">
        <v>258528.93638</v>
      </c>
      <c r="K125" s="507">
        <v>305276.55342999997</v>
      </c>
      <c r="L125" s="508">
        <v>-15.313202578041821</v>
      </c>
      <c r="M125" s="508">
        <v>-1.03776853612914</v>
      </c>
      <c r="N125" s="508">
        <v>5.770342446340874</v>
      </c>
    </row>
    <row r="126" spans="1:14" ht="12.75">
      <c r="A126" s="533">
        <v>441</v>
      </c>
      <c r="B126" s="534"/>
      <c r="C126" s="535" t="s">
        <v>298</v>
      </c>
      <c r="D126" s="520">
        <v>166653.53330000016</v>
      </c>
      <c r="E126" s="520">
        <v>167990.57977999994</v>
      </c>
      <c r="F126" s="536">
        <v>-0.7959056286077345</v>
      </c>
      <c r="G126" s="536">
        <v>-0.002445451904681906</v>
      </c>
      <c r="H126" s="536">
        <v>0.28423437625278614</v>
      </c>
      <c r="I126" s="536"/>
      <c r="J126" s="520">
        <v>13485.463300000001</v>
      </c>
      <c r="K126" s="520">
        <v>11847.438290000002</v>
      </c>
      <c r="L126" s="536">
        <v>13.82598473952464</v>
      </c>
      <c r="M126" s="536">
        <v>0.03636315440319583</v>
      </c>
      <c r="N126" s="536">
        <v>0.3009943195456629</v>
      </c>
    </row>
    <row r="127" spans="1:14" s="541" customFormat="1" ht="12.75">
      <c r="A127" s="564">
        <v>442</v>
      </c>
      <c r="B127" s="434"/>
      <c r="C127" s="581" t="s">
        <v>299</v>
      </c>
      <c r="D127" s="524">
        <v>321500.82134</v>
      </c>
      <c r="E127" s="524">
        <v>277668.3164199999</v>
      </c>
      <c r="F127" s="518">
        <v>15.785922385793308</v>
      </c>
      <c r="G127" s="518">
        <v>0.08016945128460345</v>
      </c>
      <c r="H127" s="518">
        <v>0.5483327212380996</v>
      </c>
      <c r="I127" s="518"/>
      <c r="J127" s="524">
        <v>26840.164400000012</v>
      </c>
      <c r="K127" s="524">
        <v>22664.69997999999</v>
      </c>
      <c r="L127" s="518">
        <v>18.42276502086759</v>
      </c>
      <c r="M127" s="518">
        <v>0.09269275895214286</v>
      </c>
      <c r="N127" s="518">
        <v>0.5990700386297985</v>
      </c>
    </row>
    <row r="128" spans="1:14" s="541" customFormat="1" ht="12.75">
      <c r="A128" s="533">
        <v>443</v>
      </c>
      <c r="B128" s="534"/>
      <c r="C128" s="535" t="s">
        <v>300</v>
      </c>
      <c r="D128" s="520">
        <v>9847.37229</v>
      </c>
      <c r="E128" s="520">
        <v>9791.86023</v>
      </c>
      <c r="F128" s="536">
        <v>0.5669204696153951</v>
      </c>
      <c r="G128" s="536">
        <v>0.00010153130417712613</v>
      </c>
      <c r="H128" s="536">
        <v>0.016795093780211604</v>
      </c>
      <c r="I128" s="536"/>
      <c r="J128" s="520">
        <v>771.1065699999999</v>
      </c>
      <c r="K128" s="520">
        <v>494.93296</v>
      </c>
      <c r="L128" s="536">
        <v>55.800205749077605</v>
      </c>
      <c r="M128" s="536">
        <v>0.006130885402365127</v>
      </c>
      <c r="N128" s="536">
        <v>0.017211028807170462</v>
      </c>
    </row>
    <row r="129" spans="1:14" s="541" customFormat="1" ht="24">
      <c r="A129" s="564">
        <v>444</v>
      </c>
      <c r="B129" s="434"/>
      <c r="C129" s="581" t="s">
        <v>301</v>
      </c>
      <c r="D129" s="570">
        <v>1720777.8930700002</v>
      </c>
      <c r="E129" s="570">
        <v>1974081.1399700013</v>
      </c>
      <c r="F129" s="540">
        <v>-12.83145063144924</v>
      </c>
      <c r="G129" s="540">
        <v>-0.4632904815648726</v>
      </c>
      <c r="H129" s="540">
        <v>2.9348566539293084</v>
      </c>
      <c r="I129" s="540"/>
      <c r="J129" s="570">
        <v>94902.81768000001</v>
      </c>
      <c r="K129" s="570">
        <v>164875.09013</v>
      </c>
      <c r="L129" s="540">
        <v>-42.43956585244536</v>
      </c>
      <c r="M129" s="540">
        <v>-1.553341695949952</v>
      </c>
      <c r="N129" s="540">
        <v>2.1182222957484678</v>
      </c>
    </row>
    <row r="130" spans="1:14" s="541" customFormat="1" ht="24">
      <c r="A130" s="533">
        <v>445</v>
      </c>
      <c r="B130" s="534"/>
      <c r="C130" s="535" t="s">
        <v>302</v>
      </c>
      <c r="D130" s="552">
        <v>111788.46939999997</v>
      </c>
      <c r="E130" s="552">
        <v>80830.48612</v>
      </c>
      <c r="F130" s="536">
        <v>38.299885063217495</v>
      </c>
      <c r="G130" s="536">
        <v>0.056622010012096685</v>
      </c>
      <c r="H130" s="536">
        <v>0.19065977926171357</v>
      </c>
      <c r="I130" s="536"/>
      <c r="J130" s="552">
        <v>10676.020419999999</v>
      </c>
      <c r="K130" s="552">
        <v>8034.25579</v>
      </c>
      <c r="L130" s="536">
        <v>32.88126117776988</v>
      </c>
      <c r="M130" s="536">
        <v>0.05864556069115911</v>
      </c>
      <c r="N130" s="536">
        <v>0.23828780890112256</v>
      </c>
    </row>
    <row r="131" spans="1:14" s="541" customFormat="1" ht="24">
      <c r="A131" s="564">
        <v>446</v>
      </c>
      <c r="B131" s="434"/>
      <c r="C131" s="581" t="s">
        <v>303</v>
      </c>
      <c r="D131" s="570">
        <v>280593.67593999987</v>
      </c>
      <c r="E131" s="570">
        <v>240899.72011999998</v>
      </c>
      <c r="F131" s="540">
        <v>16.477377308793486</v>
      </c>
      <c r="G131" s="540">
        <v>0.0726000638843862</v>
      </c>
      <c r="H131" s="540">
        <v>0.47856392170043593</v>
      </c>
      <c r="I131" s="540"/>
      <c r="J131" s="570">
        <v>17604.25671000001</v>
      </c>
      <c r="K131" s="570">
        <v>14337.219259999998</v>
      </c>
      <c r="L131" s="540">
        <v>22.78710669589084</v>
      </c>
      <c r="M131" s="540">
        <v>0.07252623525899256</v>
      </c>
      <c r="N131" s="540">
        <v>0.39292541543853543</v>
      </c>
    </row>
    <row r="132" spans="1:14" s="541" customFormat="1" ht="12.75">
      <c r="A132" s="533">
        <v>447</v>
      </c>
      <c r="B132" s="534"/>
      <c r="C132" s="535" t="s">
        <v>304</v>
      </c>
      <c r="D132" s="520">
        <v>71749.18767000003</v>
      </c>
      <c r="E132" s="520">
        <v>98752.57199000001</v>
      </c>
      <c r="F132" s="536">
        <v>-27.34448711141866</v>
      </c>
      <c r="G132" s="536">
        <v>-0.04938906657770943</v>
      </c>
      <c r="H132" s="536">
        <v>0.12237115649576528</v>
      </c>
      <c r="I132" s="536"/>
      <c r="J132" s="520">
        <v>6704.331540000001</v>
      </c>
      <c r="K132" s="520">
        <v>7811.3037300000005</v>
      </c>
      <c r="L132" s="536">
        <v>-14.171413995189756</v>
      </c>
      <c r="M132" s="536">
        <v>-0.024574106267775384</v>
      </c>
      <c r="N132" s="536">
        <v>0.1496400727953356</v>
      </c>
    </row>
    <row r="133" spans="1:14" s="541" customFormat="1" ht="12.75">
      <c r="A133" s="564">
        <v>448</v>
      </c>
      <c r="B133" s="434"/>
      <c r="C133" s="581" t="s">
        <v>305</v>
      </c>
      <c r="D133" s="524">
        <v>388299.1761900001</v>
      </c>
      <c r="E133" s="524">
        <v>355682.8089699999</v>
      </c>
      <c r="F133" s="518">
        <v>9.17007131001128</v>
      </c>
      <c r="G133" s="518">
        <v>0.05965518666334375</v>
      </c>
      <c r="H133" s="518">
        <v>0.6622600310859132</v>
      </c>
      <c r="I133" s="518"/>
      <c r="J133" s="524">
        <v>31203.67886</v>
      </c>
      <c r="K133" s="524">
        <v>27265.259159999998</v>
      </c>
      <c r="L133" s="518">
        <v>14.444827672050643</v>
      </c>
      <c r="M133" s="518">
        <v>0.08743051100037133</v>
      </c>
      <c r="N133" s="518">
        <v>0.6964632861955203</v>
      </c>
    </row>
    <row r="134" spans="1:14" s="541" customFormat="1" ht="12.75">
      <c r="A134" s="533">
        <v>449</v>
      </c>
      <c r="B134" s="534"/>
      <c r="C134" s="535" t="s">
        <v>306</v>
      </c>
      <c r="D134" s="520">
        <v>595451.5406000001</v>
      </c>
      <c r="E134" s="520">
        <v>570559.0366299999</v>
      </c>
      <c r="F134" s="536">
        <v>4.3628270471409</v>
      </c>
      <c r="G134" s="536">
        <v>0.04552827605944455</v>
      </c>
      <c r="H134" s="536">
        <v>1.01556681025497</v>
      </c>
      <c r="I134" s="536"/>
      <c r="J134" s="520">
        <v>56341.09689999998</v>
      </c>
      <c r="K134" s="520">
        <v>47946.354130000014</v>
      </c>
      <c r="L134" s="536">
        <v>17.508615456430256</v>
      </c>
      <c r="M134" s="536">
        <v>0.18635816038036004</v>
      </c>
      <c r="N134" s="536">
        <v>1.2575281802792606</v>
      </c>
    </row>
    <row r="135" spans="1:14" s="541" customFormat="1" ht="12.75" customHeight="1">
      <c r="A135" s="627" t="s">
        <v>307</v>
      </c>
      <c r="B135" s="427" t="s">
        <v>308</v>
      </c>
      <c r="C135" s="583"/>
      <c r="D135" s="507">
        <v>1782547.2001399999</v>
      </c>
      <c r="E135" s="507">
        <v>1541140.7917599964</v>
      </c>
      <c r="F135" s="508">
        <v>15.6641372203454</v>
      </c>
      <c r="G135" s="508">
        <v>0.44153121825307956</v>
      </c>
      <c r="H135" s="508">
        <v>3.0402067183351025</v>
      </c>
      <c r="I135" s="508"/>
      <c r="J135" s="507">
        <v>197267.31762000005</v>
      </c>
      <c r="K135" s="507">
        <v>125925.66894999993</v>
      </c>
      <c r="L135" s="508">
        <v>56.65377779198222</v>
      </c>
      <c r="M135" s="508">
        <v>1.583741011357187</v>
      </c>
      <c r="N135" s="508">
        <v>4.4029886637732405</v>
      </c>
    </row>
    <row r="136" spans="1:14" s="558" customFormat="1" ht="12.75">
      <c r="A136" s="533">
        <v>451</v>
      </c>
      <c r="B136" s="534"/>
      <c r="C136" s="535" t="s">
        <v>309</v>
      </c>
      <c r="D136" s="520">
        <v>48269.25489</v>
      </c>
      <c r="E136" s="520">
        <v>45046.238429999976</v>
      </c>
      <c r="F136" s="536">
        <v>7.154906985204675</v>
      </c>
      <c r="G136" s="536">
        <v>0.005894882383542452</v>
      </c>
      <c r="H136" s="536">
        <v>0.08232517657545449</v>
      </c>
      <c r="I136" s="536"/>
      <c r="J136" s="520">
        <v>3627.9085999999998</v>
      </c>
      <c r="K136" s="520">
        <v>4218.566140000001</v>
      </c>
      <c r="L136" s="536">
        <v>-14.001381521542317</v>
      </c>
      <c r="M136" s="536">
        <v>-0.01311223650146335</v>
      </c>
      <c r="N136" s="536">
        <v>0.08097459139063161</v>
      </c>
    </row>
    <row r="137" spans="1:14" s="541" customFormat="1" ht="12.75">
      <c r="A137" s="564">
        <v>452</v>
      </c>
      <c r="B137" s="434"/>
      <c r="C137" s="581" t="s">
        <v>310</v>
      </c>
      <c r="D137" s="524">
        <v>1734277.9452499999</v>
      </c>
      <c r="E137" s="524">
        <v>1496094.5533299965</v>
      </c>
      <c r="F137" s="518">
        <v>15.920343496328924</v>
      </c>
      <c r="G137" s="518">
        <v>0.43563633586953704</v>
      </c>
      <c r="H137" s="518">
        <v>2.957881541759648</v>
      </c>
      <c r="I137" s="518"/>
      <c r="J137" s="524">
        <v>193639.40902000005</v>
      </c>
      <c r="K137" s="524">
        <v>121707.10280999994</v>
      </c>
      <c r="L137" s="518">
        <v>59.10280053440715</v>
      </c>
      <c r="M137" s="518">
        <v>1.59685324785865</v>
      </c>
      <c r="N137" s="518">
        <v>4.322014072382609</v>
      </c>
    </row>
    <row r="138" spans="1:14" ht="12.75" customHeight="1">
      <c r="A138" s="628" t="s">
        <v>311</v>
      </c>
      <c r="B138" s="390" t="s">
        <v>312</v>
      </c>
      <c r="C138" s="529"/>
      <c r="D138" s="514">
        <v>1761278.7616199993</v>
      </c>
      <c r="E138" s="514">
        <v>1566941.1643899998</v>
      </c>
      <c r="F138" s="531">
        <v>12.40235444996136</v>
      </c>
      <c r="G138" s="531">
        <v>0.3554425776563006</v>
      </c>
      <c r="H138" s="531">
        <v>3.0039325317823287</v>
      </c>
      <c r="I138" s="531"/>
      <c r="J138" s="514">
        <v>137457.59412999998</v>
      </c>
      <c r="K138" s="514">
        <v>142404.3041</v>
      </c>
      <c r="L138" s="531">
        <v>-3.473708186886203</v>
      </c>
      <c r="M138" s="531">
        <v>-0.10981393893792821</v>
      </c>
      <c r="N138" s="531">
        <v>3.0680410521411785</v>
      </c>
    </row>
    <row r="139" spans="1:14" s="558" customFormat="1" ht="14.25" customHeight="1">
      <c r="A139" s="564">
        <v>461</v>
      </c>
      <c r="B139" s="434"/>
      <c r="C139" s="581" t="s">
        <v>313</v>
      </c>
      <c r="D139" s="524">
        <v>542022.2178599997</v>
      </c>
      <c r="E139" s="524">
        <v>464267.91410999984</v>
      </c>
      <c r="F139" s="518">
        <v>16.747722895960766</v>
      </c>
      <c r="G139" s="518">
        <v>0.1422122663998062</v>
      </c>
      <c r="H139" s="518">
        <v>0.9244409281815608</v>
      </c>
      <c r="I139" s="518"/>
      <c r="J139" s="524">
        <v>39466.37725000001</v>
      </c>
      <c r="K139" s="524">
        <v>51270.65169999999</v>
      </c>
      <c r="L139" s="518">
        <v>-23.023453103483718</v>
      </c>
      <c r="M139" s="518">
        <v>-0.2620476804826374</v>
      </c>
      <c r="N139" s="518">
        <v>0.8808859659494371</v>
      </c>
    </row>
    <row r="140" spans="1:14" ht="12" customHeight="1">
      <c r="A140" s="533">
        <v>462</v>
      </c>
      <c r="B140" s="534"/>
      <c r="C140" s="535" t="s">
        <v>314</v>
      </c>
      <c r="D140" s="522">
        <v>328216.0654499998</v>
      </c>
      <c r="E140" s="522">
        <v>296272.94940999977</v>
      </c>
      <c r="F140" s="556">
        <v>10.78165121169915</v>
      </c>
      <c r="G140" s="556">
        <v>0.0584238133303382</v>
      </c>
      <c r="H140" s="556">
        <v>0.5597858430723367</v>
      </c>
      <c r="I140" s="556"/>
      <c r="J140" s="522">
        <v>26705.253069999995</v>
      </c>
      <c r="K140" s="522">
        <v>22755.431350000003</v>
      </c>
      <c r="L140" s="556">
        <v>17.357709723221713</v>
      </c>
      <c r="M140" s="556">
        <v>0.08768362887783768</v>
      </c>
      <c r="N140" s="556">
        <v>0.5960588299624362</v>
      </c>
    </row>
    <row r="141" spans="1:14" s="541" customFormat="1" ht="12.75">
      <c r="A141" s="564">
        <v>463</v>
      </c>
      <c r="B141" s="434"/>
      <c r="C141" s="581" t="s">
        <v>315</v>
      </c>
      <c r="D141" s="524">
        <v>331822.4605599999</v>
      </c>
      <c r="E141" s="524">
        <v>304277.2783599999</v>
      </c>
      <c r="F141" s="518">
        <v>9.052658268952465</v>
      </c>
      <c r="G141" s="518">
        <v>0.0503800124254551</v>
      </c>
      <c r="H141" s="518">
        <v>0.5659366965484927</v>
      </c>
      <c r="I141" s="518"/>
      <c r="J141" s="524">
        <v>24685.67697</v>
      </c>
      <c r="K141" s="524">
        <v>26539.610750000003</v>
      </c>
      <c r="L141" s="518">
        <v>-6.985534932911565</v>
      </c>
      <c r="M141" s="518">
        <v>-0.041156197178845666</v>
      </c>
      <c r="N141" s="518">
        <v>0.550982074313249</v>
      </c>
    </row>
    <row r="142" spans="1:14" s="541" customFormat="1" ht="12.75">
      <c r="A142" s="533">
        <v>464</v>
      </c>
      <c r="B142" s="534"/>
      <c r="C142" s="535" t="s">
        <v>316</v>
      </c>
      <c r="D142" s="520">
        <v>127117.12309</v>
      </c>
      <c r="E142" s="520">
        <v>89618.44662000002</v>
      </c>
      <c r="F142" s="536">
        <v>41.84258697207931</v>
      </c>
      <c r="G142" s="536">
        <v>0.06858490798063106</v>
      </c>
      <c r="H142" s="536">
        <v>0.21680342130816826</v>
      </c>
      <c r="I142" s="536"/>
      <c r="J142" s="520">
        <v>11290.90813</v>
      </c>
      <c r="K142" s="520">
        <v>9205.059340000003</v>
      </c>
      <c r="L142" s="536">
        <v>22.65980818761344</v>
      </c>
      <c r="M142" s="536">
        <v>0.04630456870282408</v>
      </c>
      <c r="N142" s="536">
        <v>0.2520120469010466</v>
      </c>
    </row>
    <row r="143" spans="1:14" s="541" customFormat="1" ht="24">
      <c r="A143" s="564">
        <v>465</v>
      </c>
      <c r="B143" s="434"/>
      <c r="C143" s="581" t="s">
        <v>317</v>
      </c>
      <c r="D143" s="570">
        <v>179843.27310000008</v>
      </c>
      <c r="E143" s="570">
        <v>173223.69311999992</v>
      </c>
      <c r="F143" s="540">
        <v>3.821405640748273</v>
      </c>
      <c r="G143" s="540">
        <v>0.012107181547112844</v>
      </c>
      <c r="H143" s="540">
        <v>0.3067300137034535</v>
      </c>
      <c r="I143" s="540"/>
      <c r="J143" s="570">
        <v>13055.11793</v>
      </c>
      <c r="K143" s="570">
        <v>11923.23944</v>
      </c>
      <c r="L143" s="540">
        <v>9.493045037767027</v>
      </c>
      <c r="M143" s="540">
        <v>0.02512701091024624</v>
      </c>
      <c r="N143" s="540">
        <v>0.2913890498614707</v>
      </c>
    </row>
    <row r="144" spans="1:14" s="541" customFormat="1" ht="12.75">
      <c r="A144" s="533">
        <v>469</v>
      </c>
      <c r="B144" s="534"/>
      <c r="C144" s="535" t="s">
        <v>318</v>
      </c>
      <c r="D144" s="520">
        <v>252257.62155999997</v>
      </c>
      <c r="E144" s="520">
        <v>239280.88277000017</v>
      </c>
      <c r="F144" s="536">
        <v>5.423224220746965</v>
      </c>
      <c r="G144" s="536">
        <v>0.02373439597295799</v>
      </c>
      <c r="H144" s="536">
        <v>0.43023562896831724</v>
      </c>
      <c r="I144" s="536"/>
      <c r="J144" s="520">
        <v>22254.26077999999</v>
      </c>
      <c r="K144" s="520">
        <v>20710.31152</v>
      </c>
      <c r="L144" s="536">
        <v>7.454978446408181</v>
      </c>
      <c r="M144" s="536">
        <v>0.03427473023264744</v>
      </c>
      <c r="N144" s="536">
        <v>0.49671308515353935</v>
      </c>
    </row>
    <row r="145" spans="1:14" s="541" customFormat="1" ht="12.75">
      <c r="A145" s="627" t="s">
        <v>319</v>
      </c>
      <c r="B145" s="427" t="s">
        <v>320</v>
      </c>
      <c r="C145" s="583"/>
      <c r="D145" s="507">
        <v>3476598.1116899964</v>
      </c>
      <c r="E145" s="507">
        <v>3150417.1731900014</v>
      </c>
      <c r="F145" s="508">
        <v>10.353579242640928</v>
      </c>
      <c r="G145" s="508">
        <v>0.5965834466172576</v>
      </c>
      <c r="H145" s="508">
        <v>5.929479418711006</v>
      </c>
      <c r="I145" s="508"/>
      <c r="J145" s="507">
        <v>364129.40598</v>
      </c>
      <c r="K145" s="507">
        <v>301563.93486999994</v>
      </c>
      <c r="L145" s="508">
        <v>20.74700051150717</v>
      </c>
      <c r="M145" s="508">
        <v>1.3889152316921098</v>
      </c>
      <c r="N145" s="508">
        <v>8.127335364111408</v>
      </c>
    </row>
    <row r="146" spans="1:14" ht="12.75">
      <c r="A146" s="533">
        <v>471</v>
      </c>
      <c r="B146" s="534"/>
      <c r="C146" s="535" t="s">
        <v>321</v>
      </c>
      <c r="D146" s="520">
        <v>97171.9923600001</v>
      </c>
      <c r="E146" s="520">
        <v>99690.90347000002</v>
      </c>
      <c r="F146" s="536">
        <v>-2.526721117296253</v>
      </c>
      <c r="G146" s="536">
        <v>-0.00460707691453979</v>
      </c>
      <c r="H146" s="536">
        <v>0.16573078344499223</v>
      </c>
      <c r="I146" s="536"/>
      <c r="J146" s="520">
        <v>7303.455430000001</v>
      </c>
      <c r="K146" s="520">
        <v>10423.64461</v>
      </c>
      <c r="L146" s="536">
        <v>-29.93376402152681</v>
      </c>
      <c r="M146" s="536">
        <v>-0.0692662933879874</v>
      </c>
      <c r="N146" s="536">
        <v>0.1630124637605092</v>
      </c>
    </row>
    <row r="147" spans="1:14" ht="24">
      <c r="A147" s="564">
        <v>472</v>
      </c>
      <c r="B147" s="434"/>
      <c r="C147" s="581" t="s">
        <v>322</v>
      </c>
      <c r="D147" s="570">
        <v>1915267.3701199982</v>
      </c>
      <c r="E147" s="570">
        <v>1675489.9428900005</v>
      </c>
      <c r="F147" s="540">
        <v>14.31088430267824</v>
      </c>
      <c r="G147" s="540">
        <v>0.43855181917042907</v>
      </c>
      <c r="H147" s="540">
        <v>3.2665663639030167</v>
      </c>
      <c r="I147" s="540"/>
      <c r="J147" s="570">
        <v>237212.59755999994</v>
      </c>
      <c r="K147" s="570">
        <v>199468.77513999993</v>
      </c>
      <c r="L147" s="540">
        <v>18.922170847797602</v>
      </c>
      <c r="M147" s="540">
        <v>0.8378897965820838</v>
      </c>
      <c r="N147" s="540">
        <v>5.294563694391676</v>
      </c>
    </row>
    <row r="148" spans="1:14" s="541" customFormat="1" ht="36" customHeight="1">
      <c r="A148" s="533">
        <v>473</v>
      </c>
      <c r="B148" s="534"/>
      <c r="C148" s="535" t="s">
        <v>323</v>
      </c>
      <c r="D148" s="552">
        <v>1147989.800729999</v>
      </c>
      <c r="E148" s="552">
        <v>1056248.181300001</v>
      </c>
      <c r="F148" s="536">
        <v>8.68561206108635</v>
      </c>
      <c r="G148" s="536">
        <v>0.16779500288855126</v>
      </c>
      <c r="H148" s="536">
        <v>1.9579432760520492</v>
      </c>
      <c r="I148" s="536"/>
      <c r="J148" s="552">
        <v>83331.66981999998</v>
      </c>
      <c r="K148" s="552">
        <v>57183.95171000001</v>
      </c>
      <c r="L148" s="536">
        <v>45.72562288560307</v>
      </c>
      <c r="M148" s="536">
        <v>0.5804633660173293</v>
      </c>
      <c r="N148" s="536">
        <v>1.8599553234537183</v>
      </c>
    </row>
    <row r="149" spans="1:14" ht="12.75">
      <c r="A149" s="564">
        <v>474</v>
      </c>
      <c r="B149" s="434"/>
      <c r="C149" s="581" t="s">
        <v>324</v>
      </c>
      <c r="D149" s="524">
        <v>164971.00946999976</v>
      </c>
      <c r="E149" s="524">
        <v>157239.85168000002</v>
      </c>
      <c r="F149" s="518">
        <v>4.9167928533368706</v>
      </c>
      <c r="G149" s="518">
        <v>0.01414025228423939</v>
      </c>
      <c r="H149" s="518">
        <v>0.2813647634586204</v>
      </c>
      <c r="I149" s="518"/>
      <c r="J149" s="524">
        <v>18108.73957000001</v>
      </c>
      <c r="K149" s="524">
        <v>18191.042469999993</v>
      </c>
      <c r="L149" s="518">
        <v>-0.45243641278786073</v>
      </c>
      <c r="M149" s="518">
        <v>-0.0018270740936551476</v>
      </c>
      <c r="N149" s="518">
        <v>0.4041854271852694</v>
      </c>
    </row>
    <row r="150" spans="1:14" ht="12.75">
      <c r="A150" s="533">
        <v>475</v>
      </c>
      <c r="B150" s="534"/>
      <c r="C150" s="535" t="s">
        <v>325</v>
      </c>
      <c r="D150" s="520">
        <v>50242.656689999814</v>
      </c>
      <c r="E150" s="520">
        <v>58719.743710000126</v>
      </c>
      <c r="F150" s="536">
        <v>-14.436519106531184</v>
      </c>
      <c r="G150" s="536">
        <v>-0.01550455343872364</v>
      </c>
      <c r="H150" s="536">
        <v>0.08569089357294146</v>
      </c>
      <c r="I150" s="536"/>
      <c r="J150" s="520">
        <v>5957.6600199999975</v>
      </c>
      <c r="K150" s="520">
        <v>5959.41566</v>
      </c>
      <c r="L150" s="536">
        <v>-0.029459935338729697</v>
      </c>
      <c r="M150" s="536">
        <v>-3.8974135319523765E-05</v>
      </c>
      <c r="N150" s="536">
        <v>0.1329744320912059</v>
      </c>
    </row>
    <row r="151" spans="1:14" ht="12.75">
      <c r="A151" s="564">
        <v>476</v>
      </c>
      <c r="B151" s="434"/>
      <c r="C151" s="581" t="s">
        <v>326</v>
      </c>
      <c r="D151" s="524">
        <v>100955.28231999997</v>
      </c>
      <c r="E151" s="524">
        <v>103028.55013999992</v>
      </c>
      <c r="F151" s="518">
        <v>-2.012323591065485</v>
      </c>
      <c r="G151" s="518">
        <v>-0.0037919973726982113</v>
      </c>
      <c r="H151" s="518">
        <v>0.17218333827938764</v>
      </c>
      <c r="I151" s="518"/>
      <c r="J151" s="524">
        <v>12215.283579999998</v>
      </c>
      <c r="K151" s="524">
        <v>10337.105280000002</v>
      </c>
      <c r="L151" s="518">
        <v>18.169286750265115</v>
      </c>
      <c r="M151" s="518">
        <v>0.041694410709658056</v>
      </c>
      <c r="N151" s="518">
        <v>0.27264402322902825</v>
      </c>
    </row>
    <row r="152" spans="1:14" ht="12.75">
      <c r="A152" s="628" t="s">
        <v>327</v>
      </c>
      <c r="B152" s="390" t="s">
        <v>328</v>
      </c>
      <c r="C152" s="529"/>
      <c r="D152" s="514">
        <v>1808233.7160399999</v>
      </c>
      <c r="E152" s="514">
        <v>1698572.60217</v>
      </c>
      <c r="F152" s="531">
        <v>6.456074572844455</v>
      </c>
      <c r="G152" s="531">
        <v>0.20056967636829887</v>
      </c>
      <c r="H152" s="531">
        <v>3.0840161154740215</v>
      </c>
      <c r="I152" s="531"/>
      <c r="J152" s="514">
        <v>165720.33517999997</v>
      </c>
      <c r="K152" s="514">
        <v>163337.03729000004</v>
      </c>
      <c r="L152" s="531">
        <v>1.4591288843867387</v>
      </c>
      <c r="M152" s="531">
        <v>0.05290775698405136</v>
      </c>
      <c r="N152" s="531">
        <v>3.6988628727633905</v>
      </c>
    </row>
    <row r="153" spans="1:14" s="588" customFormat="1" ht="14.25" customHeight="1">
      <c r="A153" s="564">
        <v>481</v>
      </c>
      <c r="B153" s="434"/>
      <c r="C153" s="581" t="s">
        <v>329</v>
      </c>
      <c r="D153" s="524">
        <v>786350.4846299998</v>
      </c>
      <c r="E153" s="524">
        <v>725894.3417000006</v>
      </c>
      <c r="F153" s="518">
        <v>8.328504502241284</v>
      </c>
      <c r="G153" s="518">
        <v>0.11057400927297001</v>
      </c>
      <c r="H153" s="518">
        <v>1.341152720191885</v>
      </c>
      <c r="I153" s="518"/>
      <c r="J153" s="524">
        <v>66971.29151999997</v>
      </c>
      <c r="K153" s="524">
        <v>59747.551289999996</v>
      </c>
      <c r="L153" s="518">
        <v>12.090437305016412</v>
      </c>
      <c r="M153" s="518">
        <v>0.16036261946456273</v>
      </c>
      <c r="N153" s="518">
        <v>1.4947931614745942</v>
      </c>
    </row>
    <row r="154" spans="1:14" ht="37.5" customHeight="1">
      <c r="A154" s="480">
        <v>482</v>
      </c>
      <c r="B154" s="422"/>
      <c r="C154" s="582" t="s">
        <v>330</v>
      </c>
      <c r="D154" s="552">
        <v>744497.3351900001</v>
      </c>
      <c r="E154" s="552">
        <v>729937.9179799994</v>
      </c>
      <c r="F154" s="536">
        <v>1.9946103430675068</v>
      </c>
      <c r="G154" s="536">
        <v>0.026629107573926964</v>
      </c>
      <c r="H154" s="536">
        <v>1.2697704723047174</v>
      </c>
      <c r="I154" s="536"/>
      <c r="J154" s="552">
        <v>68754.74926999999</v>
      </c>
      <c r="K154" s="552">
        <v>77676.58362000002</v>
      </c>
      <c r="L154" s="536">
        <v>-11.48587377844313</v>
      </c>
      <c r="M154" s="536">
        <v>-0.19805927140806462</v>
      </c>
      <c r="N154" s="536">
        <v>1.534599776935829</v>
      </c>
    </row>
    <row r="155" spans="1:14" ht="24.75" customHeight="1">
      <c r="A155" s="564">
        <v>483</v>
      </c>
      <c r="B155" s="434"/>
      <c r="C155" s="581" t="s">
        <v>331</v>
      </c>
      <c r="D155" s="570">
        <v>198567.45348</v>
      </c>
      <c r="E155" s="570">
        <v>169748.9823299999</v>
      </c>
      <c r="F155" s="540">
        <v>16.97710982088578</v>
      </c>
      <c r="G155" s="540">
        <v>0.052708852098993245</v>
      </c>
      <c r="H155" s="540">
        <v>0.3386648645630118</v>
      </c>
      <c r="I155" s="540"/>
      <c r="J155" s="570">
        <v>20392.234400000005</v>
      </c>
      <c r="K155" s="570">
        <v>16528.82034</v>
      </c>
      <c r="L155" s="540">
        <v>23.373803940808077</v>
      </c>
      <c r="M155" s="540">
        <v>0.08576543162015457</v>
      </c>
      <c r="N155" s="540">
        <v>0.4551528249862696</v>
      </c>
    </row>
    <row r="156" spans="1:14" ht="15" customHeight="1">
      <c r="A156" s="480">
        <v>484</v>
      </c>
      <c r="B156" s="422"/>
      <c r="C156" s="582" t="s">
        <v>332</v>
      </c>
      <c r="D156" s="520">
        <v>78818.44274000001</v>
      </c>
      <c r="E156" s="520">
        <v>72991.36016</v>
      </c>
      <c r="F156" s="521">
        <v>7.983249753432211</v>
      </c>
      <c r="G156" s="521">
        <v>0.010657707422409185</v>
      </c>
      <c r="H156" s="521">
        <v>0.1344280584144076</v>
      </c>
      <c r="I156" s="521"/>
      <c r="J156" s="520">
        <v>9602.05999</v>
      </c>
      <c r="K156" s="520">
        <v>9384.082040000001</v>
      </c>
      <c r="L156" s="521">
        <v>2.3228478722890467</v>
      </c>
      <c r="M156" s="521">
        <v>0.004838977307399021</v>
      </c>
      <c r="N156" s="521">
        <v>0.21431710936669746</v>
      </c>
    </row>
    <row r="157" spans="1:14" ht="14.25" customHeight="1">
      <c r="A157" s="627" t="s">
        <v>333</v>
      </c>
      <c r="B157" s="427" t="s">
        <v>585</v>
      </c>
      <c r="C157" s="583"/>
      <c r="D157" s="507">
        <v>8943353.478769995</v>
      </c>
      <c r="E157" s="507">
        <v>9740070.540219987</v>
      </c>
      <c r="F157" s="508">
        <v>-0.833414879248556</v>
      </c>
      <c r="G157" s="508">
        <v>-0.08602995843058046</v>
      </c>
      <c r="H157" s="508">
        <v>9.545600987395336</v>
      </c>
      <c r="I157" s="508"/>
      <c r="J157" s="507">
        <v>578257.1579300002</v>
      </c>
      <c r="K157" s="507">
        <v>930361.10236</v>
      </c>
      <c r="L157" s="508">
        <v>-21.889129213608825</v>
      </c>
      <c r="M157" s="508">
        <v>-2.4534948643406036</v>
      </c>
      <c r="N157" s="508">
        <v>8.802774043559284</v>
      </c>
    </row>
    <row r="158" spans="1:14" ht="24" customHeight="1">
      <c r="A158" s="480">
        <v>491</v>
      </c>
      <c r="B158" s="422"/>
      <c r="C158" s="582" t="s">
        <v>334</v>
      </c>
      <c r="D158" s="552">
        <v>5596818.206839995</v>
      </c>
      <c r="E158" s="552">
        <v>5643854.933619988</v>
      </c>
      <c r="F158" s="536">
        <v>-0.833414879248556</v>
      </c>
      <c r="G158" s="536">
        <v>-0.08602995843058046</v>
      </c>
      <c r="H158" s="536">
        <v>9.545600987395336</v>
      </c>
      <c r="I158" s="536"/>
      <c r="J158" s="552">
        <v>394391.1183500002</v>
      </c>
      <c r="K158" s="552">
        <v>504911.94680000003</v>
      </c>
      <c r="L158" s="536">
        <v>-21.889129213608825</v>
      </c>
      <c r="M158" s="536">
        <v>-2.4534948643406036</v>
      </c>
      <c r="N158" s="536">
        <v>8.802774043559284</v>
      </c>
    </row>
    <row r="159" spans="1:14" ht="24.75" customHeight="1">
      <c r="A159" s="564">
        <v>492</v>
      </c>
      <c r="B159" s="434"/>
      <c r="C159" s="581" t="s">
        <v>335</v>
      </c>
      <c r="D159" s="620">
        <v>316922.38241999986</v>
      </c>
      <c r="E159" s="620">
        <v>220214.3481600002</v>
      </c>
      <c r="F159" s="621">
        <v>43.915410175605324</v>
      </c>
      <c r="G159" s="621">
        <v>0.1768785529274921</v>
      </c>
      <c r="H159" s="621">
        <v>0.540524007526071</v>
      </c>
      <c r="I159" s="621"/>
      <c r="J159" s="620">
        <v>23946.97524000001</v>
      </c>
      <c r="K159" s="620">
        <v>22514.628</v>
      </c>
      <c r="L159" s="621">
        <v>6.361851681493516</v>
      </c>
      <c r="M159" s="621">
        <v>0.03179723357649575</v>
      </c>
      <c r="N159" s="621">
        <v>0.534494318600136</v>
      </c>
    </row>
    <row r="160" spans="1:14" ht="15" customHeight="1">
      <c r="A160" s="480">
        <v>493</v>
      </c>
      <c r="B160" s="422"/>
      <c r="C160" s="582" t="s">
        <v>336</v>
      </c>
      <c r="D160" s="520">
        <v>293934.27919999993</v>
      </c>
      <c r="E160" s="520">
        <v>211632.99188000002</v>
      </c>
      <c r="F160" s="521">
        <v>38.888684882679506</v>
      </c>
      <c r="G160" s="521">
        <v>0.15052867858004365</v>
      </c>
      <c r="H160" s="521">
        <v>0.5013168629154062</v>
      </c>
      <c r="I160" s="521"/>
      <c r="J160" s="520">
        <v>15362.091750000001</v>
      </c>
      <c r="K160" s="520">
        <v>5126.71103</v>
      </c>
      <c r="L160" s="521">
        <v>199.64809134171153</v>
      </c>
      <c r="M160" s="521">
        <v>0.22721919825684098</v>
      </c>
      <c r="N160" s="521">
        <v>0.3428804965928974</v>
      </c>
    </row>
    <row r="161" spans="1:14" ht="15" customHeight="1">
      <c r="A161" s="564">
        <v>494</v>
      </c>
      <c r="B161" s="434"/>
      <c r="C161" s="581" t="s">
        <v>337</v>
      </c>
      <c r="D161" s="517">
        <v>5949.22663</v>
      </c>
      <c r="E161" s="517">
        <v>6077.8750199999995</v>
      </c>
      <c r="F161" s="615">
        <v>-2.116667249271595</v>
      </c>
      <c r="G161" s="615">
        <v>-0.00023529731768173794</v>
      </c>
      <c r="H161" s="615">
        <v>0.01014664788006936</v>
      </c>
      <c r="I161" s="615"/>
      <c r="J161" s="517">
        <v>1048.29372</v>
      </c>
      <c r="K161" s="517">
        <v>607.6246600000001</v>
      </c>
      <c r="L161" s="615">
        <v>72.52323498522917</v>
      </c>
      <c r="M161" s="615">
        <v>0.009782583887098996</v>
      </c>
      <c r="N161" s="615">
        <v>0.023397820891729513</v>
      </c>
    </row>
    <row r="162" spans="1:14" ht="15" customHeight="1">
      <c r="A162" s="480">
        <v>495</v>
      </c>
      <c r="B162" s="422"/>
      <c r="C162" s="582" t="s">
        <v>338</v>
      </c>
      <c r="D162" s="520">
        <v>186814.30951999998</v>
      </c>
      <c r="E162" s="520">
        <v>44968.06740999999</v>
      </c>
      <c r="F162" s="521">
        <v>315.4377100903746</v>
      </c>
      <c r="G162" s="521">
        <v>0.25943612890699635</v>
      </c>
      <c r="H162" s="521">
        <v>0.3186193997214944</v>
      </c>
      <c r="I162" s="521"/>
      <c r="J162" s="520">
        <v>11652.91708</v>
      </c>
      <c r="K162" s="520">
        <v>5430.93416</v>
      </c>
      <c r="L162" s="521">
        <v>114.56561130544067</v>
      </c>
      <c r="M162" s="521">
        <v>0.13812421924742613</v>
      </c>
      <c r="N162" s="521">
        <v>0.26009205387972345</v>
      </c>
    </row>
    <row r="163" spans="1:14" ht="15" customHeight="1">
      <c r="A163" s="564">
        <v>496</v>
      </c>
      <c r="B163" s="434"/>
      <c r="C163" s="581" t="s">
        <v>339</v>
      </c>
      <c r="D163" s="517">
        <v>1797747.82907</v>
      </c>
      <c r="E163" s="517">
        <v>2989078.9719599998</v>
      </c>
      <c r="F163" s="615">
        <v>-39.85612806037104</v>
      </c>
      <c r="G163" s="615">
        <v>-2.1789392186931957</v>
      </c>
      <c r="H163" s="615">
        <v>3.0661320089485997</v>
      </c>
      <c r="I163" s="615"/>
      <c r="J163" s="517">
        <v>68028.00540000001</v>
      </c>
      <c r="K163" s="517">
        <v>335073.47048</v>
      </c>
      <c r="L163" s="615">
        <v>-79.69758533776236</v>
      </c>
      <c r="M163" s="615">
        <v>-5.9282461623569995</v>
      </c>
      <c r="N163" s="615">
        <v>1.5183789195749533</v>
      </c>
    </row>
    <row r="164" spans="1:14" ht="15" customHeight="1">
      <c r="A164" s="480">
        <v>499</v>
      </c>
      <c r="B164" s="422"/>
      <c r="C164" s="582" t="s">
        <v>340</v>
      </c>
      <c r="D164" s="520">
        <v>745167.2450900009</v>
      </c>
      <c r="E164" s="520">
        <v>624243.3521700003</v>
      </c>
      <c r="F164" s="521">
        <v>19.371274439630614</v>
      </c>
      <c r="G164" s="521">
        <v>0.2211692478056661</v>
      </c>
      <c r="H164" s="521">
        <v>1.2709130308739947</v>
      </c>
      <c r="I164" s="521"/>
      <c r="J164" s="520">
        <v>63827.75639000001</v>
      </c>
      <c r="K164" s="520">
        <v>56695.78723000003</v>
      </c>
      <c r="L164" s="521">
        <v>12.57936349144856</v>
      </c>
      <c r="M164" s="521">
        <v>0.15832535778187554</v>
      </c>
      <c r="N164" s="521">
        <v>1.4246297420671035</v>
      </c>
    </row>
    <row r="165" spans="1:14" s="512" customFormat="1" ht="12.75" customHeight="1" thickBot="1">
      <c r="A165" s="629" t="s">
        <v>27</v>
      </c>
      <c r="B165" s="630"/>
      <c r="C165" s="631" t="s">
        <v>589</v>
      </c>
      <c r="D165" s="632">
        <v>17499.501370000005</v>
      </c>
      <c r="E165" s="632">
        <v>19374.164540000012</v>
      </c>
      <c r="F165" s="633">
        <v>-9.676098115764251</v>
      </c>
      <c r="G165" s="633">
        <v>-0.0034287503750163343</v>
      </c>
      <c r="H165" s="633">
        <v>0.029846111019337887</v>
      </c>
      <c r="I165" s="633"/>
      <c r="J165" s="632">
        <v>1504.0577799999996</v>
      </c>
      <c r="K165" s="632">
        <v>1523.98537</v>
      </c>
      <c r="L165" s="633">
        <v>-1.3075971982592236</v>
      </c>
      <c r="M165" s="633">
        <v>-0.0004423803224186415</v>
      </c>
      <c r="N165" s="633">
        <v>0.03357043343467927</v>
      </c>
    </row>
    <row r="166" spans="1:8" s="512" customFormat="1" ht="12.75" customHeight="1">
      <c r="A166" s="558"/>
      <c r="B166" s="558"/>
      <c r="C166" s="558"/>
      <c r="D166" s="558"/>
      <c r="E166" s="558"/>
      <c r="F166" s="558"/>
      <c r="G166" s="558"/>
      <c r="H166" s="558"/>
    </row>
    <row r="167" spans="1:8" s="512" customFormat="1" ht="15" customHeight="1">
      <c r="A167" s="553" t="s">
        <v>675</v>
      </c>
      <c r="B167" s="425"/>
      <c r="C167" s="422"/>
      <c r="D167" s="554"/>
      <c r="E167" s="478"/>
      <c r="F167" s="555"/>
      <c r="G167" s="556"/>
      <c r="H167" s="557"/>
    </row>
    <row r="168" spans="1:8" s="558" customFormat="1" ht="12.75">
      <c r="A168" s="553" t="s">
        <v>609</v>
      </c>
      <c r="B168" s="425"/>
      <c r="C168" s="422"/>
      <c r="D168" s="554"/>
      <c r="E168" s="478"/>
      <c r="F168" s="555"/>
      <c r="G168" s="556"/>
      <c r="H168" s="557"/>
    </row>
    <row r="169" spans="1:8" ht="14.25" customHeight="1">
      <c r="A169" s="4" t="s">
        <v>608</v>
      </c>
      <c r="B169" s="425"/>
      <c r="C169" s="422"/>
      <c r="D169" s="554"/>
      <c r="E169" s="478"/>
      <c r="F169" s="555"/>
      <c r="G169" s="556"/>
      <c r="H169" s="557"/>
    </row>
    <row r="170" spans="1:8" ht="14.25" customHeight="1">
      <c r="A170" s="553" t="s">
        <v>29</v>
      </c>
      <c r="B170" s="425"/>
      <c r="C170" s="422"/>
      <c r="D170" s="554"/>
      <c r="E170" s="478"/>
      <c r="F170" s="555"/>
      <c r="G170" s="556"/>
      <c r="H170" s="557"/>
    </row>
    <row r="171" spans="1:5" ht="14.25" customHeight="1">
      <c r="A171" s="268" t="s">
        <v>1032</v>
      </c>
      <c r="D171" s="610"/>
      <c r="E171" s="610"/>
    </row>
  </sheetData>
  <sheetProtection/>
  <mergeCells count="17">
    <mergeCell ref="A9:G9"/>
    <mergeCell ref="D12:H12"/>
    <mergeCell ref="J12:N12"/>
    <mergeCell ref="D13:H13"/>
    <mergeCell ref="J13:N13"/>
    <mergeCell ref="H14:H15"/>
    <mergeCell ref="N14:N15"/>
    <mergeCell ref="A11:D11"/>
    <mergeCell ref="B77:C77"/>
    <mergeCell ref="B107:C107"/>
    <mergeCell ref="B109:C109"/>
    <mergeCell ref="B41:C41"/>
    <mergeCell ref="B52:C52"/>
    <mergeCell ref="B65:C65"/>
    <mergeCell ref="B66:C66"/>
    <mergeCell ref="B67:C67"/>
    <mergeCell ref="B69:C69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9:A26 A28:A34 A36:A39 A41:A83 A85:A1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Carlos Alfonso Troncoso Zapata</cp:lastModifiedBy>
  <cp:lastPrinted>2011-04-14T15:17:06Z</cp:lastPrinted>
  <dcterms:created xsi:type="dcterms:W3CDTF">1997-07-14T12:32:28Z</dcterms:created>
  <dcterms:modified xsi:type="dcterms:W3CDTF">2013-02-20T19:41:48Z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