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290" windowWidth="6240" windowHeight="3555" tabRatio="956" activeTab="1"/>
  </bookViews>
  <sheets>
    <sheet name="CONTENIDO " sheetId="1" r:id="rId1"/>
    <sheet name="Cuadro  A1" sheetId="2" r:id="rId2"/>
    <sheet name="Cuadro  A2" sheetId="3" r:id="rId3"/>
    <sheet name="Cuadro A3" sheetId="4" r:id="rId4"/>
    <sheet name="Cuadro  A4" sheetId="5" r:id="rId5"/>
    <sheet name="Cuadro  A5" sheetId="6" r:id="rId6"/>
    <sheet name="Cuadro  A6" sheetId="7" r:id="rId7"/>
    <sheet name="Cuadro  A7" sheetId="8" r:id="rId8"/>
    <sheet name="Cuadro  A8" sheetId="9" r:id="rId9"/>
    <sheet name="Cuadro  A9" sheetId="10" r:id="rId10"/>
    <sheet name="Cuadro  A10" sheetId="11" r:id="rId11"/>
    <sheet name="Cuadro 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A16" sheetId="17" r:id="rId17"/>
    <sheet name="Cuadro A17" sheetId="18" r:id="rId18"/>
    <sheet name="Cuadro B1" sheetId="19" r:id="rId19"/>
    <sheet name="Cuadro B2" sheetId="20" r:id="rId20"/>
    <sheet name="Cuadro B3" sheetId="21" r:id="rId21"/>
  </sheets>
  <externalReferences>
    <externalReference r:id="rId24"/>
  </externalReferences>
  <definedNames>
    <definedName name="\a" localSheetId="12">#N/A</definedName>
    <definedName name="\a" localSheetId="18">#N/A</definedName>
    <definedName name="\a">#N/A</definedName>
    <definedName name="\b" localSheetId="12">#N/A</definedName>
    <definedName name="\b" localSheetId="18">#N/A</definedName>
    <definedName name="\b">#N/A</definedName>
    <definedName name="_Regression_Int" localSheetId="18" hidden="1">1</definedName>
    <definedName name="A_impresión_IM" localSheetId="12">#REF!</definedName>
    <definedName name="A_impresión_IM" localSheetId="18">'Cuadro B1'!$A$11:$I$72</definedName>
    <definedName name="A_impresión_IM">#REF!</definedName>
    <definedName name="_xlnm.Print_Area" localSheetId="0">'CONTENIDO '!#REF!</definedName>
    <definedName name="_xlnm.Print_Area" localSheetId="10">'Cuadro  A10'!$A$1:$N$98</definedName>
    <definedName name="_xlnm.Print_Area" localSheetId="11">'Cuadro  A11'!$A$1:$N$99</definedName>
    <definedName name="_xlnm.Print_Area" localSheetId="4">'Cuadro  A4'!$A$1:$H$50</definedName>
    <definedName name="_xlnm.Print_Area" localSheetId="5">'Cuadro  A5'!$A$1:$H$50</definedName>
    <definedName name="_xlnm.Print_Area" localSheetId="6">'Cuadro  A6'!$A$1:$N$150</definedName>
    <definedName name="_xlnm.Print_Area" localSheetId="7">'Cuadro  A7'!$A$1:$N$143</definedName>
    <definedName name="_xlnm.Print_Area" localSheetId="8">'Cuadro  A8'!$A$1:$H$165</definedName>
    <definedName name="_xlnm.Print_Area" localSheetId="9">'Cuadro  A9'!$A$1:$H$163</definedName>
    <definedName name="_xlnm.Print_Area" localSheetId="12">'Cuadro A12'!$A$1:$T$71</definedName>
    <definedName name="_xlnm.Print_Area" localSheetId="13">'Cuadro A13'!$A$1:$P$52</definedName>
    <definedName name="_xlnm.Print_Area" localSheetId="14">'Cuadro A14'!$A$1:$N$35</definedName>
    <definedName name="_xlnm.Print_Area" localSheetId="15">'Cuadro A15'!$A$1:$O$81</definedName>
    <definedName name="_xlnm.Print_Area" localSheetId="16">'Cuadro A16'!$A$1:$O$81</definedName>
    <definedName name="_xlnm.Print_Area" localSheetId="3">#N/A</definedName>
    <definedName name="_xlnm.Print_Area" localSheetId="18">'Cuadro B1'!$A$7:$J$71</definedName>
    <definedName name="_xlnm.Print_Area" localSheetId="19">'Cuadro B2'!$A$1:$I$138</definedName>
    <definedName name="cccc">#N/A</definedName>
    <definedName name="paises">'[1]COD'!$A$1:$B$275</definedName>
    <definedName name="_xlnm.Print_Titles" localSheetId="10">'Cuadro  A10'!$1:$13</definedName>
    <definedName name="_xlnm.Print_Titles" localSheetId="11">'Cuadro  A11'!$1:$13</definedName>
    <definedName name="_xlnm.Print_Titles" localSheetId="4">'Cuadro  A4'!$1:$13</definedName>
    <definedName name="_xlnm.Print_Titles" localSheetId="5">'Cuadro  A5'!$1:$14</definedName>
    <definedName name="_xlnm.Print_Titles" localSheetId="6">'Cuadro  A6'!$1:$14</definedName>
    <definedName name="_xlnm.Print_Titles" localSheetId="7">'Cuadro  A7'!$1:$13</definedName>
    <definedName name="_xlnm.Print_Titles" localSheetId="8">'Cuadro  A8'!$1:$13</definedName>
    <definedName name="_xlnm.Print_Titles" localSheetId="9">'Cuadro  A9'!$1:$13</definedName>
    <definedName name="_xlnm.Print_Titles" localSheetId="12">'Cuadro A12'!$1:$12</definedName>
    <definedName name="_xlnm.Print_Titles" localSheetId="14">'Cuadro A14'!$1:$12</definedName>
    <definedName name="_xlnm.Print_Titles" localSheetId="15">'Cuadro A15'!$1:$13</definedName>
    <definedName name="_xlnm.Print_Titles" localSheetId="16">'Cuadro A16'!$1:$13</definedName>
    <definedName name="_xlnm.Print_Titles" localSheetId="19">'Cuadro B2'!$5:$12</definedName>
    <definedName name="Totaldepto">#REF!</definedName>
  </definedNames>
  <calcPr fullCalcOnLoad="1"/>
</workbook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<sst xmlns="http://schemas.openxmlformats.org/spreadsheetml/2006/main" count="2619" uniqueCount="1045">
  <si>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</si>
  <si>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</si>
  <si>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</si>
  <si>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</si>
  <si>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</si>
  <si>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</si>
  <si>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</si>
  <si>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</si>
  <si>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</si>
  <si>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</si>
  <si>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</si>
  <si>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</si>
  <si>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</si>
  <si>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</si>
  <si>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</si>
  <si>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</si>
  <si>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</si>
  <si>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</si>
  <si>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</si>
  <si>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</si>
  <si>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</si>
  <si>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</si>
  <si>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</si>
  <si>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</si>
  <si>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</si>
  <si>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</si>
  <si>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</si>
  <si>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</si>
  <si>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</si>
  <si>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</si>
  <si>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</si>
  <si>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</si>
  <si>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</si>
  <si>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</si>
  <si>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</si>
  <si>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</si>
  <si>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</si>
  <si>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</si>
  <si>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</si>
  <si>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</si>
  <si>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</si>
  <si>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</si>
  <si>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</si>
  <si>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</si>
  <si>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</si>
  <si>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</si>
  <si>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</si>
  <si>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</si>
  <si>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</si>
  <si>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</si>
  <si>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</si>
  <si>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</si>
  <si>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</si>
  <si>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</si>
  <si>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</si>
  <si>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</si>
  <si>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</si>
  <si>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</si>
  <si>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</si>
  <si>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</si>
  <si>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</si>
  <si>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</si>
  <si>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</si>
  <si>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</si>
  <si>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</si>
  <si>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</si>
  <si>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</si>
  <si>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</si>
  <si>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</si>
  <si>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</si>
  <si>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</si>
  <si>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</si>
  <si>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</si>
  <si>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</si>
  <si>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</si>
  <si>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</si>
  <si>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</si>
  <si>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</si>
  <si>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</si>
  <si>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</si>
  <si>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</si>
  <si>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</si>
  <si>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</si>
  <si>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</si>
  <si>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</si>
  <si>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</si>
  <si>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</si>
  <si>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</si>
  <si>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</si>
  <si>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</si>
  <si>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</si>
  <si>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</si>
  <si>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</si>
  <si>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</si>
  <si>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</si>
  <si>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</si>
  <si>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</si>
  <si>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</si>
  <si>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</si>
  <si>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</si>
  <si>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</si>
  <si>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</si>
  <si>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</si>
  <si>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</si>
  <si>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</si>
  <si>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</si>
  <si>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</si>
  <si>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</si>
  <si>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</si>
  <si>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</si>
  <si>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</si>
  <si>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</si>
  <si>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</si>
  <si>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</si>
  <si>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</si>
  <si>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</si>
  <si>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</si>
  <si>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</si>
  <si>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</si>
  <si>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</si>
  <si>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</si>
  <si>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</si>
  <si>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</si>
  <si>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</si>
  <si>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</si>
  <si>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</si>
  <si>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</si>
  <si>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</si>
  <si>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</si>
  <si>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</si>
  <si>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</si>
  <si>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</si>
  <si>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</si>
  <si>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</si>
  <si>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</si>
  <si>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</si>
  <si>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</si>
  <si>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</si>
  <si>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</si>
  <si>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</si>
  <si>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</si>
  <si>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</si>
  <si>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</si>
  <si>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</si>
  <si>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</si>
  <si>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</si>
  <si>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</si>
  <si>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</si>
  <si>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</si>
  <si>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</si>
  <si>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</si>
  <si>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</si>
  <si>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</si>
  <si>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</si>
  <si>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</si>
  <si>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</si>
  <si>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</si>
  <si>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</si>
  <si>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</si>
  <si>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</si>
  <si>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</si>
  <si>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</si>
  <si>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</si>
  <si>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</si>
  <si>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</si>
  <si>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</si>
  <si>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</si>
  <si>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</si>
  <si>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</si>
  <si>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</si>
  <si>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</si>
  <si>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</si>
  <si>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</si>
  <si>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</si>
  <si>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</si>
  <si>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</si>
  <si>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</si>
  <si>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</si>
  <si>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</si>
  <si>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</si>
  <si>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</si>
  <si>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</si>
  <si>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</si>
  <si>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</si>
  <si>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</si>
  <si>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</si>
  <si>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</si>
  <si>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</si>
  <si>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</si>
  <si>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</si>
  <si>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</si>
  <si>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</si>
  <si>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</si>
  <si>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</si>
  <si>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</si>
  <si>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</si>
  <si>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</si>
  <si>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</si>
  <si>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</si>
  <si>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</si>
  <si>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</si>
  <si>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</si>
  <si>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</si>
  <si>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</si>
  <si>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</si>
  <si>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</si>
  <si>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</si>
  <si>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</si>
  <si>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</si>
  <si>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</si>
  <si>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</si>
  <si>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</si>
  <si>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</si>
  <si>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</si>
  <si>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</si>
  <si>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</si>
  <si>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</si>
  <si>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</si>
  <si>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</si>
  <si>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</si>
  <si>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</si>
  <si>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</si>
  <si>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</si>
  <si>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</si>
  <si>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</si>
  <si>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</si>
  <si>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</si>
  <si>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</si>
  <si>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</si>
  <si>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</si>
  <si>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</si>
  <si>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</si>
  <si>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</si>
  <si>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</si>
  <si>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</si>
  <si>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</si>
  <si>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</si>
  <si>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</si>
  <si>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</si>
  <si>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</si>
  <si>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</si>
  <si>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</si>
  <si>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</si>
  <si>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</si>
  <si>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</si>
  <si>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</si>
  <si>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</si>
  <si>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</si>
  <si>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</si>
  <si>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</si>
  <si>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</si>
  <si>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</si>
  <si>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</si>
  <si>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</si>
  <si>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</si>
  <si>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</si>
  <si>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</si>
  <si>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</si>
  <si>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</si>
  <si>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</si>
  <si>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</si>
  <si>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</si>
  <si>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</si>
  <si>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</si>
  <si>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</si>
  <si>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</si>
  <si>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</si>
  <si>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</si>
  <si>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</si>
  <si>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</si>
  <si>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</si>
  <si>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</si>
  <si>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</si>
  <si>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</si>
  <si>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</si>
  <si>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</si>
  <si>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</si>
  <si>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</si>
  <si>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</si>
  <si>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</si>
  <si>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</si>
  <si>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</si>
  <si>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</si>
  <si>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</si>
  <si>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</si>
  <si>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</si>
  <si>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</si>
  <si>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</si>
  <si>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</si>
  <si>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</si>
  <si>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</si>
  <si>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</si>
  <si>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</si>
  <si>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</si>
  <si>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</si>
  <si>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</si>
  <si>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</si>
  <si>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</si>
  <si>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</si>
  <si>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</si>
  <si>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</si>
  <si>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</si>
  <si>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</si>
  <si>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</si>
  <si>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</si>
  <si>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</si>
  <si>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</si>
  <si>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</si>
  <si>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</si>
  <si>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</si>
  <si>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</si>
  <si>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</si>
  <si>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</si>
  <si>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</si>
  <si>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</si>
  <si>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</si>
  <si>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</si>
  <si>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</si>
  <si>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</si>
  <si>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</si>
  <si>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</si>
  <si>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</si>
  <si>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</si>
  <si>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</si>
  <si>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</si>
  <si>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</si>
  <si>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</si>
  <si>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</si>
  <si>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</si>
  <si>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</si>
  <si>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</si>
  <si>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</si>
  <si>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</si>
  <si>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</si>
  <si>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</si>
  <si>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</si>
  <si>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</si>
  <si>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</si>
  <si>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</si>
  <si>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</si>
  <si>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</si>
  <si>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</si>
  <si>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</si>
  <si>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</si>
  <si>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</si>
  <si>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</si>
  <si>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</si>
  <si>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</si>
  <si>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</si>
  <si>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</si>
  <si>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</si>
  <si>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</si>
  <si>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</si>
  <si>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</si>
  <si>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</si>
  <si>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</si>
  <si>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</si>
  <si>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</si>
  <si>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</si>
  <si>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</si>
  <si>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</si>
  <si>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</si>
  <si>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</si>
  <si>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</si>
  <si>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</si>
  <si>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</si>
  <si>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</si>
  <si>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</si>
  <si>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</si>
  <si>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</si>
  <si>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</si>
  <si>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</si>
  <si>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</si>
  <si>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</si>
  <si>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</si>
  <si>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</si>
  <si>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</si>
  <si>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</si>
  <si>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</si>
  <si>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</si>
  <si>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</si>
  <si>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</si>
  <si>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</si>
  <si>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</si>
  <si>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</si>
  <si>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</si>
  <si>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</si>
  <si>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</si>
  <si>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</si>
  <si>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</si>
  <si>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</si>
  <si>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</si>
  <si>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</si>
  <si>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</si>
  <si>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</si>
  <si>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</si>
  <si>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</si>
  <si>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</si>
  <si>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</si>
  <si>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</si>
  <si>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</si>
  <si>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</si>
  <si>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</si>
  <si>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</si>
  <si>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</si>
  <si>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</si>
  <si>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</si>
  <si>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</si>
  <si>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</si>
  <si>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</si>
  <si>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</si>
  <si>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</si>
  <si>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</si>
  <si>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</si>
  <si>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</si>
  <si>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</si>
  <si>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</si>
  <si>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</si>
  <si>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</si>
  <si>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</si>
  <si>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</si>
  <si>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</si>
  <si>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</si>
  <si>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</si>
  <si>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</si>
  <si>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</si>
  <si>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</si>
  <si>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</si>
  <si>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</si>
  <si>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</si>
  <si>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</si>
  <si>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</si>
  <si>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</si>
  <si>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</si>
  <si>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</si>
  <si>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</si>
  <si>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</si>
  <si>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</si>
  <si>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</si>
  <si>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</si>
  <si>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</si>
  <si>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</si>
  <si>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</si>
  <si>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</si>
  <si>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</si>
  <si>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</si>
  <si>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</si>
  <si>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</si>
  <si>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</si>
  <si>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</si>
  <si>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</si>
  <si>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</si>
  <si>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</si>
  <si>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</si>
  <si>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</si>
  <si>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</si>
  <si>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</si>
  <si>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</si>
  <si>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</si>
  <si>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</si>
  <si>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</si>
  <si>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</si>
  <si>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</si>
  <si>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</si>
  <si>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</si>
  <si>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</si>
  <si>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</si>
  <si>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</si>
  <si>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</si>
  <si>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</si>
  <si>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</si>
  <si>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</si>
  <si>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</si>
  <si>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</si>
  <si>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</si>
  <si>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</si>
  <si>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</si>
  <si>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</si>
  <si>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</si>
  <si>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</si>
  <si>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</si>
  <si>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</si>
  <si>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</si>
  <si>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</si>
  <si>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</si>
  <si>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</si>
  <si>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</si>
  <si>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</si>
  <si>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</si>
  <si>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</si>
  <si>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</si>
  <si>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</si>
  <si>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</si>
  <si>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</si>
  <si>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</si>
  <si>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</si>
  <si>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</si>
  <si>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</si>
  <si>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</si>
  <si>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</si>
  <si>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</si>
  <si>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</si>
  <si>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</si>
  <si>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</si>
  <si>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</si>
  <si>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</si>
  <si>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</si>
  <si>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</si>
  <si>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</si>
  <si>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</si>
  <si>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</si>
  <si>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</si>
  <si>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</si>
  <si>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</si>
  <si>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</si>
  <si>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</si>
  <si>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</si>
  <si>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</si>
  <si>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</si>
  <si>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</si>
  <si>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</si>
  <si>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</si>
  <si>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</si>
  <si>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</si>
  <si>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</si>
  <si>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</si>
  <si>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</si>
  <si>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</si>
  <si>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</si>
  <si>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</si>
  <si>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</si>
  <si>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</si>
  <si>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</si>
  <si>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</si>
  <si>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</si>
  <si>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</si>
  <si>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</si>
  <si>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</si>
  <si>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</si>
  <si>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</si>
  <si>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</si>
  <si>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</si>
  <si>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</si>
  <si>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</si>
  <si>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</si>
  <si>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</si>
  <si>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</si>
  <si>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</si>
  <si>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</si>
  <si>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</si>
  <si>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</si>
  <si>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</si>
  <si>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</si>
  <si>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</si>
  <si>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</si>
  <si>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</si>
  <si>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</si>
  <si>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</si>
  <si>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</si>
  <si>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</si>
  <si>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</si>
  <si>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</si>
  <si>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</si>
  <si>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</si>
  <si>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</si>
  <si>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</si>
  <si>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</si>
  <si>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</si>
  <si>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</si>
  <si>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</si>
  <si>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</si>
  <si>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</si>
  <si>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</si>
  <si>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</si>
  <si>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</si>
  <si>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</si>
  <si>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</si>
  <si>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</si>
  <si>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</si>
  <si>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</si>
  <si>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</si>
  <si>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</si>
  <si>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</si>
  <si>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</si>
  <si>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</si>
  <si>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</si>
  <si>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</si>
  <si>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</si>
  <si>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</si>
  <si>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</si>
  <si>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</si>
  <si>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</si>
  <si>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</si>
  <si>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</si>
  <si>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</si>
  <si>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</si>
  <si>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</si>
  <si>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</si>
  <si>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</si>
  <si>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</si>
  <si>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</si>
  <si>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</si>
  <si>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</si>
  <si>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</si>
  <si>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</si>
  <si>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</si>
  <si>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</si>
  <si>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</si>
  <si>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</si>
  <si>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</si>
  <si>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</si>
  <si>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</si>
  <si>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</si>
  <si>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</si>
  <si>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</si>
  <si>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</si>
  <si>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</si>
  <si>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</si>
  <si>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</si>
  <si>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</si>
  <si>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</si>
  <si>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</si>
  <si>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</si>
  <si>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</si>
  <si>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</si>
  <si>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</si>
  <si>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</si>
  <si>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</si>
  <si>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</si>
  <si>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</si>
  <si>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</si>
  <si>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</si>
  <si>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</si>
  <si>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</si>
  <si>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</si>
  <si>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</si>
  <si>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</si>
  <si>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</si>
  <si>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</si>
  <si>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</si>
  <si>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</si>
  <si>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</si>
  <si>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</si>
  <si>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</si>
  <si>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</si>
  <si>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</si>
  <si>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</si>
  <si>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</si>
  <si>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</si>
  <si>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</si>
  <si>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</si>
  <si>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</si>
  <si>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</si>
  <si>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</si>
  <si>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</si>
  <si>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</si>
  <si>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</si>
  <si>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</si>
  <si>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</si>
  <si>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</si>
  <si>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</si>
  <si>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</si>
  <si>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</si>
  <si>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</si>
  <si>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</si>
  <si>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</si>
  <si>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</si>
  <si>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</si>
  <si>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</si>
  <si>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</si>
  <si>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</si>
  <si>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</si>
  <si>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</si>
  <si>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</si>
  <si>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</si>
  <si>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</si>
  <si>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</si>
  <si>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</si>
  <si>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</si>
  <si>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</si>
  <si>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</si>
  <si>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</si>
  <si>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</si>
  <si>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</si>
  <si>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</si>
  <si>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</si>
  <si>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</si>
  <si>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</si>
  <si>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</si>
  <si>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</si>
  <si>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</si>
  <si>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</si>
  <si>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</si>
  <si>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</si>
  <si>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</si>
  <si>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</si>
  <si>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</si>
  <si>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</si>
  <si>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</si>
  <si>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</si>
  <si>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</si>
  <si>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</si>
  <si>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</si>
  <si>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</si>
  <si>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</si>
  <si>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</si>
  <si>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</si>
  <si>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</si>
  <si>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</si>
  <si>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</si>
  <si>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</si>
  <si>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</si>
  <si>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</si>
  <si>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</si>
  <si>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</si>
  <si>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</si>
  <si>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</si>
  <si>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</si>
  <si>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</si>
  <si>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</si>
  <si>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</si>
  <si>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</si>
  <si>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</si>
  <si>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</si>
  <si>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</si>
  <si>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</si>
  <si>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</si>
  <si>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</si>
  <si>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</si>
  <si>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</si>
  <si>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</si>
  <si>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</si>
  <si>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</si>
  <si>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</si>
  <si>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</si>
  <si>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</si>
  <si>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</si>
  <si>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</si>
  <si>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</si>
  <si>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</si>
  <si>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</si>
  <si>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</si>
  <si>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</si>
  <si>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</si>
  <si>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</si>
  <si>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</si>
  <si>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</si>
  <si>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</si>
  <si>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</si>
  <si>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</si>
  <si>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</si>
  <si>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</si>
  <si>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</si>
  <si>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</si>
  <si>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</si>
  <si>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</si>
  <si>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</si>
  <si>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</si>
  <si>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</si>
  <si>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</si>
  <si>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</si>
  <si>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</si>
  <si>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</si>
  <si>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</si>
  <si>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</si>
  <si>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</si>
  <si>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</si>
  <si>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</si>
  <si>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</si>
  <si>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</si>
  <si>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</si>
  <si>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</si>
  <si>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</si>
  <si>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</si>
  <si>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</si>
  <si>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</si>
  <si>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</si>
  <si>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</si>
  <si>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</si>
  <si>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</si>
  <si>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</si>
  <si>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</si>
  <si>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</si>
  <si>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</si>
  <si>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</si>
  <si>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</si>
  <si>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</si>
  <si>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</si>
  <si>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</si>
  <si>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</si>
  <si>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</si>
  <si>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</si>
  <si>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</si>
  <si>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</si>
  <si>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</si>
  <si>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</si>
  <si>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</si>
  <si>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</si>
  <si>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</si>
  <si>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</si>
  <si>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</si>
  <si>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</si>
  <si>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</si>
  <si>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</si>
  <si>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</si>
  <si>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</si>
  <si>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</si>
  <si>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</si>
  <si>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</si>
  <si>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</si>
  <si>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</si>
  <si>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</si>
  <si>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</si>
  <si>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</si>
  <si>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</si>
  <si>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</si>
  <si>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</si>
  <si>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</si>
  <si>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</si>
  <si>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</si>
  <si>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</si>
  <si>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</si>
  <si>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</si>
  <si>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</si>
  <si>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</si>
  <si>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</si>
  <si>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</si>
  <si>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</si>
  <si>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</si>
  <si>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</si>
  <si>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</si>
  <si>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</si>
  <si>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</si>
  <si>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</si>
  <si>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</si>
  <si>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</si>
  <si>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</si>
  <si>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</si>
  <si>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</si>
  <si>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</si>
  <si>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</si>
  <si>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</si>
  <si>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</si>
  <si>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</si>
  <si>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</si>
  <si>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</si>
  <si>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</si>
  <si>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</si>
  <si>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</si>
  <si>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</si>
  <si>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</si>
  <si>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</si>
  <si>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</si>
  <si>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</si>
  <si>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</si>
  <si>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</si>
  <si>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</si>
  <si>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</si>
  <si>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</si>
  <si>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</si>
  <si>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</si>
  <si>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</si>
  <si>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</si>
  <si>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</si>
  <si>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</si>
  <si>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</si>
  <si>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</si>
  <si>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</si>
  <si>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</si>
  <si>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</si>
  <si>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</si>
  <si>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</si>
  <si>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</si>
  <si>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</si>
  <si>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</si>
  <si>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</si>
  <si>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</si>
  <si>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</si>
  <si>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</si>
  <si>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</si>
  <si>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</si>
  <si>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</si>
  <si>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</si>
  <si>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</si>
  <si>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</si>
  <si>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Fecha de publicación: 16 de agosto de 2012</t>
  </si>
  <si>
    <t xml:space="preserve">  </t>
  </si>
  <si>
    <t>Cuadro A1 - Importaciones de Colombia, según grupos de productos CUCI Rev. 3</t>
  </si>
  <si>
    <t>Cuadro A2 - Importaciones según grupos de productos  a partir de la CUCI Rev.3. -  Estructura de agregación OMC</t>
  </si>
  <si>
    <t>Cuadro A3 - Importaciones según capítulos del Arancel de Aduanas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</si>
  <si>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</si>
  <si>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</si>
  <si>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</si>
  <si>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</si>
  <si>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</si>
  <si>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</si>
  <si>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</si>
  <si>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</si>
  <si>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</si>
  <si>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</si>
  <si>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</si>
  <si>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</si>
  <si>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>Julio</t>
  </si>
  <si>
    <t xml:space="preserve">Importaciones según grupos de productos  a partir de la CUCI Rev.3. -  estructura de agregación OMC </t>
  </si>
  <si>
    <t>Capítulos CUCI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</si>
  <si>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</si>
  <si>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</si>
  <si>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Aceites y grasas fijos de origen vegetal, en bruto, refinados o fraccionados</t>
  </si>
  <si>
    <t>Pescado (no incluídos los mamíferos marinos), crustáceos, moluscos e invertebrados acuáticos y sus preparados</t>
  </si>
  <si>
    <t>Café, té, cacao, especias y sus preparados</t>
  </si>
  <si>
    <t>Azúcares, preparados de azúcar y miel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</si>
  <si>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</si>
  <si>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</si>
  <si>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Petróleo, productos derivados del petróleo y productos conexos</t>
  </si>
  <si>
    <t>Demás combustibles y productos de la industria extractiva</t>
  </si>
  <si>
    <r>
      <t>Manufacturas</t>
    </r>
    <r>
      <rPr>
        <b/>
        <vertAlign val="superscript"/>
        <sz val="9"/>
        <rFont val="Arial"/>
        <family val="2"/>
      </rPr>
      <t>c</t>
    </r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</si>
  <si>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</si>
  <si>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</si>
  <si>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</si>
  <si>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</si>
  <si>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</si>
  <si>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</si>
  <si>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</si>
  <si>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</si>
  <si>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</si>
  <si>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</si>
  <si>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</si>
  <si>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</si>
  <si>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</si>
  <si>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t xml:space="preserve">** No puede calcularse variación por no registrarse valor en el periodo base. 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</si>
  <si>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</si>
  <si>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</si>
  <si>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</si>
  <si>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</si>
  <si>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</si>
  <si>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>Enero - julio</t>
  </si>
  <si>
    <t xml:space="preserve">Contribución al grupo </t>
  </si>
  <si>
    <t>Enero - Julio</t>
  </si>
  <si>
    <t>Fecha de publicación: 13 de septiembre de 2012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</si>
  <si>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</si>
  <si>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</si>
  <si>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</si>
  <si>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</si>
  <si>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</si>
  <si>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</si>
  <si>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</si>
  <si>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Magdalena</t>
  </si>
  <si>
    <t>Santander</t>
  </si>
  <si>
    <t>Risaralda</t>
  </si>
  <si>
    <t>Cauca</t>
  </si>
  <si>
    <t>Caldas</t>
  </si>
  <si>
    <t>Meta</t>
  </si>
  <si>
    <t>Nariño</t>
  </si>
  <si>
    <t>Cesar</t>
  </si>
  <si>
    <t>Casanare</t>
  </si>
  <si>
    <t>Boyacá</t>
  </si>
  <si>
    <t>Norte de Santander</t>
  </si>
  <si>
    <t>Tolima</t>
  </si>
  <si>
    <t>Quindío</t>
  </si>
  <si>
    <t>Córdoba</t>
  </si>
  <si>
    <t>Huila</t>
  </si>
  <si>
    <t>Sucre</t>
  </si>
  <si>
    <t>Putumayo</t>
  </si>
  <si>
    <t>Arauca</t>
  </si>
  <si>
    <t>Amazonas</t>
  </si>
  <si>
    <t>San Andrés</t>
  </si>
  <si>
    <t>Vaupés</t>
  </si>
  <si>
    <t>Caquetá</t>
  </si>
  <si>
    <t>Chocó</t>
  </si>
  <si>
    <t>Vichada</t>
  </si>
  <si>
    <t>Guaviare</t>
  </si>
  <si>
    <t>Cuadro A15</t>
  </si>
  <si>
    <t>Cuadro A16</t>
  </si>
  <si>
    <t>Cuadro A17</t>
  </si>
  <si>
    <t>Importaciones, según aduanas</t>
  </si>
  <si>
    <t>Aduanas</t>
  </si>
  <si>
    <t>2012p</t>
  </si>
  <si>
    <t>2011p</t>
  </si>
  <si>
    <t>Total general</t>
  </si>
  <si>
    <t>Cartagena</t>
  </si>
  <si>
    <t>Bogotá</t>
  </si>
  <si>
    <t>Buenaventura</t>
  </si>
  <si>
    <t>Santa Marta</t>
  </si>
  <si>
    <t>Barranquilla</t>
  </si>
  <si>
    <t>Medellín</t>
  </si>
  <si>
    <t>Cali</t>
  </si>
  <si>
    <t>Ipiales</t>
  </si>
  <si>
    <t>Riohacha</t>
  </si>
  <si>
    <t>Yopal</t>
  </si>
  <si>
    <t>Maicao</t>
  </si>
  <si>
    <t xml:space="preserve">Urabá </t>
  </si>
  <si>
    <t>Cúcuta</t>
  </si>
  <si>
    <t>Armenia</t>
  </si>
  <si>
    <t>Pereira</t>
  </si>
  <si>
    <t>Bucaramanga</t>
  </si>
  <si>
    <t>Manizales</t>
  </si>
  <si>
    <t>Puerto Asís</t>
  </si>
  <si>
    <t>Cartago</t>
  </si>
  <si>
    <t>**</t>
  </si>
  <si>
    <t>Leticia</t>
  </si>
  <si>
    <t xml:space="preserve">Puerto Carreño </t>
  </si>
  <si>
    <t>Valledupar</t>
  </si>
  <si>
    <t xml:space="preserve">Nota:  Aduana de Uraba anteriormente aduana de Turbo </t>
  </si>
  <si>
    <t>** No se puede calcular la variación por no registrarse información en el período base.</t>
  </si>
  <si>
    <t>Fuente:  DANE - DIAN  Cálculos: DANE</t>
  </si>
  <si>
    <r>
      <t>p</t>
    </r>
    <r>
      <rPr>
        <sz val="8"/>
        <rFont val="Arial"/>
        <family val="2"/>
      </rPr>
      <t xml:space="preserve"> provisional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</si>
  <si>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</si>
  <si>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</si>
  <si>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</si>
  <si>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</si>
  <si>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Materiales crudos no comestibles, excepto los combustibles</t>
  </si>
  <si>
    <t>Aceites, grasas y ceras de origen animal y vegetal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</si>
  <si>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</si>
  <si>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</si>
  <si>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</si>
  <si>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</si>
  <si>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</si>
  <si>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>Cuadro A8</t>
  </si>
  <si>
    <t>Enero - julio (2012 / 2011)</t>
  </si>
  <si>
    <t>Enero-julio</t>
  </si>
  <si>
    <t>*</t>
  </si>
  <si>
    <r>
      <t xml:space="preserve">a </t>
    </r>
    <r>
      <rPr>
        <sz val="8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</si>
  <si>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8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</si>
  <si>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8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</si>
  <si>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8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</si>
  <si>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8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</si>
  <si>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8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</si>
  <si>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Enero - Julio (2012/2011)</t>
  </si>
  <si>
    <t>Principales grupos de productos</t>
  </si>
  <si>
    <t>Variación (%)</t>
  </si>
  <si>
    <t>Cuadro A1</t>
  </si>
  <si>
    <t>Importaciones de Colombia, según grupos de productos CUCI Rev. 3</t>
  </si>
  <si>
    <r>
      <t>Enero - Julio</t>
    </r>
    <r>
      <rPr>
        <b/>
        <vertAlign val="superscript"/>
        <sz val="10"/>
        <color indexed="63"/>
        <rFont val="Arial"/>
        <family val="2"/>
      </rPr>
      <t xml:space="preserve"> (p)</t>
    </r>
  </si>
  <si>
    <r>
      <t>12 meses a Julio</t>
    </r>
    <r>
      <rPr>
        <b/>
        <vertAlign val="superscript"/>
        <sz val="9"/>
        <color indexed="63"/>
        <rFont val="Arial"/>
        <family val="2"/>
      </rPr>
      <t xml:space="preserve"> </t>
    </r>
    <r>
      <rPr>
        <b/>
        <vertAlign val="superscript"/>
        <sz val="10"/>
        <color indexed="63"/>
        <rFont val="Arial"/>
        <family val="2"/>
      </rPr>
      <t>(p)</t>
    </r>
  </si>
  <si>
    <t>Fecha de publicación: 13 de Septiembre de 2012</t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</si>
  <si>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</si>
  <si>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</si>
  <si>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</si>
  <si>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</si>
  <si>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</si>
  <si>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</si>
  <si>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t>Fecha de publicación: 13 de seprimebre de 2012</t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</si>
  <si>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</si>
  <si>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</si>
  <si>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r>
      <t>Julio</t>
    </r>
    <r>
      <rPr>
        <b/>
        <vertAlign val="superscript"/>
        <sz val="9"/>
        <color indexed="63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</si>
</sst>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  <numFmt numFmtId="210" formatCode="[$-240A]dddd\,\ dd&quot; de &quot;mmmm&quot; de &quot;yyyy"/>
    <numFmt numFmtId="211" formatCode="[$-240A]hh:mm:ss\ AM/PM"/>
    <numFmt numFmtId="212" formatCode="#,##0.0000"/>
    <numFmt numFmtId="213" formatCode="_(* #,##0.0_);_(* \(#,##0.0\);_(* &quot;-&quot;??_);_(@_)"/>
    <numFmt numFmtId="214" formatCode="_-* #,##0.000\ _P_t_s_-;\-* #,##0.000\ _P_t_s_-;_-* &quot;-&quot;??\ _P_t_s_-;_-@_-"/>
    <numFmt numFmtId="215" formatCode="_-* #,##0.0000\ _P_t_s_-;\-* #,##0.0000\ _P_t_s_-;_-* &quot;-&quot;??\ _P_t_s_-;_-@_-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vertAlign val="superscript"/>
      <sz val="10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.25"/>
      <color indexed="8"/>
      <name val="Arial"/>
      <family val="0"/>
    </font>
    <font>
      <b/>
      <sz val="1.25"/>
      <color indexed="63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6.25"/>
      <color indexed="8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.05"/>
      <color indexed="63"/>
      <name val="Arial"/>
      <family val="0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81" fillId="0" borderId="0">
      <alignment/>
      <protection/>
    </xf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7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88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63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6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0" fontId="9" fillId="11" borderId="0" xfId="67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64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6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5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205" fontId="5" fillId="18" borderId="0" xfId="54" applyNumberFormat="1" applyFont="1" applyFill="1" applyAlignment="1">
      <alignment/>
    </xf>
    <xf numFmtId="188" fontId="5" fillId="18" borderId="0" xfId="54" applyNumberFormat="1" applyFont="1" applyFill="1" applyAlignment="1">
      <alignment/>
    </xf>
    <xf numFmtId="205" fontId="8" fillId="11" borderId="0" xfId="54" applyNumberFormat="1" applyFont="1" applyFill="1" applyAlignment="1">
      <alignment/>
    </xf>
    <xf numFmtId="188" fontId="8" fillId="11" borderId="0" xfId="54" applyNumberFormat="1" applyFont="1" applyFill="1" applyAlignment="1">
      <alignment/>
    </xf>
    <xf numFmtId="188" fontId="8" fillId="11" borderId="0" xfId="54" applyNumberFormat="1" applyFont="1" applyFill="1" applyBorder="1" applyAlignment="1">
      <alignment/>
    </xf>
    <xf numFmtId="205" fontId="8" fillId="18" borderId="0" xfId="54" applyNumberFormat="1" applyFont="1" applyFill="1" applyAlignment="1">
      <alignment/>
    </xf>
    <xf numFmtId="188" fontId="8" fillId="18" borderId="0" xfId="54" applyNumberFormat="1" applyFont="1" applyFill="1" applyAlignment="1">
      <alignment/>
    </xf>
    <xf numFmtId="188" fontId="8" fillId="18" borderId="0" xfId="54" applyNumberFormat="1" applyFont="1" applyFill="1" applyBorder="1" applyAlignment="1">
      <alignment/>
    </xf>
    <xf numFmtId="205" fontId="8" fillId="11" borderId="11" xfId="54" applyNumberFormat="1" applyFont="1" applyFill="1" applyBorder="1" applyAlignment="1">
      <alignment/>
    </xf>
    <xf numFmtId="188" fontId="8" fillId="11" borderId="11" xfId="54" applyNumberFormat="1" applyFont="1" applyFill="1" applyBorder="1" applyAlignment="1">
      <alignment/>
    </xf>
    <xf numFmtId="188" fontId="8" fillId="11" borderId="0" xfId="54" applyNumberFormat="1" applyFont="1" applyFill="1" applyAlignment="1">
      <alignment horizontal="right"/>
    </xf>
    <xf numFmtId="0" fontId="0" fillId="11" borderId="0" xfId="68" applyFont="1" applyFill="1" applyBorder="1">
      <alignment/>
      <protection/>
    </xf>
    <xf numFmtId="199" fontId="0" fillId="11" borderId="0" xfId="68" applyNumberFormat="1" applyFont="1" applyFill="1" applyBorder="1">
      <alignment/>
      <protection/>
    </xf>
    <xf numFmtId="187" fontId="8" fillId="11" borderId="0" xfId="68" applyNumberFormat="1" applyFont="1" applyFill="1" applyBorder="1" applyAlignment="1">
      <alignment/>
      <protection/>
    </xf>
    <xf numFmtId="0" fontId="1" fillId="11" borderId="0" xfId="70" applyFont="1" applyFill="1" applyBorder="1" applyAlignment="1" applyProtection="1">
      <alignment horizontal="left"/>
      <protection/>
    </xf>
    <xf numFmtId="0" fontId="1" fillId="11" borderId="0" xfId="70" applyFont="1" applyFill="1" applyBorder="1" applyAlignment="1" applyProtection="1">
      <alignment horizontal="left" vertical="top"/>
      <protection/>
    </xf>
    <xf numFmtId="0" fontId="16" fillId="11" borderId="0" xfId="68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8" applyNumberFormat="1" applyFont="1" applyFill="1" applyBorder="1" applyAlignment="1">
      <alignment horizontal="left"/>
      <protection/>
    </xf>
    <xf numFmtId="3" fontId="44" fillId="11" borderId="12" xfId="68" applyNumberFormat="1" applyFont="1" applyFill="1" applyBorder="1" applyAlignment="1">
      <alignment horizontal="left"/>
      <protection/>
    </xf>
    <xf numFmtId="0" fontId="44" fillId="11" borderId="12" xfId="68" applyFont="1" applyFill="1" applyBorder="1" applyAlignment="1">
      <alignment horizontal="left"/>
      <protection/>
    </xf>
    <xf numFmtId="190" fontId="44" fillId="11" borderId="12" xfId="48" applyNumberFormat="1" applyFont="1" applyFill="1" applyBorder="1" applyAlignment="1">
      <alignment horizontal="left"/>
    </xf>
    <xf numFmtId="190" fontId="45" fillId="11" borderId="12" xfId="48" applyNumberFormat="1" applyFont="1" applyFill="1" applyBorder="1" applyAlignment="1">
      <alignment horizontal="left"/>
    </xf>
    <xf numFmtId="190" fontId="46" fillId="11" borderId="12" xfId="48" applyNumberFormat="1" applyFont="1" applyFill="1" applyBorder="1" applyAlignment="1">
      <alignment horizontal="left"/>
    </xf>
    <xf numFmtId="0" fontId="8" fillId="11" borderId="0" xfId="68" applyFont="1" applyFill="1" applyBorder="1">
      <alignment/>
      <protection/>
    </xf>
    <xf numFmtId="3" fontId="8" fillId="11" borderId="0" xfId="68" applyNumberFormat="1" applyFont="1" applyFill="1" applyBorder="1" applyAlignment="1">
      <alignment horizontal="center"/>
      <protection/>
    </xf>
    <xf numFmtId="188" fontId="8" fillId="11" borderId="0" xfId="68" applyNumberFormat="1" applyFont="1" applyFill="1" applyBorder="1" applyAlignment="1">
      <alignment horizontal="center"/>
      <protection/>
    </xf>
    <xf numFmtId="0" fontId="8" fillId="11" borderId="0" xfId="68" applyFont="1" applyFill="1" applyBorder="1" applyAlignment="1">
      <alignment horizontal="center"/>
      <protection/>
    </xf>
    <xf numFmtId="0" fontId="5" fillId="8" borderId="0" xfId="68" applyFont="1" applyFill="1" applyBorder="1" applyAlignment="1">
      <alignment horizontal="left"/>
      <protection/>
    </xf>
    <xf numFmtId="3" fontId="5" fillId="8" borderId="0" xfId="68" applyNumberFormat="1" applyFont="1" applyFill="1" applyBorder="1" applyAlignment="1">
      <alignment horizontal="right"/>
      <protection/>
    </xf>
    <xf numFmtId="187" fontId="5" fillId="8" borderId="0" xfId="68" applyNumberFormat="1" applyFont="1" applyFill="1" applyBorder="1" applyAlignment="1">
      <alignment/>
      <protection/>
    </xf>
    <xf numFmtId="3" fontId="5" fillId="8" borderId="0" xfId="68" applyNumberFormat="1" applyFont="1" applyFill="1" applyBorder="1" applyAlignment="1">
      <alignment/>
      <protection/>
    </xf>
    <xf numFmtId="0" fontId="1" fillId="11" borderId="0" xfId="68" applyFont="1" applyFill="1" applyBorder="1">
      <alignment/>
      <protection/>
    </xf>
    <xf numFmtId="0" fontId="8" fillId="11" borderId="0" xfId="68" applyFont="1" applyFill="1" applyBorder="1" applyAlignment="1">
      <alignment horizontal="left"/>
      <protection/>
    </xf>
    <xf numFmtId="3" fontId="8" fillId="11" borderId="0" xfId="68" applyNumberFormat="1" applyFont="1" applyFill="1" applyBorder="1" applyAlignment="1">
      <alignment horizontal="right"/>
      <protection/>
    </xf>
    <xf numFmtId="188" fontId="8" fillId="11" borderId="0" xfId="68" applyNumberFormat="1" applyFont="1" applyFill="1" applyBorder="1" applyAlignment="1">
      <alignment/>
      <protection/>
    </xf>
    <xf numFmtId="3" fontId="8" fillId="11" borderId="0" xfId="68" applyNumberFormat="1" applyFont="1" applyFill="1" applyBorder="1" applyAlignment="1">
      <alignment/>
      <protection/>
    </xf>
    <xf numFmtId="0" fontId="48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/>
      <protection/>
    </xf>
    <xf numFmtId="187" fontId="5" fillId="11" borderId="0" xfId="68" applyNumberFormat="1" applyFont="1" applyFill="1" applyBorder="1" applyAlignment="1">
      <alignment/>
      <protection/>
    </xf>
    <xf numFmtId="0" fontId="3" fillId="11" borderId="0" xfId="68" applyFont="1" applyFill="1" applyBorder="1">
      <alignment/>
      <protection/>
    </xf>
    <xf numFmtId="0" fontId="8" fillId="8" borderId="0" xfId="68" applyFont="1" applyFill="1" applyBorder="1" applyAlignment="1">
      <alignment horizontal="left"/>
      <protection/>
    </xf>
    <xf numFmtId="3" fontId="8" fillId="8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/>
      <protection/>
    </xf>
    <xf numFmtId="0" fontId="17" fillId="11" borderId="0" xfId="68" applyFont="1" applyFill="1" applyBorder="1">
      <alignment/>
      <protection/>
    </xf>
    <xf numFmtId="0" fontId="5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 horizontal="right"/>
      <protection/>
    </xf>
    <xf numFmtId="0" fontId="5" fillId="8" borderId="0" xfId="70" applyFont="1" applyFill="1" applyBorder="1" applyAlignment="1">
      <alignment horizontal="left"/>
      <protection/>
    </xf>
    <xf numFmtId="0" fontId="5" fillId="11" borderId="12" xfId="68" applyFont="1" applyFill="1" applyBorder="1" applyAlignment="1">
      <alignment horizontal="left"/>
      <protection/>
    </xf>
    <xf numFmtId="187" fontId="5" fillId="11" borderId="12" xfId="68" applyNumberFormat="1" applyFont="1" applyFill="1" applyBorder="1" applyAlignment="1">
      <alignment/>
      <protection/>
    </xf>
    <xf numFmtId="3" fontId="5" fillId="11" borderId="12" xfId="68" applyNumberFormat="1" applyFont="1" applyFill="1" applyBorder="1" applyAlignment="1">
      <alignment/>
      <protection/>
    </xf>
    <xf numFmtId="0" fontId="41" fillId="11" borderId="0" xfId="70" applyFont="1" applyFill="1" applyBorder="1">
      <alignment/>
      <protection/>
    </xf>
    <xf numFmtId="0" fontId="0" fillId="11" borderId="0" xfId="70" applyFont="1" applyFill="1" applyBorder="1">
      <alignment/>
      <protection/>
    </xf>
    <xf numFmtId="187" fontId="0" fillId="11" borderId="0" xfId="70" applyNumberFormat="1" applyFont="1" applyFill="1" applyBorder="1">
      <alignment/>
      <protection/>
    </xf>
    <xf numFmtId="187" fontId="0" fillId="11" borderId="0" xfId="68" applyNumberFormat="1" applyFont="1" applyFill="1" applyBorder="1">
      <alignment/>
      <protection/>
    </xf>
    <xf numFmtId="0" fontId="40" fillId="11" borderId="0" xfId="70" applyFont="1" applyFill="1" applyBorder="1" applyAlignment="1">
      <alignment horizontal="left"/>
      <protection/>
    </xf>
    <xf numFmtId="187" fontId="8" fillId="11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 horizontal="right"/>
      <protection/>
    </xf>
    <xf numFmtId="0" fontId="1" fillId="11" borderId="0" xfId="62" applyFont="1" applyFill="1" applyBorder="1" applyAlignment="1">
      <alignment horizontal="center"/>
      <protection/>
    </xf>
    <xf numFmtId="0" fontId="1" fillId="11" borderId="0" xfId="62" applyFont="1" applyFill="1" applyBorder="1" applyAlignment="1" applyProtection="1">
      <alignment horizontal="left"/>
      <protection/>
    </xf>
    <xf numFmtId="187" fontId="1" fillId="11" borderId="0" xfId="62" applyNumberFormat="1" applyFont="1" applyFill="1" applyBorder="1" applyAlignment="1" applyProtection="1">
      <alignment horizontal="left"/>
      <protection/>
    </xf>
    <xf numFmtId="0" fontId="8" fillId="11" borderId="0" xfId="62" applyFont="1" applyFill="1">
      <alignment/>
      <protection/>
    </xf>
    <xf numFmtId="0" fontId="49" fillId="11" borderId="0" xfId="62" applyFont="1" applyFill="1">
      <alignment/>
      <protection/>
    </xf>
    <xf numFmtId="0" fontId="49" fillId="11" borderId="0" xfId="62" applyFont="1" applyFill="1" applyBorder="1">
      <alignment/>
      <protection/>
    </xf>
    <xf numFmtId="0" fontId="8" fillId="11" borderId="0" xfId="62" applyFont="1" applyFill="1" applyBorder="1" applyAlignment="1">
      <alignment vertical="top"/>
      <protection/>
    </xf>
    <xf numFmtId="0" fontId="18" fillId="11" borderId="0" xfId="62" applyFill="1">
      <alignment/>
      <protection/>
    </xf>
    <xf numFmtId="3" fontId="18" fillId="11" borderId="0" xfId="62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61" applyFont="1" applyFill="1">
      <alignment/>
      <protection/>
    </xf>
    <xf numFmtId="3" fontId="0" fillId="11" borderId="0" xfId="61" applyNumberFormat="1" applyFont="1" applyFill="1">
      <alignment/>
      <protection/>
    </xf>
    <xf numFmtId="206" fontId="0" fillId="11" borderId="0" xfId="61" applyFont="1" applyFill="1" applyBorder="1">
      <alignment/>
      <protection/>
    </xf>
    <xf numFmtId="206" fontId="10" fillId="11" borderId="0" xfId="61" applyFont="1" applyFill="1" applyBorder="1" applyAlignment="1">
      <alignment horizontal="left"/>
      <protection/>
    </xf>
    <xf numFmtId="3" fontId="10" fillId="11" borderId="0" xfId="61" applyNumberFormat="1" applyFont="1" applyFill="1" applyBorder="1" applyProtection="1">
      <alignment/>
      <protection/>
    </xf>
    <xf numFmtId="3" fontId="1" fillId="11" borderId="0" xfId="61" applyNumberFormat="1" applyFont="1" applyFill="1" applyBorder="1" applyProtection="1">
      <alignment/>
      <protection/>
    </xf>
    <xf numFmtId="206" fontId="10" fillId="11" borderId="0" xfId="61" applyFont="1" applyFill="1" applyBorder="1" applyAlignment="1" applyProtection="1">
      <alignment horizontal="left"/>
      <protection/>
    </xf>
    <xf numFmtId="206" fontId="0" fillId="11" borderId="0" xfId="61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61" applyNumberFormat="1" applyFont="1" applyFill="1" applyBorder="1" applyAlignment="1">
      <alignment horizontal="left"/>
      <protection/>
    </xf>
    <xf numFmtId="3" fontId="0" fillId="11" borderId="0" xfId="61" applyNumberFormat="1" applyFont="1" applyFill="1" applyBorder="1" applyProtection="1">
      <alignment/>
      <protection/>
    </xf>
    <xf numFmtId="3" fontId="0" fillId="11" borderId="0" xfId="61" applyNumberFormat="1" applyFont="1" applyFill="1" applyBorder="1">
      <alignment/>
      <protection/>
    </xf>
    <xf numFmtId="206" fontId="5" fillId="11" borderId="10" xfId="61" applyFont="1" applyFill="1" applyBorder="1" applyAlignment="1">
      <alignment horizontal="centerContinuous"/>
      <protection/>
    </xf>
    <xf numFmtId="206" fontId="5" fillId="11" borderId="10" xfId="6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>
      <alignment horizontal="centerContinuous"/>
      <protection/>
    </xf>
    <xf numFmtId="206" fontId="5" fillId="11" borderId="0" xfId="61" applyFont="1" applyFill="1" applyBorder="1" applyAlignment="1">
      <alignment horizontal="centerContinuous"/>
      <protection/>
    </xf>
    <xf numFmtId="206" fontId="5" fillId="11" borderId="12" xfId="61" applyFont="1" applyFill="1" applyBorder="1" applyAlignment="1" applyProtection="1">
      <alignment horizontal="centerContinuous"/>
      <protection/>
    </xf>
    <xf numFmtId="206" fontId="5" fillId="11" borderId="12" xfId="61" applyFont="1" applyFill="1" applyBorder="1" applyAlignment="1">
      <alignment horizontal="centerContinuous"/>
      <protection/>
    </xf>
    <xf numFmtId="3" fontId="5" fillId="11" borderId="12" xfId="61" applyNumberFormat="1" applyFont="1" applyFill="1" applyBorder="1" applyAlignment="1" applyProtection="1">
      <alignment horizontal="centerContinuous"/>
      <protection/>
    </xf>
    <xf numFmtId="3" fontId="5" fillId="11" borderId="12" xfId="61" applyNumberFormat="1" applyFont="1" applyFill="1" applyBorder="1" applyAlignment="1">
      <alignment horizontal="centerContinuous"/>
      <protection/>
    </xf>
    <xf numFmtId="3" fontId="5" fillId="11" borderId="0" xfId="61" applyNumberFormat="1" applyFont="1" applyFill="1" applyBorder="1" applyAlignment="1">
      <alignment horizontal="centerContinuous"/>
      <protection/>
    </xf>
    <xf numFmtId="206" fontId="5" fillId="11" borderId="11" xfId="61" applyFont="1" applyFill="1" applyBorder="1" applyAlignment="1">
      <alignment horizontal="centerContinuous"/>
      <protection/>
    </xf>
    <xf numFmtId="206" fontId="5" fillId="11" borderId="11" xfId="61" applyFont="1" applyFill="1" applyBorder="1" applyAlignment="1" applyProtection="1">
      <alignment horizontal="centerContinuous"/>
      <protection/>
    </xf>
    <xf numFmtId="206" fontId="5" fillId="11" borderId="0" xfId="61" applyFont="1" applyFill="1" applyBorder="1">
      <alignment/>
      <protection/>
    </xf>
    <xf numFmtId="3" fontId="5" fillId="11" borderId="0" xfId="61" applyNumberFormat="1" applyFont="1" applyFill="1" applyBorder="1">
      <alignment/>
      <protection/>
    </xf>
    <xf numFmtId="185" fontId="5" fillId="18" borderId="0" xfId="61" applyNumberFormat="1" applyFont="1" applyFill="1" applyBorder="1" applyProtection="1">
      <alignment/>
      <protection/>
    </xf>
    <xf numFmtId="3" fontId="5" fillId="18" borderId="0" xfId="61" applyNumberFormat="1" applyFont="1" applyFill="1" applyBorder="1" applyProtection="1">
      <alignment/>
      <protection/>
    </xf>
    <xf numFmtId="185" fontId="5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Protection="1">
      <alignment/>
      <protection/>
    </xf>
    <xf numFmtId="206" fontId="8" fillId="18" borderId="0" xfId="61" applyFont="1" applyFill="1">
      <alignment/>
      <protection/>
    </xf>
    <xf numFmtId="185" fontId="8" fillId="18" borderId="0" xfId="61" applyNumberFormat="1" applyFont="1" applyFill="1" applyBorder="1" applyProtection="1">
      <alignment/>
      <protection/>
    </xf>
    <xf numFmtId="3" fontId="8" fillId="18" borderId="0" xfId="61" applyNumberFormat="1" applyFont="1" applyFill="1" applyBorder="1" applyProtection="1">
      <alignment/>
      <protection/>
    </xf>
    <xf numFmtId="185" fontId="8" fillId="11" borderId="0" xfId="61" applyNumberFormat="1" applyFont="1" applyFill="1" applyBorder="1" applyProtection="1">
      <alignment/>
      <protection/>
    </xf>
    <xf numFmtId="3" fontId="8" fillId="11" borderId="0" xfId="61" applyNumberFormat="1" applyFont="1" applyFill="1" applyBorder="1" applyProtection="1">
      <alignment/>
      <protection/>
    </xf>
    <xf numFmtId="206" fontId="8" fillId="11" borderId="0" xfId="61" applyFont="1" applyFill="1">
      <alignment/>
      <protection/>
    </xf>
    <xf numFmtId="3" fontId="8" fillId="11" borderId="0" xfId="61" applyNumberFormat="1" applyFont="1" applyFill="1">
      <alignment/>
      <protection/>
    </xf>
    <xf numFmtId="206" fontId="5" fillId="11" borderId="0" xfId="61" applyFont="1" applyFill="1">
      <alignment/>
      <protection/>
    </xf>
    <xf numFmtId="3" fontId="5" fillId="11" borderId="0" xfId="61" applyNumberFormat="1" applyFont="1" applyFill="1">
      <alignment/>
      <protection/>
    </xf>
    <xf numFmtId="206" fontId="1" fillId="11" borderId="0" xfId="61" applyFont="1" applyFill="1" applyBorder="1">
      <alignment/>
      <protection/>
    </xf>
    <xf numFmtId="206" fontId="5" fillId="11" borderId="11" xfId="61" applyFont="1" applyFill="1" applyBorder="1">
      <alignment/>
      <protection/>
    </xf>
    <xf numFmtId="185" fontId="5" fillId="11" borderId="11" xfId="61" applyNumberFormat="1" applyFont="1" applyFill="1" applyBorder="1" applyProtection="1">
      <alignment/>
      <protection/>
    </xf>
    <xf numFmtId="3" fontId="5" fillId="11" borderId="11" xfId="61" applyNumberFormat="1" applyFont="1" applyFill="1" applyBorder="1">
      <alignment/>
      <protection/>
    </xf>
    <xf numFmtId="3" fontId="5" fillId="11" borderId="11" xfId="61" applyNumberFormat="1" applyFont="1" applyFill="1" applyBorder="1" applyProtection="1">
      <alignment/>
      <protection/>
    </xf>
    <xf numFmtId="37" fontId="52" fillId="11" borderId="0" xfId="61" applyNumberFormat="1" applyFont="1" applyFill="1" applyBorder="1" applyProtection="1">
      <alignment/>
      <protection/>
    </xf>
    <xf numFmtId="39" fontId="52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Alignment="1" applyProtection="1">
      <alignment horizontal="right"/>
      <protection/>
    </xf>
    <xf numFmtId="206" fontId="51" fillId="11" borderId="0" xfId="61" applyFont="1" applyFill="1" applyBorder="1">
      <alignment/>
      <protection/>
    </xf>
    <xf numFmtId="206" fontId="53" fillId="11" borderId="0" xfId="61" applyFont="1" applyFill="1">
      <alignment/>
      <protection/>
    </xf>
    <xf numFmtId="3" fontId="53" fillId="11" borderId="0" xfId="61" applyNumberFormat="1" applyFont="1" applyFill="1">
      <alignment/>
      <protection/>
    </xf>
    <xf numFmtId="204" fontId="43" fillId="11" borderId="0" xfId="52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7" fillId="11" borderId="13" xfId="63" applyFont="1" applyFill="1" applyBorder="1" applyAlignment="1" applyProtection="1">
      <alignment horizontal="centerContinuous"/>
      <protection/>
    </xf>
    <xf numFmtId="0" fontId="47" fillId="11" borderId="13" xfId="63" applyFont="1" applyFill="1" applyBorder="1" applyAlignment="1">
      <alignment horizontal="centerContinuous"/>
      <protection/>
    </xf>
    <xf numFmtId="0" fontId="47" fillId="11" borderId="0" xfId="63" applyFont="1" applyFill="1" applyBorder="1" applyAlignment="1">
      <alignment horizontal="centerContinuous"/>
      <protection/>
    </xf>
    <xf numFmtId="0" fontId="43" fillId="11" borderId="13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Continuous"/>
      <protection/>
    </xf>
    <xf numFmtId="0" fontId="43" fillId="11" borderId="12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"/>
      <protection/>
    </xf>
    <xf numFmtId="2" fontId="43" fillId="11" borderId="0" xfId="63" applyNumberFormat="1" applyFont="1" applyFill="1" applyBorder="1" applyAlignment="1">
      <alignment horizontal="center"/>
      <protection/>
    </xf>
    <xf numFmtId="0" fontId="43" fillId="11" borderId="0" xfId="63" applyFont="1" applyFill="1" applyBorder="1" applyAlignment="1" quotePrefix="1">
      <alignment horizontal="center"/>
      <protection/>
    </xf>
    <xf numFmtId="0" fontId="43" fillId="11" borderId="12" xfId="63" applyFont="1" applyFill="1" applyBorder="1" applyAlignment="1">
      <alignment horizontal="center"/>
      <protection/>
    </xf>
    <xf numFmtId="2" fontId="43" fillId="11" borderId="12" xfId="63" applyNumberFormat="1" applyFont="1" applyFill="1" applyBorder="1" applyAlignment="1">
      <alignment horizontal="center"/>
      <protection/>
    </xf>
    <xf numFmtId="0" fontId="0" fillId="18" borderId="0" xfId="0" applyFont="1" applyFill="1" applyAlignment="1">
      <alignment/>
    </xf>
    <xf numFmtId="188" fontId="8" fillId="18" borderId="0" xfId="54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10" fillId="11" borderId="0" xfId="0" applyFont="1" applyFill="1" applyAlignment="1">
      <alignment horizontal="left"/>
    </xf>
    <xf numFmtId="0" fontId="10" fillId="11" borderId="0" xfId="0" applyFont="1" applyFill="1" applyAlignment="1">
      <alignment/>
    </xf>
    <xf numFmtId="206" fontId="1" fillId="11" borderId="0" xfId="61" applyFont="1" applyFill="1" applyBorder="1" applyAlignment="1">
      <alignment horizontal="left"/>
      <protection/>
    </xf>
    <xf numFmtId="185" fontId="42" fillId="11" borderId="14" xfId="45" applyNumberFormat="1" applyFont="1" applyFill="1" applyBorder="1" applyAlignment="1" applyProtection="1">
      <alignment/>
      <protection/>
    </xf>
    <xf numFmtId="184" fontId="42" fillId="11" borderId="14" xfId="45" applyNumberFormat="1" applyFont="1" applyFill="1" applyBorder="1" applyAlignment="1" applyProtection="1">
      <alignment horizontal="left"/>
      <protection/>
    </xf>
    <xf numFmtId="0" fontId="42" fillId="11" borderId="14" xfId="45" applyFont="1" applyFill="1" applyBorder="1" applyAlignment="1" applyProtection="1">
      <alignment/>
      <protection/>
    </xf>
    <xf numFmtId="206" fontId="42" fillId="11" borderId="14" xfId="45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center" vertical="center" wrapText="1"/>
      <protection/>
    </xf>
    <xf numFmtId="0" fontId="5" fillId="11" borderId="13" xfId="63" applyFont="1" applyFill="1" applyBorder="1" applyAlignment="1">
      <alignment horizontal="centerContinuous" vertical="center"/>
      <protection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1" xfId="48" applyNumberFormat="1" applyFont="1" applyFill="1" applyBorder="1" applyAlignment="1">
      <alignment horizontal="right"/>
    </xf>
    <xf numFmtId="3" fontId="8" fillId="11" borderId="0" xfId="61" applyNumberFormat="1" applyFont="1" applyFill="1" applyBorder="1">
      <alignment/>
      <protection/>
    </xf>
    <xf numFmtId="0" fontId="1" fillId="19" borderId="0" xfId="0" applyFont="1" applyFill="1" applyAlignment="1">
      <alignment/>
    </xf>
    <xf numFmtId="187" fontId="5" fillId="5" borderId="11" xfId="0" applyNumberFormat="1" applyFont="1" applyFill="1" applyBorder="1" applyAlignment="1">
      <alignment vertical="center"/>
    </xf>
    <xf numFmtId="185" fontId="52" fillId="11" borderId="0" xfId="61" applyNumberFormat="1" applyFont="1" applyFill="1" applyBorder="1" applyProtection="1">
      <alignment/>
      <protection/>
    </xf>
    <xf numFmtId="0" fontId="1" fillId="11" borderId="0" xfId="0" applyFont="1" applyFill="1" applyAlignment="1">
      <alignment horizontal="center"/>
    </xf>
    <xf numFmtId="0" fontId="1" fillId="11" borderId="15" xfId="0" applyFont="1" applyFill="1" applyBorder="1" applyAlignment="1">
      <alignment horizontal="center"/>
    </xf>
    <xf numFmtId="184" fontId="1" fillId="11" borderId="16" xfId="0" applyNumberFormat="1" applyFont="1" applyFill="1" applyBorder="1" applyAlignment="1" applyProtection="1">
      <alignment horizontal="left"/>
      <protection/>
    </xf>
    <xf numFmtId="184" fontId="10" fillId="11" borderId="0" xfId="58" applyNumberFormat="1" applyFont="1" applyFill="1" applyBorder="1" applyAlignment="1" applyProtection="1">
      <alignment horizontal="left"/>
      <protection/>
    </xf>
    <xf numFmtId="0" fontId="41" fillId="11" borderId="0" xfId="58" applyFont="1" applyFill="1" applyAlignment="1">
      <alignment horizontal="left"/>
      <protection/>
    </xf>
    <xf numFmtId="0" fontId="41" fillId="11" borderId="0" xfId="58" applyFont="1" applyFill="1">
      <alignment/>
      <protection/>
    </xf>
    <xf numFmtId="0" fontId="41" fillId="11" borderId="0" xfId="58" applyFont="1" applyFill="1" applyBorder="1">
      <alignment/>
      <protection/>
    </xf>
    <xf numFmtId="195" fontId="41" fillId="11" borderId="0" xfId="58" applyNumberFormat="1" applyFont="1" applyFill="1" applyBorder="1" applyAlignment="1">
      <alignment horizontal="right"/>
      <protection/>
    </xf>
    <xf numFmtId="195" fontId="41" fillId="11" borderId="0" xfId="58" applyNumberFormat="1" applyFont="1" applyFill="1">
      <alignment/>
      <protection/>
    </xf>
    <xf numFmtId="190" fontId="41" fillId="11" borderId="0" xfId="48" applyNumberFormat="1" applyFont="1" applyFill="1" applyAlignment="1">
      <alignment/>
    </xf>
    <xf numFmtId="190" fontId="41" fillId="11" borderId="0" xfId="48" applyNumberFormat="1" applyFont="1" applyFill="1" applyBorder="1" applyAlignment="1" applyProtection="1">
      <alignment horizontal="right"/>
      <protection/>
    </xf>
    <xf numFmtId="3" fontId="41" fillId="11" borderId="0" xfId="58" applyNumberFormat="1" applyFont="1" applyFill="1" applyBorder="1" applyAlignment="1">
      <alignment horizontal="right" vertical="center"/>
      <protection/>
    </xf>
    <xf numFmtId="208" fontId="41" fillId="11" borderId="0" xfId="58" applyNumberFormat="1" applyFont="1" applyFill="1" applyBorder="1">
      <alignment/>
      <protection/>
    </xf>
    <xf numFmtId="0" fontId="37" fillId="19" borderId="0" xfId="63" applyFont="1" applyFill="1" applyBorder="1" applyAlignment="1">
      <alignment horizontal="left"/>
      <protection/>
    </xf>
    <xf numFmtId="0" fontId="37" fillId="11" borderId="0" xfId="58" applyFont="1" applyFill="1" applyAlignment="1">
      <alignment horizontal="left"/>
      <protection/>
    </xf>
    <xf numFmtId="3" fontId="41" fillId="11" borderId="0" xfId="58" applyNumberFormat="1" applyFont="1" applyFill="1" applyBorder="1" applyAlignment="1">
      <alignment horizontal="right"/>
      <protection/>
    </xf>
    <xf numFmtId="208" fontId="41" fillId="11" borderId="0" xfId="50" applyNumberFormat="1" applyFont="1" applyFill="1" applyBorder="1" applyAlignment="1">
      <alignment/>
    </xf>
    <xf numFmtId="0" fontId="41" fillId="11" borderId="0" xfId="59" applyFont="1" applyFill="1" applyBorder="1">
      <alignment/>
      <protection/>
    </xf>
    <xf numFmtId="184" fontId="5" fillId="19" borderId="0" xfId="58" applyNumberFormat="1" applyFont="1" applyFill="1" applyBorder="1" applyAlignment="1" applyProtection="1">
      <alignment horizontal="left"/>
      <protection/>
    </xf>
    <xf numFmtId="0" fontId="82" fillId="19" borderId="0" xfId="59" applyFont="1" applyFill="1" applyBorder="1">
      <alignment/>
      <protection/>
    </xf>
    <xf numFmtId="0" fontId="8" fillId="19" borderId="0" xfId="0" applyFont="1" applyFill="1" applyAlignment="1">
      <alignment/>
    </xf>
    <xf numFmtId="184" fontId="5" fillId="19" borderId="0" xfId="58" applyNumberFormat="1" applyFont="1" applyFill="1" applyBorder="1" applyAlignment="1" applyProtection="1">
      <alignment horizontal="left"/>
      <protection/>
    </xf>
    <xf numFmtId="0" fontId="8" fillId="19" borderId="0" xfId="0" applyFont="1" applyFill="1" applyAlignment="1">
      <alignment wrapText="1"/>
    </xf>
    <xf numFmtId="0" fontId="8" fillId="19" borderId="11" xfId="0" applyFont="1" applyFill="1" applyBorder="1" applyAlignment="1">
      <alignment/>
    </xf>
    <xf numFmtId="208" fontId="5" fillId="19" borderId="0" xfId="50" applyNumberFormat="1" applyFont="1" applyFill="1" applyBorder="1" applyAlignment="1" applyProtection="1">
      <alignment vertical="center"/>
      <protection/>
    </xf>
    <xf numFmtId="208" fontId="5" fillId="20" borderId="0" xfId="50" applyNumberFormat="1" applyFont="1" applyFill="1" applyBorder="1" applyAlignment="1" applyProtection="1">
      <alignment vertical="center"/>
      <protection/>
    </xf>
    <xf numFmtId="37" fontId="5" fillId="19" borderId="11" xfId="58" applyNumberFormat="1" applyFont="1" applyFill="1" applyBorder="1" applyAlignment="1">
      <alignment horizontal="center" vertical="center"/>
      <protection/>
    </xf>
    <xf numFmtId="0" fontId="5" fillId="19" borderId="11" xfId="0" applyFont="1" applyFill="1" applyBorder="1" applyAlignment="1">
      <alignment horizontal="center" vertical="center" wrapText="1"/>
    </xf>
    <xf numFmtId="208" fontId="5" fillId="19" borderId="11" xfId="50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208" fontId="5" fillId="11" borderId="0" xfId="50" applyNumberFormat="1" applyFont="1" applyFill="1" applyBorder="1" applyAlignment="1">
      <alignment wrapText="1"/>
    </xf>
    <xf numFmtId="187" fontId="5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 wrapText="1"/>
      <protection/>
    </xf>
    <xf numFmtId="187" fontId="5" fillId="20" borderId="0" xfId="50" applyNumberFormat="1" applyFont="1" applyFill="1" applyBorder="1" applyAlignment="1" applyProtection="1">
      <alignment vertical="center"/>
      <protection/>
    </xf>
    <xf numFmtId="187" fontId="8" fillId="20" borderId="0" xfId="50" applyNumberFormat="1" applyFont="1" applyFill="1" applyBorder="1" applyAlignment="1" applyProtection="1">
      <alignment vertical="center"/>
      <protection/>
    </xf>
    <xf numFmtId="187" fontId="8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/>
      <protection/>
    </xf>
    <xf numFmtId="208" fontId="8" fillId="20" borderId="0" xfId="50" applyNumberFormat="1" applyFont="1" applyFill="1" applyBorder="1" applyAlignment="1" applyProtection="1">
      <alignment vertical="center"/>
      <protection/>
    </xf>
    <xf numFmtId="0" fontId="8" fillId="11" borderId="0" xfId="59" applyFont="1" applyFill="1" applyBorder="1" applyAlignment="1">
      <alignment wrapText="1"/>
      <protection/>
    </xf>
    <xf numFmtId="208" fontId="8" fillId="11" borderId="0" xfId="50" applyNumberFormat="1" applyFont="1" applyFill="1" applyBorder="1" applyAlignment="1">
      <alignment wrapText="1"/>
    </xf>
    <xf numFmtId="184" fontId="5" fillId="20" borderId="0" xfId="58" applyNumberFormat="1" applyFont="1" applyFill="1" applyBorder="1" applyAlignment="1" applyProtection="1">
      <alignment vertical="center" wrapText="1"/>
      <protection/>
    </xf>
    <xf numFmtId="184" fontId="5" fillId="20" borderId="11" xfId="58" applyNumberFormat="1" applyFont="1" applyFill="1" applyBorder="1" applyAlignment="1" applyProtection="1">
      <alignment vertical="center" wrapText="1"/>
      <protection/>
    </xf>
    <xf numFmtId="208" fontId="5" fillId="20" borderId="11" xfId="50" applyNumberFormat="1" applyFont="1" applyFill="1" applyBorder="1" applyAlignment="1" applyProtection="1">
      <alignment vertical="center"/>
      <protection/>
    </xf>
    <xf numFmtId="187" fontId="5" fillId="20" borderId="11" xfId="50" applyNumberFormat="1" applyFont="1" applyFill="1" applyBorder="1" applyAlignment="1" applyProtection="1">
      <alignment vertical="center"/>
      <protection/>
    </xf>
    <xf numFmtId="1" fontId="8" fillId="20" borderId="0" xfId="50" applyNumberFormat="1" applyFont="1" applyFill="1" applyBorder="1" applyAlignment="1" applyProtection="1">
      <alignment vertical="center"/>
      <protection/>
    </xf>
    <xf numFmtId="1" fontId="8" fillId="11" borderId="0" xfId="50" applyNumberFormat="1" applyFont="1" applyFill="1" applyBorder="1" applyAlignment="1">
      <alignment wrapText="1"/>
    </xf>
    <xf numFmtId="1" fontId="5" fillId="20" borderId="0" xfId="50" applyNumberFormat="1" applyFont="1" applyFill="1" applyBorder="1" applyAlignment="1" applyProtection="1">
      <alignment vertical="center"/>
      <protection/>
    </xf>
    <xf numFmtId="187" fontId="5" fillId="20" borderId="11" xfId="58" applyNumberFormat="1" applyFont="1" applyFill="1" applyBorder="1" applyAlignment="1" applyProtection="1">
      <alignment vertical="center"/>
      <protection/>
    </xf>
    <xf numFmtId="187" fontId="5" fillId="20" borderId="11" xfId="58" applyNumberFormat="1" applyFont="1" applyFill="1" applyBorder="1" applyAlignment="1" applyProtection="1">
      <alignment vertical="center" wrapText="1"/>
      <protection/>
    </xf>
    <xf numFmtId="1" fontId="5" fillId="20" borderId="11" xfId="50" applyNumberFormat="1" applyFont="1" applyFill="1" applyBorder="1" applyAlignment="1" applyProtection="1">
      <alignment vertical="center"/>
      <protection/>
    </xf>
    <xf numFmtId="0" fontId="0" fillId="19" borderId="0" xfId="0" applyFont="1" applyFill="1" applyAlignment="1">
      <alignment/>
    </xf>
    <xf numFmtId="191" fontId="0" fillId="19" borderId="0" xfId="48" applyNumberFormat="1" applyFont="1" applyFill="1" applyAlignment="1">
      <alignment/>
    </xf>
    <xf numFmtId="184" fontId="5" fillId="11" borderId="0" xfId="0" applyNumberFormat="1" applyFont="1" applyFill="1" applyBorder="1" applyAlignment="1" applyProtection="1">
      <alignment horizontal="centerContinuous"/>
      <protection/>
    </xf>
    <xf numFmtId="184" fontId="10" fillId="11" borderId="11" xfId="0" applyNumberFormat="1" applyFont="1" applyFill="1" applyBorder="1" applyAlignment="1" applyProtection="1">
      <alignment horizontal="left"/>
      <protection/>
    </xf>
    <xf numFmtId="188" fontId="0" fillId="19" borderId="0" xfId="0" applyNumberFormat="1" applyFont="1" applyFill="1" applyAlignment="1">
      <alignment/>
    </xf>
    <xf numFmtId="184" fontId="10" fillId="19" borderId="0" xfId="0" applyNumberFormat="1" applyFont="1" applyFill="1" applyBorder="1" applyAlignment="1" applyProtection="1">
      <alignment horizontal="left"/>
      <protection/>
    </xf>
    <xf numFmtId="186" fontId="10" fillId="19" borderId="0" xfId="0" applyNumberFormat="1" applyFont="1" applyFill="1" applyBorder="1" applyAlignment="1" applyProtection="1">
      <alignment horizontal="left"/>
      <protection/>
    </xf>
    <xf numFmtId="0" fontId="16" fillId="19" borderId="0" xfId="0" applyFont="1" applyFill="1" applyBorder="1" applyAlignment="1">
      <alignment/>
    </xf>
    <xf numFmtId="190" fontId="10" fillId="11" borderId="11" xfId="48" applyNumberFormat="1" applyFont="1" applyFill="1" applyBorder="1" applyAlignment="1" applyProtection="1">
      <alignment horizontal="left"/>
      <protection/>
    </xf>
    <xf numFmtId="190" fontId="16" fillId="11" borderId="11" xfId="48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 horizontal="left"/>
    </xf>
    <xf numFmtId="190" fontId="0" fillId="19" borderId="0" xfId="48" applyNumberFormat="1" applyFont="1" applyFill="1" applyAlignment="1">
      <alignment/>
    </xf>
    <xf numFmtId="190" fontId="10" fillId="19" borderId="0" xfId="48" applyNumberFormat="1" applyFont="1" applyFill="1" applyBorder="1" applyAlignment="1" applyProtection="1">
      <alignment horizontal="left"/>
      <protection/>
    </xf>
    <xf numFmtId="185" fontId="10" fillId="11" borderId="11" xfId="0" applyNumberFormat="1" applyFont="1" applyFill="1" applyBorder="1" applyAlignment="1" applyProtection="1">
      <alignment horizontal="left"/>
      <protection/>
    </xf>
    <xf numFmtId="0" fontId="0" fillId="19" borderId="0" xfId="0" applyFont="1" applyFill="1" applyAlignment="1">
      <alignment/>
    </xf>
    <xf numFmtId="37" fontId="0" fillId="11" borderId="0" xfId="69" applyFont="1" applyFill="1" applyBorder="1">
      <alignment/>
      <protection/>
    </xf>
    <xf numFmtId="37" fontId="57" fillId="11" borderId="0" xfId="69" applyFill="1" applyBorder="1">
      <alignment/>
      <protection/>
    </xf>
    <xf numFmtId="37" fontId="57" fillId="11" borderId="0" xfId="69" applyFont="1" applyFill="1" applyBorder="1">
      <alignment/>
      <protection/>
    </xf>
    <xf numFmtId="37" fontId="0" fillId="19" borderId="0" xfId="69" applyFont="1" applyFill="1" applyBorder="1">
      <alignment/>
      <protection/>
    </xf>
    <xf numFmtId="37" fontId="10" fillId="11" borderId="0" xfId="69" applyFont="1" applyFill="1" applyBorder="1" applyAlignment="1">
      <alignment horizontal="left"/>
      <protection/>
    </xf>
    <xf numFmtId="37" fontId="57" fillId="11" borderId="0" xfId="69" applyFill="1" applyBorder="1" applyAlignment="1">
      <alignment horizontal="left"/>
      <protection/>
    </xf>
    <xf numFmtId="37" fontId="16" fillId="11" borderId="0" xfId="69" applyFont="1" applyFill="1" applyBorder="1" applyAlignment="1">
      <alignment horizontal="left"/>
      <protection/>
    </xf>
    <xf numFmtId="37" fontId="16" fillId="19" borderId="0" xfId="69" applyFont="1" applyFill="1" applyBorder="1" applyAlignment="1">
      <alignment horizontal="left"/>
      <protection/>
    </xf>
    <xf numFmtId="37" fontId="58" fillId="11" borderId="0" xfId="69" applyFont="1" applyFill="1" applyBorder="1">
      <alignment/>
      <protection/>
    </xf>
    <xf numFmtId="0" fontId="5" fillId="11" borderId="0" xfId="58" applyFont="1" applyFill="1" applyAlignment="1" applyProtection="1">
      <alignment horizontal="left"/>
      <protection/>
    </xf>
    <xf numFmtId="37" fontId="10" fillId="11" borderId="11" xfId="69" applyFont="1" applyFill="1" applyBorder="1" applyAlignment="1" applyProtection="1">
      <alignment/>
      <protection/>
    </xf>
    <xf numFmtId="0" fontId="43" fillId="11" borderId="11" xfId="58" applyFont="1" applyFill="1" applyBorder="1">
      <alignment/>
      <protection/>
    </xf>
    <xf numFmtId="37" fontId="58" fillId="11" borderId="11" xfId="69" applyFont="1" applyFill="1" applyBorder="1">
      <alignment/>
      <protection/>
    </xf>
    <xf numFmtId="37" fontId="5" fillId="11" borderId="0" xfId="69" applyFont="1" applyFill="1" applyBorder="1" applyAlignment="1" applyProtection="1">
      <alignment horizontal="center" vertical="center"/>
      <protection/>
    </xf>
    <xf numFmtId="37" fontId="59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/>
      <protection/>
    </xf>
    <xf numFmtId="37" fontId="5" fillId="11" borderId="0" xfId="69" applyFont="1" applyFill="1" applyBorder="1" applyAlignment="1">
      <alignment horizontal="centerContinuous"/>
      <protection/>
    </xf>
    <xf numFmtId="37" fontId="60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left"/>
      <protection/>
    </xf>
    <xf numFmtId="37" fontId="5" fillId="11" borderId="11" xfId="69" applyFont="1" applyFill="1" applyBorder="1" applyAlignment="1">
      <alignment horizontal="centerContinuous"/>
      <protection/>
    </xf>
    <xf numFmtId="37" fontId="5" fillId="11" borderId="11" xfId="69" applyFont="1" applyFill="1" applyBorder="1" applyAlignment="1">
      <alignment horizontal="center"/>
      <protection/>
    </xf>
    <xf numFmtId="1" fontId="5" fillId="11" borderId="11" xfId="69" applyNumberFormat="1" applyFont="1" applyFill="1" applyBorder="1" applyAlignment="1">
      <alignment horizontal="center"/>
      <protection/>
    </xf>
    <xf numFmtId="0" fontId="83" fillId="19" borderId="0" xfId="60" applyFont="1" applyFill="1">
      <alignment/>
      <protection/>
    </xf>
    <xf numFmtId="208" fontId="83" fillId="19" borderId="0" xfId="51" applyNumberFormat="1" applyFont="1" applyFill="1" applyAlignment="1">
      <alignment/>
    </xf>
    <xf numFmtId="188" fontId="83" fillId="19" borderId="0" xfId="51" applyNumberFormat="1" applyFont="1" applyFill="1" applyAlignment="1">
      <alignment horizontal="right"/>
    </xf>
    <xf numFmtId="208" fontId="83" fillId="19" borderId="0" xfId="51" applyNumberFormat="1" applyFont="1" applyFill="1" applyAlignment="1">
      <alignment horizontal="right"/>
    </xf>
    <xf numFmtId="191" fontId="60" fillId="11" borderId="0" xfId="48" applyNumberFormat="1" applyFont="1" applyFill="1" applyBorder="1" applyAlignment="1">
      <alignment horizontal="right"/>
    </xf>
    <xf numFmtId="0" fontId="84" fillId="21" borderId="0" xfId="60" applyFont="1" applyFill="1">
      <alignment/>
      <protection/>
    </xf>
    <xf numFmtId="208" fontId="84" fillId="21" borderId="0" xfId="51" applyNumberFormat="1" applyFont="1" applyFill="1" applyAlignment="1">
      <alignment/>
    </xf>
    <xf numFmtId="188" fontId="84" fillId="21" borderId="0" xfId="51" applyNumberFormat="1" applyFont="1" applyFill="1" applyAlignment="1">
      <alignment horizontal="right"/>
    </xf>
    <xf numFmtId="0" fontId="84" fillId="19" borderId="0" xfId="60" applyFont="1" applyFill="1">
      <alignment/>
      <protection/>
    </xf>
    <xf numFmtId="208" fontId="84" fillId="19" borderId="0" xfId="51" applyNumberFormat="1" applyFont="1" applyFill="1" applyAlignment="1">
      <alignment/>
    </xf>
    <xf numFmtId="188" fontId="84" fillId="19" borderId="0" xfId="51" applyNumberFormat="1" applyFont="1" applyFill="1" applyAlignment="1">
      <alignment horizontal="right"/>
    </xf>
    <xf numFmtId="188" fontId="84" fillId="19" borderId="0" xfId="51" applyNumberFormat="1" applyFont="1" applyFill="1" applyBorder="1" applyAlignment="1">
      <alignment horizontal="right"/>
    </xf>
    <xf numFmtId="37" fontId="8" fillId="11" borderId="0" xfId="69" applyFont="1" applyFill="1" applyBorder="1" applyAlignment="1">
      <alignment horizontal="left" vertical="center"/>
      <protection/>
    </xf>
    <xf numFmtId="191" fontId="8" fillId="11" borderId="0" xfId="48" applyNumberFormat="1" applyFont="1" applyFill="1" applyBorder="1" applyAlignment="1">
      <alignment horizontal="right" vertical="center"/>
    </xf>
    <xf numFmtId="191" fontId="5" fillId="11" borderId="0" xfId="48" applyNumberFormat="1" applyFont="1" applyFill="1" applyBorder="1" applyAlignment="1">
      <alignment horizontal="right" vertical="center"/>
    </xf>
    <xf numFmtId="0" fontId="5" fillId="11" borderId="0" xfId="58" applyFont="1" applyFill="1" applyBorder="1" applyAlignment="1">
      <alignment vertical="center"/>
      <protection/>
    </xf>
    <xf numFmtId="1" fontId="5" fillId="11" borderId="0" xfId="69" applyNumberFormat="1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188" fontId="37" fillId="11" borderId="0" xfId="58" applyNumberFormat="1" applyFont="1" applyFill="1" applyAlignment="1" applyProtection="1">
      <alignment horizontal="left"/>
      <protection/>
    </xf>
    <xf numFmtId="0" fontId="41" fillId="11" borderId="0" xfId="58" applyFont="1" applyFill="1" applyAlignment="1" applyProtection="1">
      <alignment horizontal="left"/>
      <protection/>
    </xf>
    <xf numFmtId="0" fontId="41" fillId="11" borderId="0" xfId="58" applyFont="1" applyFill="1" applyBorder="1" applyAlignment="1" applyProtection="1">
      <alignment horizontal="left"/>
      <protection/>
    </xf>
    <xf numFmtId="0" fontId="41" fillId="11" borderId="0" xfId="58" applyFont="1" applyFill="1" applyBorder="1" applyAlignment="1">
      <alignment horizontal="left"/>
      <protection/>
    </xf>
    <xf numFmtId="0" fontId="0" fillId="19" borderId="0" xfId="58" applyFill="1">
      <alignment/>
      <protection/>
    </xf>
    <xf numFmtId="0" fontId="10" fillId="11" borderId="0" xfId="58" applyFont="1" applyFill="1" applyBorder="1" applyAlignment="1">
      <alignment horizontal="left"/>
      <protection/>
    </xf>
    <xf numFmtId="0" fontId="84" fillId="19" borderId="11" xfId="58" applyFont="1" applyFill="1" applyBorder="1">
      <alignment/>
      <protection/>
    </xf>
    <xf numFmtId="208" fontId="84" fillId="19" borderId="0" xfId="48" applyNumberFormat="1" applyFont="1" applyFill="1" applyBorder="1" applyAlignment="1">
      <alignment/>
    </xf>
    <xf numFmtId="0" fontId="84" fillId="19" borderId="0" xfId="58" applyFont="1" applyFill="1" applyBorder="1">
      <alignment/>
      <protection/>
    </xf>
    <xf numFmtId="0" fontId="5" fillId="11" borderId="17" xfId="58" applyFont="1" applyFill="1" applyBorder="1" applyAlignment="1">
      <alignment horizontal="center" vertical="center"/>
      <protection/>
    </xf>
    <xf numFmtId="0" fontId="83" fillId="22" borderId="0" xfId="58" applyFont="1" applyFill="1" applyBorder="1" applyAlignment="1">
      <alignment horizontal="center" vertical="center"/>
      <protection/>
    </xf>
    <xf numFmtId="208" fontId="83" fillId="23" borderId="0" xfId="48" applyNumberFormat="1" applyFont="1" applyFill="1" applyBorder="1" applyAlignment="1">
      <alignment vertical="center"/>
    </xf>
    <xf numFmtId="3" fontId="83" fillId="23" borderId="0" xfId="48" applyNumberFormat="1" applyFont="1" applyFill="1" applyBorder="1" applyAlignment="1">
      <alignment vertical="center"/>
    </xf>
    <xf numFmtId="212" fontId="0" fillId="19" borderId="0" xfId="58" applyNumberFormat="1" applyFill="1" applyAlignment="1">
      <alignment vertical="center"/>
      <protection/>
    </xf>
    <xf numFmtId="0" fontId="0" fillId="19" borderId="0" xfId="58" applyFill="1" applyAlignment="1">
      <alignment vertical="center"/>
      <protection/>
    </xf>
    <xf numFmtId="208" fontId="83" fillId="22" borderId="0" xfId="48" applyNumberFormat="1" applyFont="1" applyFill="1" applyBorder="1" applyAlignment="1">
      <alignment vertical="center"/>
    </xf>
    <xf numFmtId="3" fontId="83" fillId="22" borderId="0" xfId="48" applyNumberFormat="1" applyFont="1" applyFill="1" applyBorder="1" applyAlignment="1">
      <alignment vertical="center"/>
    </xf>
    <xf numFmtId="208" fontId="85" fillId="21" borderId="0" xfId="48" applyNumberFormat="1" applyFont="1" applyFill="1" applyBorder="1" applyAlignment="1">
      <alignment vertical="center"/>
    </xf>
    <xf numFmtId="3" fontId="85" fillId="21" borderId="0" xfId="48" applyNumberFormat="1" applyFont="1" applyFill="1" applyBorder="1" applyAlignment="1">
      <alignment vertical="center"/>
    </xf>
    <xf numFmtId="0" fontId="84" fillId="19" borderId="0" xfId="58" applyFont="1" applyFill="1" applyBorder="1" applyAlignment="1">
      <alignment horizontal="center" vertical="center"/>
      <protection/>
    </xf>
    <xf numFmtId="0" fontId="83" fillId="19" borderId="0" xfId="58" applyFont="1" applyFill="1" applyBorder="1" applyAlignment="1">
      <alignment horizontal="center" vertical="center"/>
      <protection/>
    </xf>
    <xf numFmtId="0" fontId="84" fillId="19" borderId="0" xfId="58" applyFont="1" applyFill="1" applyBorder="1" applyAlignment="1">
      <alignment horizontal="left" vertical="center" wrapText="1"/>
      <protection/>
    </xf>
    <xf numFmtId="208" fontId="84" fillId="19" borderId="0" xfId="48" applyNumberFormat="1" applyFont="1" applyFill="1" applyBorder="1" applyAlignment="1">
      <alignment vertical="center"/>
    </xf>
    <xf numFmtId="3" fontId="84" fillId="19" borderId="0" xfId="48" applyNumberFormat="1" applyFont="1" applyFill="1" applyBorder="1" applyAlignment="1">
      <alignment vertical="center"/>
    </xf>
    <xf numFmtId="0" fontId="84" fillId="21" borderId="0" xfId="58" applyFont="1" applyFill="1" applyBorder="1" applyAlignment="1">
      <alignment horizontal="center" vertical="center"/>
      <protection/>
    </xf>
    <xf numFmtId="49" fontId="86" fillId="21" borderId="0" xfId="58" applyNumberFormat="1" applyFont="1" applyFill="1" applyBorder="1" applyAlignment="1">
      <alignment horizontal="center" vertical="center"/>
      <protection/>
    </xf>
    <xf numFmtId="0" fontId="86" fillId="21" borderId="0" xfId="58" applyFont="1" applyFill="1" applyBorder="1" applyAlignment="1">
      <alignment horizontal="left" vertical="center" wrapText="1"/>
      <protection/>
    </xf>
    <xf numFmtId="208" fontId="86" fillId="21" borderId="0" xfId="48" applyNumberFormat="1" applyFont="1" applyFill="1" applyBorder="1" applyAlignment="1">
      <alignment vertical="center"/>
    </xf>
    <xf numFmtId="3" fontId="86" fillId="21" borderId="0" xfId="48" applyNumberFormat="1" applyFont="1" applyFill="1" applyBorder="1" applyAlignment="1">
      <alignment vertical="center"/>
    </xf>
    <xf numFmtId="49" fontId="86" fillId="19" borderId="0" xfId="58" applyNumberFormat="1" applyFont="1" applyFill="1" applyBorder="1" applyAlignment="1">
      <alignment horizontal="center" vertical="center"/>
      <protection/>
    </xf>
    <xf numFmtId="0" fontId="86" fillId="19" borderId="0" xfId="58" applyFont="1" applyFill="1" applyBorder="1" applyAlignment="1">
      <alignment horizontal="left" vertical="center" wrapText="1"/>
      <protection/>
    </xf>
    <xf numFmtId="208" fontId="86" fillId="19" borderId="0" xfId="48" applyNumberFormat="1" applyFont="1" applyFill="1" applyBorder="1" applyAlignment="1">
      <alignment vertical="center"/>
    </xf>
    <xf numFmtId="3" fontId="86" fillId="19" borderId="0" xfId="48" applyNumberFormat="1" applyFont="1" applyFill="1" applyBorder="1" applyAlignment="1">
      <alignment vertical="center"/>
    </xf>
    <xf numFmtId="0" fontId="83" fillId="21" borderId="0" xfId="58" applyFont="1" applyFill="1" applyBorder="1" applyAlignment="1">
      <alignment horizontal="center" vertical="center"/>
      <protection/>
    </xf>
    <xf numFmtId="0" fontId="84" fillId="21" borderId="0" xfId="58" applyFont="1" applyFill="1" applyBorder="1" applyAlignment="1">
      <alignment horizontal="left" vertical="center" wrapText="1"/>
      <protection/>
    </xf>
    <xf numFmtId="208" fontId="84" fillId="21" borderId="0" xfId="48" applyNumberFormat="1" applyFont="1" applyFill="1" applyBorder="1" applyAlignment="1">
      <alignment vertical="center"/>
    </xf>
    <xf numFmtId="3" fontId="84" fillId="21" borderId="0" xfId="48" applyNumberFormat="1" applyFont="1" applyFill="1" applyBorder="1" applyAlignment="1">
      <alignment vertical="center"/>
    </xf>
    <xf numFmtId="208" fontId="85" fillId="21" borderId="12" xfId="48" applyNumberFormat="1" applyFont="1" applyFill="1" applyBorder="1" applyAlignment="1">
      <alignment vertical="center"/>
    </xf>
    <xf numFmtId="3" fontId="85" fillId="21" borderId="12" xfId="48" applyNumberFormat="1" applyFont="1" applyFill="1" applyBorder="1" applyAlignment="1">
      <alignment vertical="center"/>
    </xf>
    <xf numFmtId="0" fontId="8" fillId="11" borderId="0" xfId="58" applyFont="1" applyFill="1" applyAlignment="1">
      <alignment horizontal="left"/>
      <protection/>
    </xf>
    <xf numFmtId="188" fontId="9" fillId="11" borderId="0" xfId="58" applyNumberFormat="1" applyFont="1" applyFill="1" applyAlignment="1" applyProtection="1">
      <alignment horizontal="left"/>
      <protection/>
    </xf>
    <xf numFmtId="0" fontId="0" fillId="19" borderId="0" xfId="58" applyFill="1" applyBorder="1">
      <alignment/>
      <protection/>
    </xf>
    <xf numFmtId="0" fontId="9" fillId="11" borderId="0" xfId="70" applyFont="1" applyFill="1" applyBorder="1" applyAlignment="1">
      <alignment horizontal="justify"/>
      <protection/>
    </xf>
    <xf numFmtId="0" fontId="17" fillId="0" borderId="0" xfId="70" applyAlignment="1">
      <alignment/>
      <protection/>
    </xf>
    <xf numFmtId="0" fontId="8" fillId="5" borderId="11" xfId="0" applyFont="1" applyFill="1" applyBorder="1" applyAlignment="1">
      <alignment/>
    </xf>
    <xf numFmtId="205" fontId="8" fillId="11" borderId="0" xfId="54" applyNumberFormat="1" applyFont="1" applyFill="1" applyBorder="1" applyAlignment="1">
      <alignment/>
    </xf>
    <xf numFmtId="49" fontId="5" fillId="19" borderId="0" xfId="0" applyNumberFormat="1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>
      <alignment vertical="justify" wrapText="1"/>
    </xf>
    <xf numFmtId="3" fontId="5" fillId="19" borderId="0" xfId="0" applyNumberFormat="1" applyFont="1" applyFill="1" applyBorder="1" applyAlignment="1">
      <alignment horizontal="right"/>
    </xf>
    <xf numFmtId="188" fontId="5" fillId="19" borderId="0" xfId="0" applyNumberFormat="1" applyFont="1" applyFill="1" applyBorder="1" applyAlignment="1">
      <alignment horizontal="right"/>
    </xf>
    <xf numFmtId="0" fontId="1" fillId="19" borderId="0" xfId="0" applyFont="1" applyFill="1" applyBorder="1" applyAlignment="1">
      <alignment vertical="center"/>
    </xf>
    <xf numFmtId="3" fontId="5" fillId="19" borderId="0" xfId="0" applyNumberFormat="1" applyFont="1" applyFill="1" applyBorder="1" applyAlignment="1">
      <alignment horizontal="right" vertical="center"/>
    </xf>
    <xf numFmtId="188" fontId="5" fillId="19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 applyProtection="1">
      <alignment horizontal="right"/>
      <protection/>
    </xf>
    <xf numFmtId="188" fontId="5" fillId="0" borderId="0" xfId="0" applyNumberFormat="1" applyFont="1" applyFill="1" applyBorder="1" applyAlignment="1" applyProtection="1">
      <alignment horizontal="right"/>
      <protection/>
    </xf>
    <xf numFmtId="49" fontId="5" fillId="11" borderId="0" xfId="0" applyNumberFormat="1" applyFont="1" applyFill="1" applyBorder="1" applyAlignment="1">
      <alignment horizontal="center"/>
    </xf>
    <xf numFmtId="49" fontId="1" fillId="11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 vertical="justify" wrapText="1"/>
    </xf>
    <xf numFmtId="188" fontId="5" fillId="5" borderId="11" xfId="0" applyNumberFormat="1" applyFont="1" applyFill="1" applyBorder="1" applyAlignment="1">
      <alignment horizontal="right"/>
    </xf>
    <xf numFmtId="49" fontId="5" fillId="18" borderId="11" xfId="0" applyNumberFormat="1" applyFont="1" applyFill="1" applyBorder="1" applyAlignment="1" applyProtection="1">
      <alignment horizontal="center"/>
      <protection/>
    </xf>
    <xf numFmtId="0" fontId="5" fillId="18" borderId="11" xfId="0" applyFont="1" applyFill="1" applyBorder="1" applyAlignment="1">
      <alignment/>
    </xf>
    <xf numFmtId="184" fontId="8" fillId="19" borderId="0" xfId="0" applyNumberFormat="1" applyFont="1" applyFill="1" applyBorder="1" applyAlignment="1" applyProtection="1">
      <alignment horizontal="right"/>
      <protection/>
    </xf>
    <xf numFmtId="0" fontId="12" fillId="19" borderId="0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191" fontId="8" fillId="19" borderId="0" xfId="48" applyNumberFormat="1" applyFont="1" applyFill="1" applyBorder="1" applyAlignment="1">
      <alignment horizontal="right"/>
    </xf>
    <xf numFmtId="187" fontId="8" fillId="19" borderId="0" xfId="48" applyNumberFormat="1" applyFont="1" applyFill="1" applyBorder="1" applyAlignment="1">
      <alignment horizontal="right"/>
    </xf>
    <xf numFmtId="0" fontId="0" fillId="11" borderId="0" xfId="58" applyFont="1" applyFill="1">
      <alignment/>
      <protection/>
    </xf>
    <xf numFmtId="0" fontId="0" fillId="11" borderId="0" xfId="58" applyFont="1" applyFill="1" applyBorder="1">
      <alignment/>
      <protection/>
    </xf>
    <xf numFmtId="204" fontId="0" fillId="11" borderId="0" xfId="54" applyNumberFormat="1" applyFont="1" applyFill="1" applyAlignment="1">
      <alignment/>
    </xf>
    <xf numFmtId="0" fontId="16" fillId="11" borderId="0" xfId="58" applyFont="1" applyFill="1">
      <alignment/>
      <protection/>
    </xf>
    <xf numFmtId="0" fontId="16" fillId="11" borderId="0" xfId="58" applyFont="1" applyFill="1" applyBorder="1">
      <alignment/>
      <protection/>
    </xf>
    <xf numFmtId="0" fontId="1" fillId="11" borderId="0" xfId="58" applyFont="1" applyFill="1" applyBorder="1">
      <alignment/>
      <protection/>
    </xf>
    <xf numFmtId="0" fontId="1" fillId="11" borderId="0" xfId="58" applyFont="1" applyFill="1" applyBorder="1" applyAlignment="1">
      <alignment horizontal="centerContinuous"/>
      <protection/>
    </xf>
    <xf numFmtId="0" fontId="5" fillId="11" borderId="10" xfId="58" applyFont="1" applyFill="1" applyBorder="1">
      <alignment/>
      <protection/>
    </xf>
    <xf numFmtId="0" fontId="5" fillId="11" borderId="0" xfId="58" applyFont="1" applyFill="1" applyBorder="1">
      <alignment/>
      <protection/>
    </xf>
    <xf numFmtId="0" fontId="5" fillId="11" borderId="10" xfId="58" applyFont="1" applyFill="1" applyBorder="1" applyAlignment="1">
      <alignment horizontal="centerContinuous"/>
      <protection/>
    </xf>
    <xf numFmtId="37" fontId="5" fillId="11" borderId="18" xfId="58" applyNumberFormat="1" applyFont="1" applyFill="1" applyBorder="1" applyAlignment="1" applyProtection="1">
      <alignment horizontal="centerContinuous"/>
      <protection/>
    </xf>
    <xf numFmtId="0" fontId="5" fillId="11" borderId="18" xfId="58" applyFont="1" applyFill="1" applyBorder="1" applyAlignment="1">
      <alignment horizontal="centerContinuous"/>
      <protection/>
    </xf>
    <xf numFmtId="0" fontId="5" fillId="11" borderId="0" xfId="58" applyFont="1" applyFill="1">
      <alignment/>
      <protection/>
    </xf>
    <xf numFmtId="37" fontId="5" fillId="11" borderId="17" xfId="58" applyNumberFormat="1" applyFont="1" applyFill="1" applyBorder="1" applyAlignment="1">
      <alignment horizontal="center"/>
      <protection/>
    </xf>
    <xf numFmtId="0" fontId="5" fillId="11" borderId="11" xfId="58" applyFont="1" applyFill="1" applyBorder="1" applyAlignment="1" applyProtection="1">
      <alignment horizontal="center" vertical="center" wrapText="1"/>
      <protection/>
    </xf>
    <xf numFmtId="188" fontId="5" fillId="11" borderId="17" xfId="58" applyNumberFormat="1" applyFont="1" applyFill="1" applyBorder="1" applyAlignment="1" applyProtection="1">
      <alignment horizontal="center" wrapText="1"/>
      <protection/>
    </xf>
    <xf numFmtId="0" fontId="5" fillId="11" borderId="11" xfId="58" applyFont="1" applyFill="1" applyBorder="1" applyAlignment="1" applyProtection="1">
      <alignment horizontal="justify"/>
      <protection/>
    </xf>
    <xf numFmtId="0" fontId="5" fillId="11" borderId="11" xfId="58" applyFont="1" applyFill="1" applyBorder="1">
      <alignment/>
      <protection/>
    </xf>
    <xf numFmtId="0" fontId="5" fillId="11" borderId="17" xfId="58" applyFont="1" applyFill="1" applyBorder="1" applyAlignment="1" applyProtection="1">
      <alignment horizontal="center" vertical="center" wrapText="1"/>
      <protection/>
    </xf>
    <xf numFmtId="37" fontId="5" fillId="11" borderId="0" xfId="58" applyNumberFormat="1" applyFont="1" applyFill="1" applyBorder="1" applyAlignment="1" applyProtection="1">
      <alignment horizontal="center"/>
      <protection/>
    </xf>
    <xf numFmtId="0" fontId="5" fillId="11" borderId="0" xfId="58" applyFont="1" applyFill="1" applyBorder="1" applyAlignment="1" applyProtection="1">
      <alignment horizontal="center"/>
      <protection/>
    </xf>
    <xf numFmtId="203" fontId="5" fillId="11" borderId="0" xfId="58" applyNumberFormat="1" applyFont="1" applyFill="1" applyBorder="1" applyAlignment="1" applyProtection="1">
      <alignment horizontal="right"/>
      <protection/>
    </xf>
    <xf numFmtId="0" fontId="5" fillId="11" borderId="0" xfId="58" applyFont="1" applyFill="1" applyBorder="1" applyAlignment="1" applyProtection="1">
      <alignment horizontal="justify"/>
      <protection/>
    </xf>
    <xf numFmtId="37" fontId="5" fillId="11" borderId="0" xfId="58" applyNumberFormat="1" applyFont="1" applyFill="1" applyBorder="1" applyAlignment="1" applyProtection="1">
      <alignment horizontal="right"/>
      <protection/>
    </xf>
    <xf numFmtId="0" fontId="8" fillId="11" borderId="0" xfId="58" applyFont="1" applyFill="1">
      <alignment/>
      <protection/>
    </xf>
    <xf numFmtId="0" fontId="8" fillId="11" borderId="0" xfId="58" applyFont="1" applyFill="1" applyBorder="1">
      <alignment/>
      <protection/>
    </xf>
    <xf numFmtId="0" fontId="5" fillId="18" borderId="0" xfId="58" applyFont="1" applyFill="1" applyBorder="1" applyAlignment="1" applyProtection="1">
      <alignment horizontal="centerContinuous"/>
      <protection/>
    </xf>
    <xf numFmtId="0" fontId="5" fillId="18" borderId="0" xfId="58" applyFont="1" applyFill="1" applyBorder="1" applyAlignment="1" applyProtection="1">
      <alignment horizontal="left"/>
      <protection/>
    </xf>
    <xf numFmtId="37" fontId="8" fillId="11" borderId="0" xfId="58" applyNumberFormat="1" applyFont="1" applyFill="1" applyBorder="1" applyAlignment="1" applyProtection="1">
      <alignment horizontal="centerContinuous"/>
      <protection/>
    </xf>
    <xf numFmtId="0" fontId="8" fillId="11" borderId="0" xfId="58" applyFont="1" applyFill="1" applyBorder="1" applyAlignment="1" applyProtection="1">
      <alignment horizontal="left"/>
      <protection/>
    </xf>
    <xf numFmtId="37" fontId="8" fillId="18" borderId="0" xfId="58" applyNumberFormat="1" applyFont="1" applyFill="1" applyBorder="1" applyAlignment="1" applyProtection="1">
      <alignment horizontal="centerContinuous"/>
      <protection/>
    </xf>
    <xf numFmtId="0" fontId="8" fillId="18" borderId="0" xfId="58" applyFont="1" applyFill="1" applyBorder="1" applyAlignment="1" applyProtection="1">
      <alignment horizontal="left"/>
      <protection/>
    </xf>
    <xf numFmtId="37" fontId="8" fillId="11" borderId="11" xfId="58" applyNumberFormat="1" applyFont="1" applyFill="1" applyBorder="1" applyAlignment="1" applyProtection="1">
      <alignment horizontal="centerContinuous"/>
      <protection/>
    </xf>
    <xf numFmtId="0" fontId="8" fillId="11" borderId="11" xfId="58" applyFont="1" applyFill="1" applyBorder="1" applyAlignment="1" applyProtection="1">
      <alignment horizontal="left"/>
      <protection/>
    </xf>
    <xf numFmtId="37" fontId="8" fillId="11" borderId="0" xfId="58" applyNumberFormat="1" applyFont="1" applyFill="1" applyBorder="1" applyProtection="1">
      <alignment/>
      <protection/>
    </xf>
    <xf numFmtId="188" fontId="8" fillId="11" borderId="0" xfId="58" applyNumberFormat="1" applyFont="1" applyFill="1" applyBorder="1" applyAlignment="1" applyProtection="1">
      <alignment horizontal="right"/>
      <protection/>
    </xf>
    <xf numFmtId="188" fontId="8" fillId="11" borderId="0" xfId="58" applyNumberFormat="1" applyFont="1" applyFill="1" applyBorder="1">
      <alignment/>
      <protection/>
    </xf>
    <xf numFmtId="187" fontId="5" fillId="11" borderId="0" xfId="58" applyNumberFormat="1" applyFont="1" applyFill="1" applyBorder="1">
      <alignment/>
      <protection/>
    </xf>
    <xf numFmtId="37" fontId="0" fillId="11" borderId="0" xfId="58" applyNumberFormat="1" applyFont="1" applyFill="1" applyBorder="1" applyProtection="1">
      <alignment/>
      <protection/>
    </xf>
    <xf numFmtId="185" fontId="0" fillId="11" borderId="0" xfId="58" applyNumberFormat="1" applyFont="1" applyFill="1" applyBorder="1" applyProtection="1">
      <alignment/>
      <protection/>
    </xf>
    <xf numFmtId="188" fontId="0" fillId="11" borderId="0" xfId="58" applyNumberFormat="1" applyFont="1" applyFill="1" applyBorder="1">
      <alignment/>
      <protection/>
    </xf>
    <xf numFmtId="0" fontId="9" fillId="11" borderId="0" xfId="58" applyFont="1" applyFill="1">
      <alignment/>
      <protection/>
    </xf>
    <xf numFmtId="37" fontId="0" fillId="11" borderId="0" xfId="58" applyNumberFormat="1" applyFont="1" applyFill="1" applyBorder="1">
      <alignment/>
      <protection/>
    </xf>
    <xf numFmtId="0" fontId="0" fillId="11" borderId="0" xfId="58" applyFont="1" applyFill="1" applyBorder="1" applyAlignment="1" applyProtection="1">
      <alignment horizontal="right"/>
      <protection/>
    </xf>
    <xf numFmtId="37" fontId="0" fillId="11" borderId="0" xfId="58" applyNumberFormat="1" applyFont="1" applyFill="1">
      <alignment/>
      <protection/>
    </xf>
    <xf numFmtId="185" fontId="0" fillId="11" borderId="0" xfId="58" applyNumberFormat="1" applyFont="1" applyFill="1">
      <alignment/>
      <protection/>
    </xf>
    <xf numFmtId="39" fontId="0" fillId="11" borderId="0" xfId="58" applyNumberFormat="1" applyFont="1" applyFill="1">
      <alignment/>
      <protection/>
    </xf>
    <xf numFmtId="205" fontId="0" fillId="11" borderId="0" xfId="54" applyNumberFormat="1" applyFont="1" applyFill="1" applyAlignment="1">
      <alignment/>
    </xf>
    <xf numFmtId="204" fontId="0" fillId="11" borderId="0" xfId="58" applyNumberFormat="1" applyFont="1" applyFill="1">
      <alignment/>
      <protection/>
    </xf>
    <xf numFmtId="0" fontId="0" fillId="19" borderId="0" xfId="58" applyFont="1" applyFill="1" applyBorder="1">
      <alignment/>
      <protection/>
    </xf>
    <xf numFmtId="0" fontId="0" fillId="19" borderId="0" xfId="58" applyFont="1" applyFill="1">
      <alignment/>
      <protection/>
    </xf>
    <xf numFmtId="0" fontId="1" fillId="19" borderId="0" xfId="58" applyFont="1" applyFill="1">
      <alignment/>
      <protection/>
    </xf>
    <xf numFmtId="191" fontId="0" fillId="19" borderId="0" xfId="48" applyNumberFormat="1" applyFont="1" applyFill="1" applyAlignment="1">
      <alignment/>
    </xf>
    <xf numFmtId="0" fontId="8" fillId="19" borderId="0" xfId="0" applyFont="1" applyFill="1" applyAlignment="1">
      <alignment horizontal="center"/>
    </xf>
    <xf numFmtId="3" fontId="8" fillId="19" borderId="0" xfId="0" applyNumberFormat="1" applyFont="1" applyFill="1" applyBorder="1" applyAlignment="1">
      <alignment horizontal="right"/>
    </xf>
    <xf numFmtId="188" fontId="8" fillId="19" borderId="0" xfId="0" applyNumberFormat="1" applyFont="1" applyFill="1" applyBorder="1" applyAlignment="1">
      <alignment horizontal="right"/>
    </xf>
    <xf numFmtId="0" fontId="1" fillId="19" borderId="0" xfId="0" applyFont="1" applyFill="1" applyAlignment="1">
      <alignment vertical="center"/>
    </xf>
    <xf numFmtId="0" fontId="5" fillId="19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 vertical="top" wrapText="1"/>
    </xf>
    <xf numFmtId="3" fontId="5" fillId="19" borderId="0" xfId="0" applyNumberFormat="1" applyFont="1" applyFill="1" applyBorder="1" applyAlignment="1" applyProtection="1">
      <alignment horizontal="right"/>
      <protection/>
    </xf>
    <xf numFmtId="188" fontId="5" fillId="19" borderId="0" xfId="0" applyNumberFormat="1" applyFont="1" applyFill="1" applyBorder="1" applyAlignment="1" applyProtection="1">
      <alignment horizontal="right"/>
      <protection/>
    </xf>
    <xf numFmtId="0" fontId="5" fillId="19" borderId="0" xfId="0" applyFont="1" applyFill="1" applyAlignment="1">
      <alignment horizontal="center"/>
    </xf>
    <xf numFmtId="49" fontId="8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 wrapText="1"/>
    </xf>
    <xf numFmtId="3" fontId="8" fillId="5" borderId="11" xfId="0" applyNumberFormat="1" applyFont="1" applyFill="1" applyBorder="1" applyAlignment="1">
      <alignment horizontal="right" vertical="center"/>
    </xf>
    <xf numFmtId="188" fontId="8" fillId="5" borderId="11" xfId="0" applyNumberFormat="1" applyFont="1" applyFill="1" applyBorder="1" applyAlignment="1">
      <alignment horizontal="right" vertical="center"/>
    </xf>
    <xf numFmtId="188" fontId="43" fillId="11" borderId="0" xfId="0" applyNumberFormat="1" applyFont="1" applyFill="1" applyBorder="1" applyAlignment="1">
      <alignment horizontal="right"/>
    </xf>
    <xf numFmtId="3" fontId="43" fillId="11" borderId="0" xfId="0" applyNumberFormat="1" applyFont="1" applyFill="1" applyBorder="1" applyAlignment="1">
      <alignment horizontal="right"/>
    </xf>
    <xf numFmtId="0" fontId="43" fillId="11" borderId="0" xfId="0" applyFont="1" applyFill="1" applyAlignment="1">
      <alignment/>
    </xf>
    <xf numFmtId="0" fontId="41" fillId="11" borderId="0" xfId="0" applyFont="1" applyFill="1" applyBorder="1" applyAlignment="1">
      <alignment vertical="center"/>
    </xf>
    <xf numFmtId="0" fontId="43" fillId="11" borderId="0" xfId="0" applyFont="1" applyFill="1" applyBorder="1" applyAlignment="1">
      <alignment vertical="center"/>
    </xf>
    <xf numFmtId="187" fontId="43" fillId="11" borderId="0" xfId="0" applyNumberFormat="1" applyFont="1" applyFill="1" applyBorder="1" applyAlignment="1">
      <alignment vertical="center"/>
    </xf>
    <xf numFmtId="188" fontId="43" fillId="11" borderId="0" xfId="0" applyNumberFormat="1" applyFont="1" applyFill="1" applyBorder="1" applyAlignment="1">
      <alignment horizontal="right" vertical="center"/>
    </xf>
    <xf numFmtId="0" fontId="41" fillId="11" borderId="0" xfId="0" applyFont="1" applyFill="1" applyAlignment="1">
      <alignment/>
    </xf>
    <xf numFmtId="0" fontId="41" fillId="11" borderId="0" xfId="0" applyFont="1" applyFill="1" applyAlignment="1">
      <alignment horizontal="left"/>
    </xf>
    <xf numFmtId="0" fontId="41" fillId="11" borderId="0" xfId="0" applyFont="1" applyFill="1" applyBorder="1" applyAlignment="1">
      <alignment/>
    </xf>
    <xf numFmtId="195" fontId="41" fillId="11" borderId="0" xfId="0" applyNumberFormat="1" applyFont="1" applyFill="1" applyBorder="1" applyAlignment="1">
      <alignment horizontal="right"/>
    </xf>
    <xf numFmtId="195" fontId="41" fillId="11" borderId="0" xfId="0" applyNumberFormat="1" applyFont="1" applyFill="1" applyAlignment="1">
      <alignment/>
    </xf>
    <xf numFmtId="190" fontId="41" fillId="11" borderId="0" xfId="48" applyNumberFormat="1" applyFont="1" applyFill="1" applyBorder="1" applyAlignment="1">
      <alignment horizontal="right"/>
    </xf>
    <xf numFmtId="187" fontId="41" fillId="11" borderId="0" xfId="0" applyNumberFormat="1" applyFont="1" applyFill="1" applyBorder="1" applyAlignment="1">
      <alignment horizontal="right"/>
    </xf>
    <xf numFmtId="49" fontId="43" fillId="11" borderId="0" xfId="0" applyNumberFormat="1" applyFont="1" applyFill="1" applyAlignment="1">
      <alignment horizontal="left" vertical="center"/>
    </xf>
    <xf numFmtId="0" fontId="41" fillId="11" borderId="0" xfId="0" applyFont="1" applyFill="1" applyBorder="1" applyAlignment="1">
      <alignment vertical="top" wrapText="1"/>
    </xf>
    <xf numFmtId="0" fontId="37" fillId="11" borderId="0" xfId="0" applyFont="1" applyFill="1" applyAlignment="1">
      <alignment horizontal="left"/>
    </xf>
    <xf numFmtId="187" fontId="41" fillId="11" borderId="0" xfId="0" applyNumberFormat="1" applyFont="1" applyFill="1" applyAlignment="1">
      <alignment/>
    </xf>
    <xf numFmtId="49" fontId="43" fillId="11" borderId="0" xfId="0" applyNumberFormat="1" applyFont="1" applyFill="1" applyAlignment="1">
      <alignment horizontal="left"/>
    </xf>
    <xf numFmtId="0" fontId="37" fillId="11" borderId="0" xfId="0" applyFont="1" applyFill="1" applyAlignment="1">
      <alignment horizontal="justify"/>
    </xf>
    <xf numFmtId="3" fontId="8" fillId="19" borderId="0" xfId="0" applyNumberFormat="1" applyFont="1" applyFill="1" applyAlignment="1">
      <alignment/>
    </xf>
    <xf numFmtId="187" fontId="8" fillId="19" borderId="0" xfId="0" applyNumberFormat="1" applyFont="1" applyFill="1" applyAlignment="1">
      <alignment horizontal="center"/>
    </xf>
    <xf numFmtId="3" fontId="15" fillId="19" borderId="0" xfId="0" applyNumberFormat="1" applyFont="1" applyFill="1" applyAlignment="1">
      <alignment/>
    </xf>
    <xf numFmtId="2" fontId="84" fillId="21" borderId="0" xfId="51" applyNumberFormat="1" applyFont="1" applyFill="1" applyAlignment="1">
      <alignment/>
    </xf>
    <xf numFmtId="2" fontId="84" fillId="19" borderId="0" xfId="51" applyNumberFormat="1" applyFont="1" applyFill="1" applyAlignment="1">
      <alignment/>
    </xf>
    <xf numFmtId="1" fontId="83" fillId="19" borderId="0" xfId="51" applyNumberFormat="1" applyFont="1" applyFill="1" applyAlignment="1">
      <alignment/>
    </xf>
    <xf numFmtId="1" fontId="84" fillId="21" borderId="0" xfId="51" applyNumberFormat="1" applyFont="1" applyFill="1" applyAlignment="1">
      <alignment/>
    </xf>
    <xf numFmtId="1" fontId="84" fillId="19" borderId="0" xfId="51" applyNumberFormat="1" applyFont="1" applyFill="1" applyAlignment="1">
      <alignment/>
    </xf>
    <xf numFmtId="188" fontId="84" fillId="21" borderId="0" xfId="51" applyNumberFormat="1" applyFont="1" applyFill="1" applyAlignment="1">
      <alignment/>
    </xf>
    <xf numFmtId="188" fontId="84" fillId="19" borderId="0" xfId="51" applyNumberFormat="1" applyFont="1" applyFill="1" applyAlignment="1">
      <alignment/>
    </xf>
    <xf numFmtId="1" fontId="83" fillId="19" borderId="0" xfId="51" applyNumberFormat="1" applyFont="1" applyFill="1" applyAlignment="1">
      <alignment horizontal="right"/>
    </xf>
    <xf numFmtId="0" fontId="84" fillId="19" borderId="11" xfId="60" applyFont="1" applyFill="1" applyBorder="1">
      <alignment/>
      <protection/>
    </xf>
    <xf numFmtId="208" fontId="84" fillId="19" borderId="11" xfId="51" applyNumberFormat="1" applyFont="1" applyFill="1" applyBorder="1" applyAlignment="1">
      <alignment/>
    </xf>
    <xf numFmtId="1" fontId="84" fillId="19" borderId="11" xfId="51" applyNumberFormat="1" applyFont="1" applyFill="1" applyBorder="1" applyAlignment="1">
      <alignment/>
    </xf>
    <xf numFmtId="188" fontId="84" fillId="19" borderId="11" xfId="51" applyNumberFormat="1" applyFont="1" applyFill="1" applyBorder="1" applyAlignment="1">
      <alignment horizontal="right"/>
    </xf>
    <xf numFmtId="187" fontId="84" fillId="19" borderId="11" xfId="51" applyNumberFormat="1" applyFont="1" applyFill="1" applyBorder="1" applyAlignment="1">
      <alignment/>
    </xf>
    <xf numFmtId="2" fontId="84" fillId="19" borderId="11" xfId="51" applyNumberFormat="1" applyFont="1" applyFill="1" applyBorder="1" applyAlignment="1">
      <alignment/>
    </xf>
    <xf numFmtId="188" fontId="84" fillId="19" borderId="11" xfId="51" applyNumberFormat="1" applyFont="1" applyFill="1" applyBorder="1" applyAlignment="1">
      <alignment/>
    </xf>
    <xf numFmtId="206" fontId="5" fillId="11" borderId="0" xfId="61" applyFont="1" applyFill="1" applyBorder="1" applyAlignment="1" applyProtection="1">
      <alignment horizontal="centerContinuous"/>
      <protection/>
    </xf>
    <xf numFmtId="0" fontId="8" fillId="19" borderId="12" xfId="0" applyFont="1" applyFill="1" applyBorder="1" applyAlignment="1">
      <alignment/>
    </xf>
    <xf numFmtId="0" fontId="10" fillId="19" borderId="0" xfId="0" applyFont="1" applyFill="1" applyBorder="1" applyAlignment="1" applyProtection="1">
      <alignment horizontal="left"/>
      <protection/>
    </xf>
    <xf numFmtId="0" fontId="0" fillId="19" borderId="0" xfId="0" applyFill="1" applyAlignment="1">
      <alignment/>
    </xf>
    <xf numFmtId="49" fontId="87" fillId="19" borderId="10" xfId="48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vertical="center" wrapText="1"/>
    </xf>
    <xf numFmtId="49" fontId="87" fillId="19" borderId="17" xfId="48" applyNumberFormat="1" applyFont="1" applyFill="1" applyBorder="1" applyAlignment="1">
      <alignment horizontal="center" vertical="center" wrapText="1"/>
    </xf>
    <xf numFmtId="49" fontId="87" fillId="19" borderId="11" xfId="48" applyNumberFormat="1" applyFont="1" applyFill="1" applyBorder="1" applyAlignment="1">
      <alignment horizontal="center" vertical="center" wrapText="1"/>
    </xf>
    <xf numFmtId="0" fontId="87" fillId="19" borderId="0" xfId="0" applyFont="1" applyFill="1" applyAlignment="1">
      <alignment/>
    </xf>
    <xf numFmtId="3" fontId="87" fillId="19" borderId="0" xfId="48" applyNumberFormat="1" applyFont="1" applyFill="1" applyAlignment="1">
      <alignment horizontal="right"/>
    </xf>
    <xf numFmtId="188" fontId="87" fillId="19" borderId="0" xfId="48" applyNumberFormat="1" applyFont="1" applyFill="1" applyAlignment="1">
      <alignment horizontal="right"/>
    </xf>
    <xf numFmtId="188" fontId="87" fillId="19" borderId="0" xfId="0" applyNumberFormat="1" applyFont="1" applyFill="1" applyAlignment="1">
      <alignment horizontal="right"/>
    </xf>
    <xf numFmtId="188" fontId="5" fillId="19" borderId="0" xfId="0" applyNumberFormat="1" applyFont="1" applyFill="1" applyAlignment="1">
      <alignment horizontal="right"/>
    </xf>
    <xf numFmtId="3" fontId="88" fillId="19" borderId="0" xfId="48" applyNumberFormat="1" applyFont="1" applyFill="1" applyAlignment="1">
      <alignment horizontal="right"/>
    </xf>
    <xf numFmtId="188" fontId="88" fillId="19" borderId="0" xfId="48" applyNumberFormat="1" applyFont="1" applyFill="1" applyAlignment="1">
      <alignment horizontal="right"/>
    </xf>
    <xf numFmtId="188" fontId="8" fillId="19" borderId="0" xfId="0" applyNumberFormat="1" applyFont="1" applyFill="1" applyAlignment="1">
      <alignment horizontal="right"/>
    </xf>
    <xf numFmtId="3" fontId="88" fillId="19" borderId="12" xfId="48" applyNumberFormat="1" applyFont="1" applyFill="1" applyBorder="1" applyAlignment="1">
      <alignment horizontal="right"/>
    </xf>
    <xf numFmtId="188" fontId="88" fillId="19" borderId="12" xfId="48" applyNumberFormat="1" applyFont="1" applyFill="1" applyBorder="1" applyAlignment="1">
      <alignment horizontal="right"/>
    </xf>
    <xf numFmtId="188" fontId="8" fillId="19" borderId="12" xfId="0" applyNumberFormat="1" applyFont="1" applyFill="1" applyBorder="1" applyAlignment="1">
      <alignment horizontal="right"/>
    </xf>
    <xf numFmtId="0" fontId="41" fillId="19" borderId="0" xfId="0" applyFont="1" applyFill="1" applyBorder="1" applyAlignment="1">
      <alignment/>
    </xf>
    <xf numFmtId="0" fontId="41" fillId="19" borderId="0" xfId="0" applyFont="1" applyFill="1" applyAlignment="1" applyProtection="1">
      <alignment horizontal="left"/>
      <protection/>
    </xf>
    <xf numFmtId="0" fontId="41" fillId="19" borderId="0" xfId="0" applyFont="1" applyFill="1" applyBorder="1" applyAlignment="1">
      <alignment vertical="center"/>
    </xf>
    <xf numFmtId="3" fontId="88" fillId="19" borderId="0" xfId="48" applyNumberFormat="1" applyFont="1" applyFill="1" applyBorder="1" applyAlignment="1">
      <alignment horizontal="right"/>
    </xf>
    <xf numFmtId="188" fontId="88" fillId="19" borderId="0" xfId="48" applyNumberFormat="1" applyFont="1" applyFill="1" applyBorder="1" applyAlignment="1">
      <alignment horizontal="right"/>
    </xf>
    <xf numFmtId="3" fontId="43" fillId="11" borderId="0" xfId="58" applyNumberFormat="1" applyFont="1" applyFill="1" applyBorder="1" applyProtection="1">
      <alignment/>
      <protection/>
    </xf>
    <xf numFmtId="0" fontId="5" fillId="11" borderId="0" xfId="58" applyFont="1" applyFill="1" applyBorder="1" applyAlignment="1">
      <alignment horizontal="center"/>
      <protection/>
    </xf>
    <xf numFmtId="0" fontId="5" fillId="11" borderId="12" xfId="58" applyFont="1" applyFill="1" applyBorder="1" applyAlignment="1">
      <alignment horizontal="center"/>
      <protection/>
    </xf>
    <xf numFmtId="184" fontId="5" fillId="11" borderId="0" xfId="58" applyNumberFormat="1" applyFont="1" applyFill="1" applyBorder="1" applyProtection="1">
      <alignment/>
      <protection/>
    </xf>
    <xf numFmtId="185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>
      <alignment/>
      <protection/>
    </xf>
    <xf numFmtId="3" fontId="5" fillId="11" borderId="19" xfId="58" applyNumberFormat="1" applyFont="1" applyFill="1" applyBorder="1" applyProtection="1">
      <alignment/>
      <protection/>
    </xf>
    <xf numFmtId="202" fontId="5" fillId="11" borderId="19" xfId="58" applyNumberFormat="1" applyFont="1" applyFill="1" applyBorder="1" applyProtection="1">
      <alignment/>
      <protection/>
    </xf>
    <xf numFmtId="184" fontId="5" fillId="18" borderId="0" xfId="58" applyNumberFormat="1" applyFont="1" applyFill="1" applyBorder="1" applyProtection="1">
      <alignment/>
      <protection/>
    </xf>
    <xf numFmtId="0" fontId="5" fillId="18" borderId="0" xfId="58" applyFont="1" applyFill="1" applyBorder="1">
      <alignment/>
      <protection/>
    </xf>
    <xf numFmtId="184" fontId="5" fillId="11" borderId="0" xfId="58" applyNumberFormat="1" applyFont="1" applyFill="1" applyBorder="1" applyAlignment="1" applyProtection="1">
      <alignment horizontal="center"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49" fontId="5" fillId="18" borderId="0" xfId="58" applyNumberFormat="1" applyFont="1" applyFill="1" applyBorder="1" applyAlignment="1" applyProtection="1">
      <alignment horizontal="center"/>
      <protection/>
    </xf>
    <xf numFmtId="3" fontId="5" fillId="18" borderId="0" xfId="58" applyNumberFormat="1" applyFont="1" applyFill="1" applyBorder="1" applyAlignment="1">
      <alignment horizontal="right"/>
      <protection/>
    </xf>
    <xf numFmtId="0" fontId="8" fillId="11" borderId="0" xfId="58" applyFont="1" applyFill="1" applyAlignment="1">
      <alignment horizontal="center"/>
      <protection/>
    </xf>
    <xf numFmtId="3" fontId="8" fillId="11" borderId="0" xfId="58" applyNumberFormat="1" applyFont="1" applyFill="1" applyBorder="1" applyAlignment="1">
      <alignment horizontal="right"/>
      <protection/>
    </xf>
    <xf numFmtId="0" fontId="8" fillId="18" borderId="0" xfId="58" applyFont="1" applyFill="1" applyAlignment="1">
      <alignment horizontal="center"/>
      <protection/>
    </xf>
    <xf numFmtId="0" fontId="8" fillId="18" borderId="0" xfId="58" applyFont="1" applyFill="1" applyBorder="1">
      <alignment/>
      <protection/>
    </xf>
    <xf numFmtId="3" fontId="8" fillId="18" borderId="0" xfId="58" applyNumberFormat="1" applyFont="1" applyFill="1" applyBorder="1" applyAlignment="1">
      <alignment horizontal="right"/>
      <protection/>
    </xf>
    <xf numFmtId="49" fontId="5" fillId="11" borderId="0" xfId="58" applyNumberFormat="1" applyFont="1" applyFill="1" applyBorder="1" applyAlignment="1" applyProtection="1">
      <alignment horizontal="center"/>
      <protection/>
    </xf>
    <xf numFmtId="3" fontId="5" fillId="11" borderId="0" xfId="58" applyNumberFormat="1" applyFont="1" applyFill="1" applyBorder="1" applyAlignment="1">
      <alignment horizontal="right"/>
      <protection/>
    </xf>
    <xf numFmtId="49" fontId="8" fillId="18" borderId="0" xfId="58" applyNumberFormat="1" applyFont="1" applyFill="1" applyBorder="1" applyAlignment="1" applyProtection="1">
      <alignment horizontal="center" vertical="center"/>
      <protection/>
    </xf>
    <xf numFmtId="0" fontId="8" fillId="18" borderId="0" xfId="58" applyFont="1" applyFill="1">
      <alignment/>
      <protection/>
    </xf>
    <xf numFmtId="0" fontId="8" fillId="18" borderId="0" xfId="58" applyFont="1" applyFill="1" applyBorder="1" applyAlignment="1">
      <alignment wrapText="1"/>
      <protection/>
    </xf>
    <xf numFmtId="49" fontId="5" fillId="18" borderId="0" xfId="58" applyNumberFormat="1" applyFont="1" applyFill="1" applyAlignment="1">
      <alignment horizontal="center"/>
      <protection/>
    </xf>
    <xf numFmtId="0" fontId="5" fillId="18" borderId="0" xfId="58" applyFont="1" applyFill="1">
      <alignment/>
      <protection/>
    </xf>
    <xf numFmtId="0" fontId="8" fillId="18" borderId="0" xfId="58" applyFont="1" applyFill="1" applyBorder="1" applyAlignment="1">
      <alignment vertical="justify" wrapText="1"/>
      <protection/>
    </xf>
    <xf numFmtId="0" fontId="8" fillId="11" borderId="0" xfId="58" applyFont="1" applyFill="1" applyAlignment="1">
      <alignment horizontal="center" vertical="center"/>
      <protection/>
    </xf>
    <xf numFmtId="0" fontId="8" fillId="11" borderId="0" xfId="58" applyFont="1" applyFill="1" applyBorder="1" applyAlignment="1">
      <alignment vertical="center"/>
      <protection/>
    </xf>
    <xf numFmtId="0" fontId="8" fillId="11" borderId="0" xfId="58" applyFont="1" applyFill="1" applyBorder="1" applyAlignment="1">
      <alignment vertical="center" wrapText="1"/>
      <protection/>
    </xf>
    <xf numFmtId="3" fontId="8" fillId="11" borderId="0" xfId="58" applyNumberFormat="1" applyFont="1" applyFill="1" applyBorder="1" applyAlignment="1">
      <alignment horizontal="right" vertical="center"/>
      <protection/>
    </xf>
    <xf numFmtId="0" fontId="8" fillId="18" borderId="0" xfId="58" applyFont="1" applyFill="1" applyAlignment="1">
      <alignment horizontal="center" vertical="center"/>
      <protection/>
    </xf>
    <xf numFmtId="0" fontId="8" fillId="18" borderId="0" xfId="58" applyFont="1" applyFill="1" applyBorder="1" applyAlignment="1">
      <alignment vertical="center"/>
      <protection/>
    </xf>
    <xf numFmtId="0" fontId="8" fillId="18" borderId="0" xfId="58" applyFont="1" applyFill="1" applyBorder="1" applyAlignment="1">
      <alignment vertical="center" wrapText="1"/>
      <protection/>
    </xf>
    <xf numFmtId="3" fontId="8" fillId="18" borderId="0" xfId="58" applyNumberFormat="1" applyFont="1" applyFill="1" applyBorder="1" applyAlignment="1">
      <alignment horizontal="right" vertical="center"/>
      <protection/>
    </xf>
    <xf numFmtId="49" fontId="5" fillId="18" borderId="0" xfId="58" applyNumberFormat="1" applyFont="1" applyFill="1" applyBorder="1" applyAlignment="1" applyProtection="1">
      <alignment horizontal="center" vertical="center"/>
      <protection/>
    </xf>
    <xf numFmtId="0" fontId="8" fillId="18" borderId="0" xfId="58" applyFont="1" applyFill="1" applyAlignment="1">
      <alignment vertical="center"/>
      <protection/>
    </xf>
    <xf numFmtId="49" fontId="5" fillId="11" borderId="0" xfId="58" applyNumberFormat="1" applyFont="1" applyFill="1" applyBorder="1" applyAlignment="1" applyProtection="1">
      <alignment horizontal="center" vertical="center"/>
      <protection/>
    </xf>
    <xf numFmtId="3" fontId="5" fillId="11" borderId="0" xfId="58" applyNumberFormat="1" applyFont="1" applyFill="1" applyBorder="1" applyAlignment="1">
      <alignment horizontal="right" vertical="center"/>
      <protection/>
    </xf>
    <xf numFmtId="195" fontId="8" fillId="18" borderId="0" xfId="58" applyNumberFormat="1" applyFont="1" applyFill="1" applyBorder="1" applyAlignment="1">
      <alignment vertical="center"/>
      <protection/>
    </xf>
    <xf numFmtId="3" fontId="8" fillId="18" borderId="0" xfId="58" applyNumberFormat="1" applyFont="1" applyFill="1" applyBorder="1" applyAlignment="1">
      <alignment vertical="top"/>
      <protection/>
    </xf>
    <xf numFmtId="0" fontId="8" fillId="11" borderId="0" xfId="58" applyFont="1" applyFill="1" applyBorder="1" applyAlignment="1">
      <alignment vertical="justify" wrapText="1"/>
      <protection/>
    </xf>
    <xf numFmtId="185" fontId="8" fillId="18" borderId="0" xfId="58" applyNumberFormat="1" applyFont="1" applyFill="1" applyBorder="1" applyAlignment="1" applyProtection="1">
      <alignment horizontal="left" vertical="center" wrapText="1"/>
      <protection/>
    </xf>
    <xf numFmtId="2" fontId="8" fillId="11" borderId="0" xfId="58" applyNumberFormat="1" applyFont="1" applyFill="1" applyAlignment="1">
      <alignment horizontal="center" vertical="center"/>
      <protection/>
    </xf>
    <xf numFmtId="195" fontId="8" fillId="11" borderId="0" xfId="58" applyNumberFormat="1" applyFont="1" applyFill="1" applyBorder="1" applyAlignment="1">
      <alignment vertical="center"/>
      <protection/>
    </xf>
    <xf numFmtId="3" fontId="5" fillId="18" borderId="0" xfId="58" applyNumberFormat="1" applyFont="1" applyFill="1" applyBorder="1" applyAlignment="1">
      <alignment horizontal="right" vertical="center"/>
      <protection/>
    </xf>
    <xf numFmtId="0" fontId="8" fillId="18" borderId="0" xfId="58" applyFont="1" applyFill="1" applyBorder="1" applyAlignment="1">
      <alignment vertical="top" wrapText="1"/>
      <protection/>
    </xf>
    <xf numFmtId="0" fontId="8" fillId="11" borderId="0" xfId="58" applyFont="1" applyFill="1" applyBorder="1" applyAlignment="1">
      <alignment vertical="top" wrapText="1"/>
      <protection/>
    </xf>
    <xf numFmtId="0" fontId="5" fillId="18" borderId="0" xfId="58" applyFont="1" applyFill="1" applyBorder="1" applyAlignment="1">
      <alignment vertical="top" wrapText="1"/>
      <protection/>
    </xf>
    <xf numFmtId="2" fontId="8" fillId="18" borderId="0" xfId="58" applyNumberFormat="1" applyFont="1" applyFill="1" applyAlignment="1">
      <alignment horizontal="center" vertical="center"/>
      <protection/>
    </xf>
    <xf numFmtId="0" fontId="5" fillId="11" borderId="0" xfId="58" applyFont="1" applyFill="1" applyBorder="1" applyAlignment="1">
      <alignment vertical="top" wrapText="1"/>
      <protection/>
    </xf>
    <xf numFmtId="0" fontId="5" fillId="0" borderId="0" xfId="58" applyFont="1" applyAlignment="1">
      <alignment vertical="center"/>
      <protection/>
    </xf>
    <xf numFmtId="195" fontId="5" fillId="18" borderId="0" xfId="58" applyNumberFormat="1" applyFont="1" applyFill="1" applyBorder="1" applyAlignment="1">
      <alignment vertical="center"/>
      <protection/>
    </xf>
    <xf numFmtId="49" fontId="5" fillId="11" borderId="0" xfId="58" applyNumberFormat="1" applyFont="1" applyFill="1" applyBorder="1" applyAlignment="1" applyProtection="1">
      <alignment horizontal="center" vertical="top"/>
      <protection/>
    </xf>
    <xf numFmtId="0" fontId="5" fillId="11" borderId="0" xfId="58" applyFont="1" applyFill="1" applyBorder="1" applyAlignment="1">
      <alignment vertical="top"/>
      <protection/>
    </xf>
    <xf numFmtId="0" fontId="5" fillId="18" borderId="0" xfId="58" applyFont="1" applyFill="1" applyBorder="1" applyAlignment="1" applyProtection="1">
      <alignment horizontal="center"/>
      <protection/>
    </xf>
    <xf numFmtId="3" fontId="5" fillId="18" borderId="0" xfId="58" applyNumberFormat="1" applyFont="1" applyFill="1" applyBorder="1" applyAlignment="1">
      <alignment vertical="top"/>
      <protection/>
    </xf>
    <xf numFmtId="0" fontId="5" fillId="18" borderId="0" xfId="58" applyFont="1" applyFill="1" applyBorder="1" applyAlignment="1">
      <alignment/>
      <protection/>
    </xf>
    <xf numFmtId="195" fontId="5" fillId="18" borderId="0" xfId="58" applyNumberFormat="1" applyFont="1" applyFill="1" applyBorder="1" applyAlignment="1">
      <alignment/>
      <protection/>
    </xf>
    <xf numFmtId="195" fontId="8" fillId="11" borderId="0" xfId="58" applyNumberFormat="1" applyFont="1" applyFill="1" applyBorder="1" applyAlignment="1">
      <alignment/>
      <protection/>
    </xf>
    <xf numFmtId="195" fontId="5" fillId="11" borderId="0" xfId="58" applyNumberFormat="1" applyFont="1" applyFill="1" applyBorder="1" applyAlignment="1">
      <alignment/>
      <protection/>
    </xf>
    <xf numFmtId="0" fontId="5" fillId="11" borderId="0" xfId="58" applyFont="1" applyFill="1" applyBorder="1" applyAlignment="1">
      <alignment/>
      <protection/>
    </xf>
    <xf numFmtId="0" fontId="9" fillId="11" borderId="0" xfId="58" applyFont="1" applyFill="1" applyBorder="1" applyAlignment="1">
      <alignment/>
      <protection/>
    </xf>
    <xf numFmtId="1" fontId="5" fillId="11" borderId="0" xfId="58" applyNumberFormat="1" applyFont="1" applyFill="1" applyBorder="1" applyAlignment="1">
      <alignment/>
      <protection/>
    </xf>
    <xf numFmtId="1" fontId="5" fillId="18" borderId="0" xfId="58" applyNumberFormat="1" applyFont="1" applyFill="1" applyBorder="1" applyAlignment="1">
      <alignment/>
      <protection/>
    </xf>
    <xf numFmtId="49" fontId="5" fillId="11" borderId="12" xfId="58" applyNumberFormat="1" applyFont="1" applyFill="1" applyBorder="1" applyAlignment="1" applyProtection="1">
      <alignment horizontal="center" vertical="center"/>
      <protection/>
    </xf>
    <xf numFmtId="0" fontId="8" fillId="11" borderId="12" xfId="58" applyFont="1" applyFill="1" applyBorder="1">
      <alignment/>
      <protection/>
    </xf>
    <xf numFmtId="0" fontId="5" fillId="11" borderId="12" xfId="58" applyFont="1" applyFill="1" applyBorder="1">
      <alignment/>
      <protection/>
    </xf>
    <xf numFmtId="195" fontId="5" fillId="11" borderId="12" xfId="58" applyNumberFormat="1" applyFont="1" applyFill="1" applyBorder="1" applyAlignment="1">
      <alignment/>
      <protection/>
    </xf>
    <xf numFmtId="1" fontId="5" fillId="11" borderId="0" xfId="58" applyNumberFormat="1" applyFont="1" applyFill="1" applyBorder="1" applyAlignment="1">
      <alignment horizontal="right" vertical="center"/>
      <protection/>
    </xf>
    <xf numFmtId="195" fontId="5" fillId="11" borderId="0" xfId="58" applyNumberFormat="1" applyFont="1" applyFill="1" applyBorder="1" applyAlignment="1">
      <alignment horizontal="right" vertical="center"/>
      <protection/>
    </xf>
    <xf numFmtId="195" fontId="8" fillId="11" borderId="0" xfId="58" applyNumberFormat="1" applyFont="1" applyFill="1" applyBorder="1" applyAlignment="1">
      <alignment horizontal="right"/>
      <protection/>
    </xf>
    <xf numFmtId="195" fontId="8" fillId="11" borderId="0" xfId="58" applyNumberFormat="1" applyFont="1" applyFill="1">
      <alignment/>
      <protection/>
    </xf>
    <xf numFmtId="188" fontId="8" fillId="11" borderId="0" xfId="58" applyNumberFormat="1" applyFont="1" applyFill="1">
      <alignment/>
      <protection/>
    </xf>
    <xf numFmtId="187" fontId="8" fillId="11" borderId="0" xfId="58" applyNumberFormat="1" applyFont="1" applyFill="1" applyBorder="1" applyAlignment="1">
      <alignment horizontal="right"/>
      <protection/>
    </xf>
    <xf numFmtId="0" fontId="9" fillId="11" borderId="0" xfId="58" applyFont="1" applyFill="1" applyAlignment="1">
      <alignment horizontal="left"/>
      <protection/>
    </xf>
    <xf numFmtId="187" fontId="8" fillId="11" borderId="0" xfId="58" applyNumberFormat="1" applyFont="1" applyFill="1">
      <alignment/>
      <protection/>
    </xf>
    <xf numFmtId="0" fontId="0" fillId="11" borderId="0" xfId="62" applyFont="1" applyFill="1">
      <alignment/>
      <protection/>
    </xf>
    <xf numFmtId="0" fontId="1" fillId="19" borderId="0" xfId="62" applyFont="1" applyFill="1" applyBorder="1" applyAlignment="1">
      <alignment horizontal="center"/>
      <protection/>
    </xf>
    <xf numFmtId="207" fontId="0" fillId="11" borderId="0" xfId="53" applyNumberFormat="1" applyFont="1" applyFill="1" applyAlignment="1">
      <alignment/>
    </xf>
    <xf numFmtId="0" fontId="8" fillId="11" borderId="10" xfId="58" applyFont="1" applyFill="1" applyBorder="1">
      <alignment/>
      <protection/>
    </xf>
    <xf numFmtId="188" fontId="5" fillId="11" borderId="10" xfId="58" applyNumberFormat="1" applyFont="1" applyFill="1" applyBorder="1" applyAlignment="1" applyProtection="1">
      <alignment horizontal="centerContinuous"/>
      <protection/>
    </xf>
    <xf numFmtId="0" fontId="5" fillId="11" borderId="0" xfId="58" applyNumberFormat="1" applyFont="1" applyFill="1" applyBorder="1" applyAlignment="1" applyProtection="1">
      <alignment horizontal="centerContinuous"/>
      <protection/>
    </xf>
    <xf numFmtId="188" fontId="5" fillId="11" borderId="0" xfId="58" applyNumberFormat="1" applyFont="1" applyFill="1" applyBorder="1" applyAlignment="1" applyProtection="1">
      <alignment horizontal="left"/>
      <protection/>
    </xf>
    <xf numFmtId="188" fontId="5" fillId="11" borderId="0" xfId="58" applyNumberFormat="1" applyFont="1" applyFill="1" applyBorder="1" applyAlignment="1" applyProtection="1">
      <alignment horizontal="center"/>
      <protection/>
    </xf>
    <xf numFmtId="188" fontId="5" fillId="11" borderId="0" xfId="58" applyNumberFormat="1" applyFont="1" applyFill="1" applyBorder="1" applyAlignment="1" applyProtection="1">
      <alignment horizontal="centerContinuous"/>
      <protection/>
    </xf>
    <xf numFmtId="0" fontId="5" fillId="11" borderId="11" xfId="58" applyFont="1" applyFill="1" applyBorder="1" applyAlignment="1">
      <alignment horizontal="centerContinuous"/>
      <protection/>
    </xf>
    <xf numFmtId="0" fontId="5" fillId="11" borderId="11" xfId="58" applyNumberFormat="1" applyFont="1" applyFill="1" applyBorder="1" applyAlignment="1" applyProtection="1">
      <alignment horizontal="centerContinuous"/>
      <protection/>
    </xf>
    <xf numFmtId="188" fontId="5" fillId="11" borderId="11" xfId="58" applyNumberFormat="1" applyFont="1" applyFill="1" applyBorder="1" applyAlignment="1" applyProtection="1">
      <alignment horizontal="center"/>
      <protection/>
    </xf>
    <xf numFmtId="0" fontId="49" fillId="11" borderId="11" xfId="58" applyFont="1" applyFill="1" applyBorder="1">
      <alignment/>
      <protection/>
    </xf>
    <xf numFmtId="0" fontId="8" fillId="11" borderId="0" xfId="58" applyNumberFormat="1" applyFont="1" applyFill="1" applyBorder="1" quotePrefix="1">
      <alignment/>
      <protection/>
    </xf>
    <xf numFmtId="3" fontId="8" fillId="11" borderId="0" xfId="58" applyNumberFormat="1" applyFont="1" applyFill="1" applyBorder="1">
      <alignment/>
      <protection/>
    </xf>
    <xf numFmtId="0" fontId="49" fillId="11" borderId="0" xfId="58" applyFont="1" applyFill="1">
      <alignment/>
      <protection/>
    </xf>
    <xf numFmtId="0" fontId="5" fillId="18" borderId="0" xfId="58" applyNumberFormat="1" applyFont="1" applyFill="1" applyBorder="1">
      <alignment/>
      <protection/>
    </xf>
    <xf numFmtId="3" fontId="5" fillId="18" borderId="0" xfId="58" applyNumberFormat="1" applyFont="1" applyFill="1" applyBorder="1">
      <alignment/>
      <protection/>
    </xf>
    <xf numFmtId="188" fontId="50" fillId="18" borderId="0" xfId="58" applyNumberFormat="1" applyFont="1" applyFill="1" applyBorder="1">
      <alignment/>
      <protection/>
    </xf>
    <xf numFmtId="187" fontId="50" fillId="18" borderId="0" xfId="58" applyNumberFormat="1" applyFont="1" applyFill="1">
      <alignment/>
      <protection/>
    </xf>
    <xf numFmtId="3" fontId="8" fillId="11" borderId="0" xfId="58" applyNumberFormat="1" applyFont="1" applyFill="1" applyBorder="1" applyAlignment="1">
      <alignment vertical="top" wrapText="1"/>
      <protection/>
    </xf>
    <xf numFmtId="188" fontId="49" fillId="11" borderId="0" xfId="58" applyNumberFormat="1" applyFont="1" applyFill="1" applyBorder="1">
      <alignment/>
      <protection/>
    </xf>
    <xf numFmtId="187" fontId="49" fillId="11" borderId="0" xfId="58" applyNumberFormat="1" applyFont="1" applyFill="1" applyBorder="1">
      <alignment/>
      <protection/>
    </xf>
    <xf numFmtId="3" fontId="8" fillId="18" borderId="0" xfId="58" applyNumberFormat="1" applyFont="1" applyFill="1" applyBorder="1">
      <alignment/>
      <protection/>
    </xf>
    <xf numFmtId="188" fontId="49" fillId="18" borderId="0" xfId="58" applyNumberFormat="1" applyFont="1" applyFill="1" applyBorder="1">
      <alignment/>
      <protection/>
    </xf>
    <xf numFmtId="187" fontId="49" fillId="18" borderId="0" xfId="58" applyNumberFormat="1" applyFont="1" applyFill="1" applyBorder="1">
      <alignment/>
      <protection/>
    </xf>
    <xf numFmtId="188" fontId="49" fillId="11" borderId="0" xfId="58" applyNumberFormat="1" applyFont="1" applyFill="1" applyBorder="1" applyAlignment="1">
      <alignment horizontal="right"/>
      <protection/>
    </xf>
    <xf numFmtId="188" fontId="49" fillId="18" borderId="0" xfId="58" applyNumberFormat="1" applyFont="1" applyFill="1" applyBorder="1" applyAlignment="1">
      <alignment horizontal="right"/>
      <protection/>
    </xf>
    <xf numFmtId="3" fontId="8" fillId="20" borderId="12" xfId="58" applyNumberFormat="1" applyFont="1" applyFill="1" applyBorder="1" applyAlignment="1">
      <alignment vertical="top" wrapText="1"/>
      <protection/>
    </xf>
    <xf numFmtId="3" fontId="8" fillId="20" borderId="12" xfId="58" applyNumberFormat="1" applyFont="1" applyFill="1" applyBorder="1">
      <alignment/>
      <protection/>
    </xf>
    <xf numFmtId="187" fontId="49" fillId="20" borderId="12" xfId="58" applyNumberFormat="1" applyFont="1" applyFill="1" applyBorder="1">
      <alignment/>
      <protection/>
    </xf>
    <xf numFmtId="3" fontId="8" fillId="11" borderId="0" xfId="62" applyNumberFormat="1" applyFont="1" applyFill="1" applyBorder="1" applyAlignment="1">
      <alignment vertical="top" wrapText="1"/>
      <protection/>
    </xf>
    <xf numFmtId="188" fontId="8" fillId="11" borderId="0" xfId="62" applyNumberFormat="1" applyFont="1" applyFill="1" applyBorder="1">
      <alignment/>
      <protection/>
    </xf>
    <xf numFmtId="187" fontId="8" fillId="11" borderId="0" xfId="62" applyNumberFormat="1" applyFont="1" applyFill="1" applyBorder="1">
      <alignment/>
      <protection/>
    </xf>
    <xf numFmtId="3" fontId="8" fillId="11" borderId="0" xfId="62" applyNumberFormat="1" applyFont="1" applyFill="1" applyBorder="1">
      <alignment/>
      <protection/>
    </xf>
    <xf numFmtId="188" fontId="49" fillId="11" borderId="0" xfId="62" applyNumberFormat="1" applyFont="1" applyFill="1" applyBorder="1">
      <alignment/>
      <protection/>
    </xf>
    <xf numFmtId="187" fontId="49" fillId="11" borderId="0" xfId="62" applyNumberFormat="1" applyFont="1" applyFill="1" applyBorder="1">
      <alignment/>
      <protection/>
    </xf>
    <xf numFmtId="3" fontId="0" fillId="11" borderId="0" xfId="62" applyNumberFormat="1" applyFont="1" applyFill="1" applyBorder="1" applyAlignment="1">
      <alignment vertical="top" wrapText="1"/>
      <protection/>
    </xf>
    <xf numFmtId="188" fontId="0" fillId="11" borderId="0" xfId="62" applyNumberFormat="1" applyFont="1" applyFill="1" applyBorder="1">
      <alignment/>
      <protection/>
    </xf>
    <xf numFmtId="187" fontId="0" fillId="11" borderId="0" xfId="62" applyNumberFormat="1" applyFont="1" applyFill="1" applyBorder="1">
      <alignment/>
      <protection/>
    </xf>
    <xf numFmtId="3" fontId="0" fillId="11" borderId="0" xfId="62" applyNumberFormat="1" applyFont="1" applyFill="1" applyBorder="1">
      <alignment/>
      <protection/>
    </xf>
    <xf numFmtId="188" fontId="50" fillId="18" borderId="0" xfId="58" applyNumberFormat="1" applyFont="1" applyFill="1" applyBorder="1" applyAlignment="1">
      <alignment horizontal="right"/>
      <protection/>
    </xf>
    <xf numFmtId="188" fontId="49" fillId="20" borderId="12" xfId="58" applyNumberFormat="1" applyFont="1" applyFill="1" applyBorder="1" applyAlignment="1">
      <alignment horizontal="right"/>
      <protection/>
    </xf>
    <xf numFmtId="188" fontId="8" fillId="11" borderId="0" xfId="62" applyNumberFormat="1" applyFont="1" applyFill="1" applyBorder="1" applyAlignment="1">
      <alignment horizontal="right"/>
      <protection/>
    </xf>
    <xf numFmtId="188" fontId="0" fillId="19" borderId="0" xfId="0" applyNumberFormat="1" applyFill="1" applyAlignment="1">
      <alignment/>
    </xf>
    <xf numFmtId="208" fontId="0" fillId="19" borderId="0" xfId="58" applyNumberFormat="1" applyFill="1" applyAlignment="1">
      <alignment vertical="center"/>
      <protection/>
    </xf>
    <xf numFmtId="191" fontId="5" fillId="20" borderId="11" xfId="48" applyNumberFormat="1" applyFont="1" applyFill="1" applyBorder="1" applyAlignment="1" applyProtection="1">
      <alignment vertical="center"/>
      <protection/>
    </xf>
    <xf numFmtId="191" fontId="5" fillId="20" borderId="11" xfId="48" applyNumberFormat="1" applyFont="1" applyFill="1" applyBorder="1" applyAlignment="1" applyProtection="1">
      <alignment vertical="center" wrapText="1"/>
      <protection/>
    </xf>
    <xf numFmtId="191" fontId="8" fillId="11" borderId="0" xfId="48" applyNumberFormat="1" applyFont="1" applyFill="1" applyBorder="1" applyAlignment="1">
      <alignment wrapText="1"/>
    </xf>
    <xf numFmtId="0" fontId="8" fillId="11" borderId="0" xfId="59" applyFont="1" applyFill="1" applyBorder="1" applyAlignment="1">
      <alignment horizontal="center" wrapText="1"/>
      <protection/>
    </xf>
    <xf numFmtId="184" fontId="8" fillId="20" borderId="0" xfId="58" applyNumberFormat="1" applyFont="1" applyFill="1" applyBorder="1" applyAlignment="1" applyProtection="1">
      <alignment horizontal="center" vertical="center"/>
      <protection/>
    </xf>
    <xf numFmtId="184" fontId="5" fillId="20" borderId="11" xfId="58" applyNumberFormat="1" applyFont="1" applyFill="1" applyBorder="1" applyAlignment="1" applyProtection="1">
      <alignment horizontal="center" vertical="center"/>
      <protection/>
    </xf>
    <xf numFmtId="1" fontId="8" fillId="20" borderId="0" xfId="58" applyNumberFormat="1" applyFont="1" applyFill="1" applyBorder="1" applyAlignment="1" applyProtection="1">
      <alignment horizontal="right"/>
      <protection/>
    </xf>
    <xf numFmtId="1" fontId="8" fillId="11" borderId="0" xfId="59" applyNumberFormat="1" applyFont="1" applyFill="1" applyBorder="1" applyAlignment="1">
      <alignment horizontal="right" wrapText="1"/>
      <protection/>
    </xf>
    <xf numFmtId="1" fontId="8" fillId="20" borderId="0" xfId="58" applyNumberFormat="1" applyFont="1" applyFill="1" applyBorder="1" applyAlignment="1" applyProtection="1">
      <alignment horizontal="right" vertical="center"/>
      <protection/>
    </xf>
    <xf numFmtId="1" fontId="5" fillId="20" borderId="0" xfId="58" applyNumberFormat="1" applyFont="1" applyFill="1" applyBorder="1" applyAlignment="1" applyProtection="1">
      <alignment horizontal="right" vertical="center"/>
      <protection/>
    </xf>
    <xf numFmtId="1" fontId="5" fillId="11" borderId="0" xfId="59" applyNumberFormat="1" applyFont="1" applyFill="1" applyBorder="1" applyAlignment="1">
      <alignment horizontal="right" wrapText="1"/>
      <protection/>
    </xf>
    <xf numFmtId="184" fontId="5" fillId="19" borderId="0" xfId="58" applyNumberFormat="1" applyFont="1" applyFill="1" applyBorder="1" applyAlignment="1" applyProtection="1">
      <alignment vertical="center"/>
      <protection/>
    </xf>
    <xf numFmtId="184" fontId="5" fillId="19" borderId="0" xfId="58" applyNumberFormat="1" applyFont="1" applyFill="1" applyBorder="1" applyAlignment="1" applyProtection="1">
      <alignment vertical="center" wrapText="1"/>
      <protection/>
    </xf>
    <xf numFmtId="43" fontId="5" fillId="19" borderId="0" xfId="50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 wrapText="1"/>
      <protection/>
    </xf>
    <xf numFmtId="187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 wrapText="1"/>
      <protection/>
    </xf>
    <xf numFmtId="0" fontId="85" fillId="19" borderId="0" xfId="58" applyFont="1" applyFill="1" applyBorder="1" applyAlignment="1">
      <alignment horizontal="center" vertical="center"/>
      <protection/>
    </xf>
    <xf numFmtId="208" fontId="85" fillId="19" borderId="0" xfId="48" applyNumberFormat="1" applyFont="1" applyFill="1" applyBorder="1" applyAlignment="1">
      <alignment vertical="center"/>
    </xf>
    <xf numFmtId="3" fontId="85" fillId="19" borderId="0" xfId="48" applyNumberFormat="1" applyFont="1" applyFill="1" applyBorder="1" applyAlignment="1">
      <alignment vertical="center"/>
    </xf>
    <xf numFmtId="1" fontId="8" fillId="20" borderId="0" xfId="58" applyNumberFormat="1" applyFont="1" applyFill="1" applyBorder="1" applyAlignment="1" applyProtection="1" quotePrefix="1">
      <alignment horizontal="right" vertical="center"/>
      <protection/>
    </xf>
    <xf numFmtId="1" fontId="8" fillId="11" borderId="0" xfId="59" applyNumberFormat="1" applyFont="1" applyFill="1" applyBorder="1" applyAlignment="1" quotePrefix="1">
      <alignment horizontal="right" vertical="center" wrapText="1"/>
      <protection/>
    </xf>
    <xf numFmtId="49" fontId="87" fillId="19" borderId="10" xfId="48" applyNumberFormat="1" applyFont="1" applyFill="1" applyBorder="1" applyAlignment="1">
      <alignment horizontal="center" vertical="center" wrapText="1"/>
    </xf>
    <xf numFmtId="49" fontId="87" fillId="19" borderId="11" xfId="48" applyNumberFormat="1" applyFont="1" applyFill="1" applyBorder="1" applyAlignment="1">
      <alignment horizontal="center" vertical="center" wrapText="1"/>
    </xf>
    <xf numFmtId="49" fontId="87" fillId="19" borderId="18" xfId="48" applyNumberFormat="1" applyFont="1" applyFill="1" applyBorder="1" applyAlignment="1">
      <alignment horizontal="center" vertical="center" wrapText="1"/>
    </xf>
    <xf numFmtId="0" fontId="87" fillId="19" borderId="18" xfId="0" applyFont="1" applyFill="1" applyBorder="1" applyAlignment="1">
      <alignment horizontal="center" vertical="center" wrapText="1"/>
    </xf>
    <xf numFmtId="49" fontId="41" fillId="11" borderId="0" xfId="58" applyNumberFormat="1" applyFont="1" applyFill="1" applyBorder="1" applyAlignment="1" applyProtection="1">
      <alignment horizontal="left"/>
      <protection/>
    </xf>
    <xf numFmtId="0" fontId="41" fillId="0" borderId="0" xfId="58" applyFont="1" applyAlignment="1">
      <alignment horizontal="left"/>
      <protection/>
    </xf>
    <xf numFmtId="184" fontId="5" fillId="19" borderId="0" xfId="58" applyNumberFormat="1" applyFont="1" applyFill="1" applyBorder="1" applyAlignment="1" applyProtection="1">
      <alignment horizontal="left"/>
      <protection/>
    </xf>
    <xf numFmtId="184" fontId="5" fillId="19" borderId="10" xfId="58" applyNumberFormat="1" applyFont="1" applyFill="1" applyBorder="1" applyAlignment="1" applyProtection="1">
      <alignment horizontal="center" vertical="center" wrapText="1"/>
      <protection/>
    </xf>
    <xf numFmtId="184" fontId="5" fillId="19" borderId="0" xfId="58" applyNumberFormat="1" applyFont="1" applyFill="1" applyBorder="1" applyAlignment="1" applyProtection="1">
      <alignment horizontal="center" vertical="center" wrapText="1"/>
      <protection/>
    </xf>
    <xf numFmtId="184" fontId="5" fillId="19" borderId="11" xfId="58" applyNumberFormat="1" applyFont="1" applyFill="1" applyBorder="1" applyAlignment="1" applyProtection="1">
      <alignment horizontal="center" vertical="center" wrapText="1"/>
      <protection/>
    </xf>
    <xf numFmtId="185" fontId="5" fillId="19" borderId="20" xfId="58" applyNumberFormat="1" applyFont="1" applyFill="1" applyBorder="1" applyAlignment="1" applyProtection="1">
      <alignment horizontal="center"/>
      <protection/>
    </xf>
    <xf numFmtId="3" fontId="5" fillId="19" borderId="18" xfId="58" applyNumberFormat="1" applyFont="1" applyFill="1" applyBorder="1" applyAlignment="1">
      <alignment horizontal="center"/>
      <protection/>
    </xf>
    <xf numFmtId="0" fontId="10" fillId="11" borderId="0" xfId="58" applyFont="1" applyFill="1" applyBorder="1" applyAlignment="1" applyProtection="1">
      <alignment horizontal="left"/>
      <protection/>
    </xf>
    <xf numFmtId="0" fontId="5" fillId="11" borderId="20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 applyProtection="1">
      <alignment horizontal="center" vertical="center"/>
      <protection/>
    </xf>
    <xf numFmtId="0" fontId="5" fillId="11" borderId="11" xfId="58" applyFont="1" applyFill="1" applyBorder="1" applyAlignment="1">
      <alignment vertical="center"/>
      <protection/>
    </xf>
    <xf numFmtId="37" fontId="5" fillId="11" borderId="18" xfId="58" applyNumberFormat="1" applyFont="1" applyFill="1" applyBorder="1" applyAlignment="1" applyProtection="1">
      <alignment horizontal="center"/>
      <protection/>
    </xf>
    <xf numFmtId="0" fontId="0" fillId="0" borderId="18" xfId="58" applyBorder="1" applyAlignment="1">
      <alignment/>
      <protection/>
    </xf>
    <xf numFmtId="0" fontId="5" fillId="11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184" fontId="10" fillId="19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/>
    </xf>
    <xf numFmtId="184" fontId="5" fillId="11" borderId="10" xfId="0" applyNumberFormat="1" applyFont="1" applyFill="1" applyBorder="1" applyAlignment="1" applyProtection="1">
      <alignment horizontal="center" vertical="center"/>
      <protection/>
    </xf>
    <xf numFmtId="184" fontId="5" fillId="11" borderId="0" xfId="0" applyNumberFormat="1" applyFont="1" applyFill="1" applyBorder="1" applyAlignment="1" applyProtection="1">
      <alignment horizontal="center" vertical="center"/>
      <protection/>
    </xf>
    <xf numFmtId="184" fontId="5" fillId="11" borderId="11" xfId="0" applyNumberFormat="1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9" borderId="2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5" fillId="11" borderId="19" xfId="63" applyFont="1" applyFill="1" applyBorder="1" applyAlignment="1">
      <alignment horizontal="center" vertical="center"/>
      <protection/>
    </xf>
    <xf numFmtId="0" fontId="5" fillId="11" borderId="12" xfId="63" applyFont="1" applyFill="1" applyBorder="1" applyAlignment="1">
      <alignment horizontal="center" vertical="center"/>
      <protection/>
    </xf>
    <xf numFmtId="0" fontId="5" fillId="11" borderId="0" xfId="63" applyFont="1" applyFill="1" applyBorder="1" applyAlignment="1">
      <alignment horizontal="center" vertical="center"/>
      <protection/>
    </xf>
    <xf numFmtId="0" fontId="40" fillId="11" borderId="0" xfId="70" applyFont="1" applyFill="1" applyBorder="1" applyAlignment="1">
      <alignment horizontal="justify"/>
      <protection/>
    </xf>
    <xf numFmtId="0" fontId="9" fillId="11" borderId="0" xfId="70" applyFont="1" applyFill="1" applyBorder="1" applyAlignment="1">
      <alignment horizontal="justify"/>
      <protection/>
    </xf>
    <xf numFmtId="0" fontId="17" fillId="0" borderId="0" xfId="70" applyAlignment="1">
      <alignment/>
      <protection/>
    </xf>
    <xf numFmtId="0" fontId="5" fillId="11" borderId="13" xfId="63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center"/>
      <protection/>
    </xf>
    <xf numFmtId="0" fontId="10" fillId="11" borderId="0" xfId="62" applyFont="1" applyFill="1" applyBorder="1" applyAlignment="1" applyProtection="1">
      <alignment horizontal="left"/>
      <protection/>
    </xf>
    <xf numFmtId="0" fontId="5" fillId="11" borderId="20" xfId="58" applyFont="1" applyFill="1" applyBorder="1" applyAlignment="1" applyProtection="1">
      <alignment horizontal="center" vertical="center"/>
      <protection/>
    </xf>
    <xf numFmtId="188" fontId="5" fillId="11" borderId="19" xfId="58" applyNumberFormat="1" applyFont="1" applyFill="1" applyBorder="1" applyAlignment="1" applyProtection="1">
      <alignment horizontal="center" vertical="center" wrapText="1"/>
      <protection/>
    </xf>
    <xf numFmtId="0" fontId="8" fillId="11" borderId="11" xfId="58" applyFont="1" applyFill="1" applyBorder="1" applyAlignment="1">
      <alignment horizontal="center" vertical="center" wrapText="1"/>
      <protection/>
    </xf>
    <xf numFmtId="49" fontId="41" fillId="11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>
      <alignment horizontal="left"/>
    </xf>
    <xf numFmtId="0" fontId="37" fillId="11" borderId="0" xfId="0" applyFont="1" applyFill="1" applyAlignment="1">
      <alignment horizontal="left" wrapText="1"/>
    </xf>
    <xf numFmtId="0" fontId="41" fillId="0" borderId="0" xfId="0" applyFont="1" applyAlignment="1">
      <alignment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9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9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 vertical="center" wrapText="1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37" fontId="5" fillId="11" borderId="13" xfId="69" applyFont="1" applyFill="1" applyBorder="1" applyAlignment="1">
      <alignment horizontal="center"/>
      <protection/>
    </xf>
    <xf numFmtId="0" fontId="5" fillId="11" borderId="19" xfId="58" applyFont="1" applyFill="1" applyBorder="1" applyAlignment="1">
      <alignment horizontal="center" vertical="center"/>
      <protection/>
    </xf>
    <xf numFmtId="0" fontId="5" fillId="11" borderId="11" xfId="58" applyFont="1" applyFill="1" applyBorder="1" applyAlignment="1">
      <alignment horizontal="center" vertical="center"/>
      <protection/>
    </xf>
    <xf numFmtId="37" fontId="5" fillId="11" borderId="1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11" xfId="69" applyFont="1" applyFill="1" applyBorder="1" applyAlignment="1">
      <alignment horizontal="center" vertical="center"/>
      <protection/>
    </xf>
    <xf numFmtId="37" fontId="5" fillId="11" borderId="12" xfId="69" applyFont="1" applyFill="1" applyBorder="1" applyAlignment="1" applyProtection="1">
      <alignment horizontal="center" vertical="center"/>
      <protection/>
    </xf>
    <xf numFmtId="206" fontId="9" fillId="11" borderId="0" xfId="61" applyFont="1" applyFill="1" applyBorder="1" applyAlignment="1">
      <alignment horizontal="justify"/>
      <protection/>
    </xf>
    <xf numFmtId="0" fontId="10" fillId="11" borderId="0" xfId="58" applyFont="1" applyFill="1" applyBorder="1" applyAlignment="1">
      <alignment horizontal="left"/>
      <protection/>
    </xf>
    <xf numFmtId="0" fontId="5" fillId="11" borderId="13" xfId="58" applyFont="1" applyFill="1" applyBorder="1" applyAlignment="1">
      <alignment horizontal="center" vertical="center"/>
      <protection/>
    </xf>
    <xf numFmtId="0" fontId="5" fillId="18" borderId="0" xfId="58" applyFont="1" applyFill="1" applyBorder="1" applyAlignment="1">
      <alignment horizontal="justify" wrapText="1"/>
      <protection/>
    </xf>
    <xf numFmtId="0" fontId="9" fillId="11" borderId="0" xfId="58" applyFont="1" applyFill="1" applyAlignment="1">
      <alignment horizontal="justify"/>
      <protection/>
    </xf>
    <xf numFmtId="184" fontId="5" fillId="11" borderId="19" xfId="58" applyNumberFormat="1" applyFont="1" applyFill="1" applyBorder="1" applyAlignment="1" applyProtection="1">
      <alignment horizontal="center" vertical="center"/>
      <protection/>
    </xf>
    <xf numFmtId="184" fontId="5" fillId="11" borderId="0" xfId="58" applyNumberFormat="1" applyFont="1" applyFill="1" applyBorder="1" applyAlignment="1" applyProtection="1">
      <alignment horizontal="center" vertical="center"/>
      <protection/>
    </xf>
    <xf numFmtId="184" fontId="5" fillId="11" borderId="12" xfId="58" applyNumberFormat="1" applyFont="1" applyFill="1" applyBorder="1" applyAlignment="1" applyProtection="1">
      <alignment horizontal="center" vertic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5" fillId="11" borderId="12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>
      <alignment horizontal="justify" wrapText="1"/>
      <protection/>
    </xf>
    <xf numFmtId="0" fontId="83" fillId="22" borderId="0" xfId="58" applyFont="1" applyFill="1" applyBorder="1" applyAlignment="1">
      <alignment horizontal="center" vertical="center"/>
      <protection/>
    </xf>
    <xf numFmtId="0" fontId="83" fillId="22" borderId="11" xfId="58" applyFont="1" applyFill="1" applyBorder="1" applyAlignment="1">
      <alignment horizontal="center" vertical="center"/>
      <protection/>
    </xf>
    <xf numFmtId="208" fontId="83" fillId="19" borderId="12" xfId="48" applyNumberFormat="1" applyFont="1" applyFill="1" applyBorder="1" applyAlignment="1">
      <alignment horizontal="center"/>
    </xf>
    <xf numFmtId="208" fontId="83" fillId="19" borderId="18" xfId="48" applyNumberFormat="1" applyFont="1" applyFill="1" applyBorder="1" applyAlignment="1">
      <alignment horizontal="center"/>
    </xf>
    <xf numFmtId="0" fontId="83" fillId="23" borderId="0" xfId="58" applyFont="1" applyFill="1" applyBorder="1" applyAlignment="1">
      <alignment horizontal="center" vertical="center"/>
      <protection/>
    </xf>
    <xf numFmtId="0" fontId="85" fillId="21" borderId="0" xfId="58" applyFont="1" applyFill="1" applyBorder="1" applyAlignment="1">
      <alignment horizontal="center" vertical="center"/>
      <protection/>
    </xf>
    <xf numFmtId="0" fontId="85" fillId="21" borderId="12" xfId="58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_Balanza CIIU Rev. 3" xfId="52"/>
    <cellStyle name="Millares_CUADRO 7 macro 2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4" xfId="60"/>
    <cellStyle name="Normal_BZAFOB" xfId="61"/>
    <cellStyle name="Normal_CUADRO 7 macro" xfId="62"/>
    <cellStyle name="Normal_cuadro2.3 " xfId="63"/>
    <cellStyle name="Normal_cuadro2.3 _CGCE Rev.3" xfId="64"/>
    <cellStyle name="Normal_cuadro2.3 _CIIU Rev3 KGM macro" xfId="65"/>
    <cellStyle name="Normal_cuadro2.3 _CIIU Rev3 macro" xfId="66"/>
    <cellStyle name="Normal_cuadro2.3 _MCUODEmacro" xfId="67"/>
    <cellStyle name="Normal_cuadro2.3 _MPAIS macro" xfId="68"/>
    <cellStyle name="Normal_cuadro2.5 " xfId="69"/>
    <cellStyle name="Normal_MPAIS macro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3370235"/>
        <c:axId val="9005524"/>
      </c:barChart>
      <c:catAx>
        <c:axId val="2337023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370235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228600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2020550" y="19335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285750</xdr:colOff>
      <xdr:row>3</xdr:row>
      <xdr:rowOff>133350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172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076700" y="12125325"/>
        <a:ext cx="3352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400050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276225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6</xdr:col>
      <xdr:colOff>152400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704850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3</xdr:row>
      <xdr:rowOff>142875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705100"/>
        <a:ext cx="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4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2124075</xdr:colOff>
      <xdr:row>4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219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38100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7"/>
  <sheetViews>
    <sheetView zoomScale="160" zoomScaleNormal="160" zoomScalePageLayoutView="0" workbookViewId="0" topLeftCell="A1">
      <selection activeCell="B2" sqref="B2"/>
    </sheetView>
  </sheetViews>
  <sheetFormatPr defaultColWidth="11.421875" defaultRowHeight="12.75"/>
  <cols>
    <col min="1" max="1" width="0.71875" style="2" customWidth="1"/>
    <col min="2" max="2" width="103.28125" style="2" customWidth="1"/>
    <col min="3" max="16384" width="11.421875" style="2" customWidth="1"/>
  </cols>
  <sheetData>
    <row r="2" ht="20.25">
      <c r="B2" s="407" t="s">
        <v>446</v>
      </c>
    </row>
    <row r="3" ht="15.75">
      <c r="B3" s="422" t="s">
        <v>902</v>
      </c>
    </row>
    <row r="4" ht="13.5" thickBot="1">
      <c r="B4" s="439"/>
    </row>
    <row r="5" ht="12.75">
      <c r="B5" s="440"/>
    </row>
    <row r="6" ht="12.75">
      <c r="B6" s="426" t="s">
        <v>887</v>
      </c>
    </row>
    <row r="7" ht="12.75">
      <c r="B7" s="426" t="s">
        <v>888</v>
      </c>
    </row>
    <row r="8" ht="12.75">
      <c r="B8" s="426" t="s">
        <v>889</v>
      </c>
    </row>
    <row r="9" ht="12.75">
      <c r="B9" s="427" t="s">
        <v>890</v>
      </c>
    </row>
    <row r="10" ht="12.75">
      <c r="B10" s="427" t="s">
        <v>891</v>
      </c>
    </row>
    <row r="11" ht="12.75">
      <c r="B11" s="427" t="s">
        <v>892</v>
      </c>
    </row>
    <row r="12" ht="12.75">
      <c r="B12" s="427" t="s">
        <v>893</v>
      </c>
    </row>
    <row r="13" ht="12.75">
      <c r="B13" s="427" t="s">
        <v>894</v>
      </c>
    </row>
    <row r="14" ht="12.75">
      <c r="B14" s="427" t="s">
        <v>895</v>
      </c>
    </row>
    <row r="15" ht="12.75">
      <c r="B15" s="427" t="s">
        <v>896</v>
      </c>
    </row>
    <row r="16" ht="12.75">
      <c r="B16" s="427" t="s">
        <v>897</v>
      </c>
    </row>
    <row r="17" ht="12.75">
      <c r="B17" s="428" t="s">
        <v>441</v>
      </c>
    </row>
    <row r="18" ht="12.75">
      <c r="B18" s="428" t="s">
        <v>442</v>
      </c>
    </row>
    <row r="19" ht="12" customHeight="1">
      <c r="B19" s="427" t="s">
        <v>443</v>
      </c>
    </row>
    <row r="20" ht="12.75">
      <c r="B20" s="427" t="s">
        <v>898</v>
      </c>
    </row>
    <row r="21" ht="12.75">
      <c r="B21" s="427" t="s">
        <v>899</v>
      </c>
    </row>
    <row r="22" ht="12.75">
      <c r="B22" s="427" t="s">
        <v>900</v>
      </c>
    </row>
    <row r="23" ht="12.75">
      <c r="B23" s="429" t="s">
        <v>444</v>
      </c>
    </row>
    <row r="24" ht="12.75">
      <c r="B24" s="427" t="s">
        <v>445</v>
      </c>
    </row>
    <row r="25" ht="12.75">
      <c r="B25" s="427" t="s">
        <v>901</v>
      </c>
    </row>
    <row r="26" ht="13.5" thickBot="1">
      <c r="B26" s="441"/>
    </row>
    <row r="27" ht="12.75">
      <c r="B27" s="248"/>
    </row>
  </sheetData>
  <sheetProtection/>
  <hyperlinks>
    <hyperlink ref="B6" location="'Cuadro  A1'!A1" display="Cuadro A1 - Importaciones de Colombia, según grupos de productos CUCI Rev. 3"/>
    <hyperlink ref="B7" location="'Cuadro  A2'!A1" display="Cuadro A2 - Importaciones según grupos de productos  a partir de la CUCI Rev.3. -  Estructura de agregación OMC"/>
    <hyperlink ref="B9" location="'Cuadro  A4'!A1" display="Cuadro A4 - Importaciones según Grandes Categorías Económicas CGCE Rev. 3"/>
    <hyperlink ref="B10" location="'Cuadro  A5'!A1" display="Cuadro A5 - Importaciones según Grandes Categorías Económicas CGCE Rev. 3 Toneladas Métricas"/>
    <hyperlink ref="B11" location="'Cuadro  A6'!Área_de_impresión" display="Cuadro A6 - Importaciones según Clasificación Industrial Internacional Uniforme CIIU Rev. 3"/>
    <hyperlink ref="B12" location="'Cuadro  A7'!Área_de_impresión" display="Cuadro A7 - Importaciones según Clasificación Industrial Internacional Uniforme CIIU Rev. 3 Toneladas Métricas"/>
    <hyperlink ref="B13" location="'Cuadro  A8'!Área_de_impresión" display="Cuadro A8 - Importaciones según Clasificación Central de Producto CPC 1.0 A.C."/>
    <hyperlink ref="B14" location="'Cuadro  A9'!Área_de_impresión" display="Cuadro A9 - Importaciones según Clasificación Central de Producto CPC 1.0 A.C. Toneladas Métricas"/>
    <hyperlink ref="B15" location="'Cuadro  A10'!A1" display="Cuadro A10 - Importaciones según Clasificación Uniforme para el Comercio Internacional CUCI Rev. 3"/>
    <hyperlink ref="B16" location="'Cuadro  A11'!Área_de_impresión" display="Cuadro A11 - Importaciones según Clasificación Uniforme para el Comercio Internacional CUCI Rev. 3 Toneladas Métricas"/>
    <hyperlink ref="B17" location="'Cuadro A12'!Área_de_impresión" display="Cuadro A12 - Importaciones según país de origen"/>
    <hyperlink ref="B18" location="'Cuadro A13'!Área_de_impresión" display="Cuadro A13 - Importaciones según departamentos de destino"/>
    <hyperlink ref="B19" location="'Cuadro A14'!Área_de_impresión" display="Cuadro A14 - Importaciones según intensidad tecnológica incorporada CUCI Rev.2"/>
    <hyperlink ref="B23" location="'Cuadro B1'!A1" display="Cuadro B1 - Balanza comercial por países"/>
    <hyperlink ref="B24" location="'Cuadro B2'!A1" display="Cuadro B2 - Exportaciones - Importaciones y Balanza comercial según CIIU Rev. 3 (miles de dólares FOB)"/>
    <hyperlink ref="B8" location="'Cuadro A3'!A1" display="Cuadro A3 - Importaciones según capítulos del Arancel de Aduanas"/>
    <hyperlink ref="B20" location="'Cuadro A15'!A1" display="Cuadro A15 - Importaciones según uso o destino económico (CUODE)"/>
    <hyperlink ref="B21" location="'Cuadro A16'!A1" display="Cuadro A16 - Importaciones según uso o destino económico (CUODE) Toneladas Métricas"/>
    <hyperlink ref="B22" location="'Cuadro A17'!A1" display="Cuadro A17 - Importaciones, según aduanas"/>
    <hyperlink ref="B25" location="'Cuadro B3'!A1" display="Cuadro B3 - Exportaciones - Importaciones y Balanza comercial según estructura de agregación OMC 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166"/>
  <sheetViews>
    <sheetView zoomScalePageLayoutView="0" workbookViewId="0" topLeftCell="A1">
      <selection activeCell="J8" sqref="J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3.421875" style="5" customWidth="1"/>
    <col min="10" max="11" width="8.8515625" style="5" bestFit="1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spans="6:7" ht="12.75">
      <c r="F3" s="436"/>
      <c r="G3" s="489"/>
    </row>
    <row r="4" spans="6:7" ht="12.75">
      <c r="F4" s="489"/>
      <c r="G4" s="489"/>
    </row>
    <row r="5" spans="6:7" ht="12.75">
      <c r="F5" s="490"/>
      <c r="G5" s="489"/>
    </row>
    <row r="6" ht="12.75" customHeight="1" hidden="1"/>
    <row r="7" spans="1:11" s="86" customFormat="1" ht="15">
      <c r="A7" s="84" t="s">
        <v>36</v>
      </c>
      <c r="B7" s="84"/>
      <c r="C7" s="84"/>
      <c r="D7" s="84"/>
      <c r="E7" s="84"/>
      <c r="F7" s="84"/>
      <c r="G7" s="85"/>
      <c r="H7" s="85"/>
      <c r="K7" s="424"/>
    </row>
    <row r="8" spans="1:8" s="86" customFormat="1" ht="15">
      <c r="A8" s="917" t="s">
        <v>177</v>
      </c>
      <c r="B8" s="917"/>
      <c r="C8" s="917"/>
      <c r="D8" s="917"/>
      <c r="E8" s="917"/>
      <c r="F8" s="917"/>
      <c r="G8" s="917"/>
      <c r="H8" s="87"/>
    </row>
    <row r="9" spans="1:9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87"/>
      <c r="I9" s="88"/>
    </row>
    <row r="10" spans="1:14" ht="21.75" customHeight="1" thickBot="1">
      <c r="A10" s="248"/>
      <c r="B10" s="89"/>
      <c r="C10" s="89"/>
      <c r="D10" s="918" t="str">
        <f>'Cuadro A15'!E10</f>
        <v>Enero - Julio</v>
      </c>
      <c r="E10" s="918"/>
      <c r="F10" s="918"/>
      <c r="G10" s="918"/>
      <c r="H10" s="918"/>
      <c r="I10" s="248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612</v>
      </c>
      <c r="E11" s="919"/>
      <c r="F11" s="919"/>
      <c r="G11" s="919"/>
      <c r="H11" s="919"/>
      <c r="J11" s="919" t="s">
        <v>612</v>
      </c>
      <c r="K11" s="919"/>
      <c r="L11" s="919"/>
      <c r="M11" s="919"/>
      <c r="N11" s="919"/>
    </row>
    <row r="12" spans="1:14" s="3" customFormat="1" ht="13.5" customHeight="1">
      <c r="A12" s="22" t="s">
        <v>178</v>
      </c>
      <c r="B12" s="22"/>
      <c r="C12" s="12" t="s">
        <v>601</v>
      </c>
      <c r="D12" s="145" t="s">
        <v>883</v>
      </c>
      <c r="E12" s="145" t="s">
        <v>548</v>
      </c>
      <c r="F12" s="90" t="s">
        <v>549</v>
      </c>
      <c r="G12" s="90" t="s">
        <v>607</v>
      </c>
      <c r="H12" s="915" t="s">
        <v>603</v>
      </c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91" t="s">
        <v>550</v>
      </c>
      <c r="G13" s="91" t="s">
        <v>608</v>
      </c>
      <c r="H13" s="916"/>
      <c r="I13" s="92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94"/>
      <c r="G14" s="94"/>
      <c r="H14" s="95"/>
      <c r="I14" s="248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17519164.170799997</v>
      </c>
      <c r="E15" s="96">
        <v>15444693.110379998</v>
      </c>
      <c r="F15" s="68">
        <v>13.431610751953357</v>
      </c>
      <c r="G15" s="97">
        <v>13.431610751953356</v>
      </c>
      <c r="H15" s="97">
        <v>100</v>
      </c>
      <c r="I15" s="97"/>
      <c r="J15" s="96">
        <v>2664569.1594099994</v>
      </c>
      <c r="K15" s="96">
        <v>2204827.83012</v>
      </c>
      <c r="L15" s="68">
        <v>20.851575030462918</v>
      </c>
      <c r="M15" s="97">
        <v>20.851575030462936</v>
      </c>
      <c r="N15" s="97">
        <v>100.00000000000001</v>
      </c>
    </row>
    <row r="16" spans="1:14" ht="12.75">
      <c r="A16" s="12">
        <v>0</v>
      </c>
      <c r="B16" s="31" t="s">
        <v>179</v>
      </c>
      <c r="C16" s="31"/>
      <c r="D16" s="98">
        <v>3711289.201579999</v>
      </c>
      <c r="E16" s="98">
        <v>3763106.9444200005</v>
      </c>
      <c r="F16" s="99">
        <v>-1.376993628013618</v>
      </c>
      <c r="G16" s="99">
        <v>-0.3355051632924706</v>
      </c>
      <c r="H16" s="99">
        <v>21.184168179471584</v>
      </c>
      <c r="I16" s="99"/>
      <c r="J16" s="98">
        <v>493671.4352299999</v>
      </c>
      <c r="K16" s="98">
        <v>505062.69310000003</v>
      </c>
      <c r="L16" s="99">
        <v>-2.2554146298318516</v>
      </c>
      <c r="M16" s="99">
        <v>-0.5166506751404787</v>
      </c>
      <c r="N16" s="99">
        <v>18.527251712967765</v>
      </c>
    </row>
    <row r="17" spans="1:14" s="101" customFormat="1" ht="15" customHeight="1">
      <c r="A17" s="100" t="s">
        <v>679</v>
      </c>
      <c r="B17" s="49" t="s">
        <v>180</v>
      </c>
      <c r="C17" s="49"/>
      <c r="D17" s="96">
        <v>3702629.0494599994</v>
      </c>
      <c r="E17" s="96">
        <v>3753860.9897900005</v>
      </c>
      <c r="F17" s="97">
        <v>-1.3647799017956466</v>
      </c>
      <c r="G17" s="97">
        <v>-0.33171225846869906</v>
      </c>
      <c r="H17" s="97">
        <v>21.13473572918132</v>
      </c>
      <c r="I17" s="97"/>
      <c r="J17" s="96">
        <v>492742.0150599999</v>
      </c>
      <c r="K17" s="96">
        <v>503638.3552</v>
      </c>
      <c r="L17" s="97">
        <v>-2.163524685420961</v>
      </c>
      <c r="M17" s="97">
        <v>-0.4942036739171175</v>
      </c>
      <c r="N17" s="97">
        <v>18.492371020653298</v>
      </c>
    </row>
    <row r="18" spans="1:42" ht="10.5" customHeight="1">
      <c r="A18" s="80" t="s">
        <v>181</v>
      </c>
      <c r="B18" s="20"/>
      <c r="C18" s="20" t="s">
        <v>182</v>
      </c>
      <c r="D18" s="111">
        <v>3164690.83791</v>
      </c>
      <c r="E18" s="111">
        <v>3181299.9048</v>
      </c>
      <c r="F18" s="140">
        <v>-0.5220842858901897</v>
      </c>
      <c r="G18" s="140">
        <v>-0.10753898942050083</v>
      </c>
      <c r="H18" s="140">
        <v>18.06416565913993</v>
      </c>
      <c r="I18" s="140"/>
      <c r="J18" s="111">
        <v>432886.43776</v>
      </c>
      <c r="K18" s="111">
        <v>421147.06587</v>
      </c>
      <c r="L18" s="140">
        <v>2.7874756448199327</v>
      </c>
      <c r="M18" s="140">
        <v>0.532439391848618</v>
      </c>
      <c r="N18" s="140">
        <v>16.24601997029237</v>
      </c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</row>
    <row r="19" spans="1:42" ht="12.75">
      <c r="A19" s="189" t="s">
        <v>183</v>
      </c>
      <c r="B19" s="28"/>
      <c r="C19" s="28" t="s">
        <v>184</v>
      </c>
      <c r="D19" s="106">
        <v>162240.99858</v>
      </c>
      <c r="E19" s="106">
        <v>163327.22299000004</v>
      </c>
      <c r="F19" s="261">
        <v>-0.6650602331410056</v>
      </c>
      <c r="G19" s="261">
        <v>-0.007032994454710141</v>
      </c>
      <c r="H19" s="261">
        <v>0.9260772774217998</v>
      </c>
      <c r="I19" s="261"/>
      <c r="J19" s="106">
        <v>18947.187029999997</v>
      </c>
      <c r="K19" s="106">
        <v>25916.45118</v>
      </c>
      <c r="L19" s="261">
        <v>-26.891274972779676</v>
      </c>
      <c r="M19" s="261">
        <v>-0.3160910822511114</v>
      </c>
      <c r="N19" s="261">
        <v>0.7110788234971303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</row>
    <row r="20" spans="1:42" ht="12.75">
      <c r="A20" s="80" t="s">
        <v>185</v>
      </c>
      <c r="B20" s="20"/>
      <c r="C20" s="20" t="s">
        <v>186</v>
      </c>
      <c r="D20" s="111">
        <v>154781.27463999987</v>
      </c>
      <c r="E20" s="111">
        <v>165323.6818099999</v>
      </c>
      <c r="F20" s="140">
        <v>-6.376828204271424</v>
      </c>
      <c r="G20" s="140">
        <v>-0.06825909129210685</v>
      </c>
      <c r="H20" s="140">
        <v>0.883496913043266</v>
      </c>
      <c r="I20" s="140"/>
      <c r="J20" s="111">
        <v>19030.191699999992</v>
      </c>
      <c r="K20" s="111">
        <v>25915.372279999996</v>
      </c>
      <c r="L20" s="140">
        <v>-26.56794008440154</v>
      </c>
      <c r="M20" s="140">
        <v>-0.31227747064609895</v>
      </c>
      <c r="N20" s="140">
        <v>0.7141939488714093</v>
      </c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</row>
    <row r="21" spans="1:42" ht="12.75">
      <c r="A21" s="189" t="s">
        <v>187</v>
      </c>
      <c r="B21" s="28"/>
      <c r="C21" s="28" t="s">
        <v>62</v>
      </c>
      <c r="D21" s="106">
        <v>163304.38032</v>
      </c>
      <c r="E21" s="106">
        <v>174427.77011999994</v>
      </c>
      <c r="F21" s="261">
        <v>-6.377075045073075</v>
      </c>
      <c r="G21" s="261">
        <v>-0.07202078876222014</v>
      </c>
      <c r="H21" s="261">
        <v>0.9321470974750439</v>
      </c>
      <c r="I21" s="261"/>
      <c r="J21" s="106">
        <v>13525.190759999998</v>
      </c>
      <c r="K21" s="106">
        <v>19114.88587</v>
      </c>
      <c r="L21" s="261">
        <v>-29.242628745028448</v>
      </c>
      <c r="M21" s="261">
        <v>-0.2535207073150821</v>
      </c>
      <c r="N21" s="261">
        <v>0.5075939092155073</v>
      </c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</row>
    <row r="22" spans="1:42" ht="12.75">
      <c r="A22" s="80" t="s">
        <v>188</v>
      </c>
      <c r="B22" s="20"/>
      <c r="C22" s="20" t="s">
        <v>189</v>
      </c>
      <c r="D22" s="111">
        <v>2681.7148699999993</v>
      </c>
      <c r="E22" s="111">
        <v>2330.3790299999996</v>
      </c>
      <c r="F22" s="140">
        <v>15.076338890673927</v>
      </c>
      <c r="G22" s="140">
        <v>0.002274799748295909</v>
      </c>
      <c r="H22" s="140">
        <v>0.015307321992391267</v>
      </c>
      <c r="I22" s="140"/>
      <c r="J22" s="111">
        <v>333.11526000000003</v>
      </c>
      <c r="K22" s="111">
        <v>333.55316000000005</v>
      </c>
      <c r="L22" s="140">
        <v>-0.1312834212093848</v>
      </c>
      <c r="M22" s="140">
        <v>-1.9860961206035762E-05</v>
      </c>
      <c r="N22" s="140">
        <v>0.012501655617516788</v>
      </c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</row>
    <row r="23" spans="1:42" ht="12.75">
      <c r="A23" s="189" t="s">
        <v>190</v>
      </c>
      <c r="B23" s="28"/>
      <c r="C23" s="28" t="s">
        <v>191</v>
      </c>
      <c r="D23" s="106">
        <v>38891.26220000001</v>
      </c>
      <c r="E23" s="106">
        <v>28975.233180000003</v>
      </c>
      <c r="F23" s="261">
        <v>34.22243044050632</v>
      </c>
      <c r="G23" s="261">
        <v>0.06420347072701425</v>
      </c>
      <c r="H23" s="261">
        <v>0.22199268081990967</v>
      </c>
      <c r="I23" s="261"/>
      <c r="J23" s="106">
        <v>4464.7675899999995</v>
      </c>
      <c r="K23" s="106">
        <v>6705.0471099999995</v>
      </c>
      <c r="L23" s="261">
        <v>-33.411838623159205</v>
      </c>
      <c r="M23" s="261">
        <v>-0.10160791193741738</v>
      </c>
      <c r="N23" s="261">
        <v>0.16756058195121526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</row>
    <row r="24" spans="1:42" ht="12.75">
      <c r="A24" s="80" t="s">
        <v>192</v>
      </c>
      <c r="B24" s="20"/>
      <c r="C24" s="20" t="s">
        <v>193</v>
      </c>
      <c r="D24" s="111">
        <v>80.82066999999999</v>
      </c>
      <c r="E24" s="111">
        <v>118.47</v>
      </c>
      <c r="F24" s="140">
        <v>-31.7796319743395</v>
      </c>
      <c r="G24" s="140">
        <v>-0.00024376871544761755</v>
      </c>
      <c r="H24" s="140">
        <v>0.0004613272026681932</v>
      </c>
      <c r="I24" s="140"/>
      <c r="J24" s="111">
        <v>20.16</v>
      </c>
      <c r="K24" s="111">
        <v>3.9999999999999995E-33</v>
      </c>
      <c r="L24" s="140" t="s">
        <v>998</v>
      </c>
      <c r="M24" s="140">
        <v>0.000914357108731831</v>
      </c>
      <c r="N24" s="140">
        <v>0.0007565951114011961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</row>
    <row r="25" spans="1:42" ht="12.75">
      <c r="A25" s="80" t="s">
        <v>194</v>
      </c>
      <c r="B25" s="20"/>
      <c r="C25" s="20" t="s">
        <v>195</v>
      </c>
      <c r="D25" s="111">
        <v>15957.76027</v>
      </c>
      <c r="E25" s="111">
        <v>38058.327860000005</v>
      </c>
      <c r="F25" s="140">
        <v>-58.07025382538708</v>
      </c>
      <c r="G25" s="140">
        <v>-0.14309489629901911</v>
      </c>
      <c r="H25" s="140">
        <v>0.09108745208631322</v>
      </c>
      <c r="I25" s="140"/>
      <c r="J25" s="111">
        <v>3534.96496</v>
      </c>
      <c r="K25" s="111">
        <v>4505.979729999999</v>
      </c>
      <c r="L25" s="140">
        <v>-21.549470441137547</v>
      </c>
      <c r="M25" s="140">
        <v>-0.044040389763546794</v>
      </c>
      <c r="N25" s="140">
        <v>0.13266553609675222</v>
      </c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</row>
    <row r="26" spans="1:42" ht="12.75">
      <c r="A26" s="100" t="s">
        <v>687</v>
      </c>
      <c r="B26" s="49" t="s">
        <v>196</v>
      </c>
      <c r="C26" s="49"/>
      <c r="D26" s="96">
        <v>470.4009500000001</v>
      </c>
      <c r="E26" s="96">
        <v>905.91764</v>
      </c>
      <c r="F26" s="97">
        <v>-48.074645063760975</v>
      </c>
      <c r="G26" s="97">
        <v>-0.002819846835980832</v>
      </c>
      <c r="H26" s="97">
        <v>0.0026850650260132796</v>
      </c>
      <c r="I26" s="97"/>
      <c r="J26" s="96">
        <v>44.06634</v>
      </c>
      <c r="K26" s="96">
        <v>109.32626</v>
      </c>
      <c r="L26" s="97">
        <v>-59.692813053332294</v>
      </c>
      <c r="M26" s="97">
        <v>-0.0029598646709955655</v>
      </c>
      <c r="N26" s="97">
        <v>0.0016537885625666161</v>
      </c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</row>
    <row r="27" spans="1:14" s="101" customFormat="1" ht="12.75">
      <c r="A27" s="102" t="s">
        <v>45</v>
      </c>
      <c r="B27" s="31" t="s">
        <v>197</v>
      </c>
      <c r="C27" s="3"/>
      <c r="D27" s="98">
        <v>8021.161790000001</v>
      </c>
      <c r="E27" s="98">
        <v>8121.686889999999</v>
      </c>
      <c r="F27" s="104">
        <v>-1.2377367086605089</v>
      </c>
      <c r="G27" s="104">
        <v>-0.0006508714629780347</v>
      </c>
      <c r="H27" s="104">
        <v>0.045785071204305756</v>
      </c>
      <c r="I27" s="104"/>
      <c r="J27" s="98">
        <v>870.1839800000001</v>
      </c>
      <c r="K27" s="98">
        <v>1276.6511</v>
      </c>
      <c r="L27" s="104">
        <v>-31.838543827675387</v>
      </c>
      <c r="M27" s="104">
        <v>-0.018435322452269552</v>
      </c>
      <c r="N27" s="104">
        <v>0.032657586571807354</v>
      </c>
    </row>
    <row r="28" spans="1:14" ht="12.75">
      <c r="A28" s="100" t="s">
        <v>47</v>
      </c>
      <c r="B28" s="49" t="s">
        <v>198</v>
      </c>
      <c r="C28" s="49"/>
      <c r="D28" s="96">
        <v>168.58938000000003</v>
      </c>
      <c r="E28" s="96">
        <v>218.35009999999997</v>
      </c>
      <c r="F28" s="97">
        <v>-22.78941937741267</v>
      </c>
      <c r="G28" s="97">
        <v>-0.00032218652481062884</v>
      </c>
      <c r="H28" s="97">
        <v>0.0009623140599424017</v>
      </c>
      <c r="I28" s="97"/>
      <c r="J28" s="96">
        <v>15.169849999999999</v>
      </c>
      <c r="K28" s="96">
        <v>38.36054</v>
      </c>
      <c r="L28" s="97">
        <v>-60.454545217559506</v>
      </c>
      <c r="M28" s="97">
        <v>-0.001051814100094057</v>
      </c>
      <c r="N28" s="97">
        <v>0.0005693171800937219</v>
      </c>
    </row>
    <row r="29" spans="1:14" s="101" customFormat="1" ht="12.75">
      <c r="A29" s="102" t="s">
        <v>622</v>
      </c>
      <c r="B29" s="31" t="s">
        <v>199</v>
      </c>
      <c r="C29" s="31"/>
      <c r="D29" s="103">
        <v>487043.39917</v>
      </c>
      <c r="E29" s="103">
        <v>462926.77740999986</v>
      </c>
      <c r="F29" s="104">
        <v>5.209597486438073</v>
      </c>
      <c r="G29" s="104">
        <v>0.1561482742819405</v>
      </c>
      <c r="H29" s="104">
        <v>2.7800607062166685</v>
      </c>
      <c r="I29" s="104"/>
      <c r="J29" s="103">
        <v>63574.80103</v>
      </c>
      <c r="K29" s="103">
        <v>46595.057380000006</v>
      </c>
      <c r="L29" s="104">
        <v>36.44108324950408</v>
      </c>
      <c r="M29" s="104">
        <v>0.7701165332748842</v>
      </c>
      <c r="N29" s="104">
        <v>2.385931729543737</v>
      </c>
    </row>
    <row r="30" spans="1:14" s="101" customFormat="1" ht="12.75">
      <c r="A30" s="100" t="s">
        <v>624</v>
      </c>
      <c r="B30" s="193" t="s">
        <v>200</v>
      </c>
      <c r="C30" s="193"/>
      <c r="D30" s="96">
        <v>3695.407369999999</v>
      </c>
      <c r="E30" s="96">
        <v>3021.86256</v>
      </c>
      <c r="F30" s="97">
        <v>22.289061683864237</v>
      </c>
      <c r="G30" s="97">
        <v>0.004361011288384398</v>
      </c>
      <c r="H30" s="97">
        <v>0.021093514130995507</v>
      </c>
      <c r="I30" s="97"/>
      <c r="J30" s="96">
        <v>799.07048</v>
      </c>
      <c r="K30" s="96">
        <v>554.56381</v>
      </c>
      <c r="L30" s="97">
        <v>44.08990734537834</v>
      </c>
      <c r="M30" s="97">
        <v>0.011089603762244441</v>
      </c>
      <c r="N30" s="97">
        <v>0.029988731092907103</v>
      </c>
    </row>
    <row r="31" spans="1:14" s="101" customFormat="1" ht="15" customHeight="1">
      <c r="A31" s="102" t="s">
        <v>630</v>
      </c>
      <c r="B31" s="31" t="s">
        <v>201</v>
      </c>
      <c r="C31" s="31"/>
      <c r="D31" s="98">
        <v>8876.932130000001</v>
      </c>
      <c r="E31" s="98">
        <v>0.21292</v>
      </c>
      <c r="F31" s="104" t="s">
        <v>1020</v>
      </c>
      <c r="G31" s="104">
        <v>0.0574742349787072</v>
      </c>
      <c r="H31" s="104">
        <v>0.05066983814670563</v>
      </c>
      <c r="I31" s="104"/>
      <c r="J31" s="98">
        <v>0.12414</v>
      </c>
      <c r="K31" s="98">
        <v>0.044590000000000005</v>
      </c>
      <c r="L31" s="104">
        <v>178.40322942363755</v>
      </c>
      <c r="M31" s="104">
        <v>3.607991468234978E-06</v>
      </c>
      <c r="N31" s="104">
        <v>4.658914540146056E-06</v>
      </c>
    </row>
    <row r="32" spans="1:14" s="101" customFormat="1" ht="12.75">
      <c r="A32" s="102" t="s">
        <v>699</v>
      </c>
      <c r="B32" s="31" t="s">
        <v>202</v>
      </c>
      <c r="C32" s="31"/>
      <c r="D32" s="98">
        <v>34556.7806</v>
      </c>
      <c r="E32" s="98">
        <v>23555.158860000003</v>
      </c>
      <c r="F32" s="104">
        <v>46.7057845178973</v>
      </c>
      <c r="G32" s="104">
        <v>0.07123237516843942</v>
      </c>
      <c r="H32" s="104">
        <v>0.1972513086988327</v>
      </c>
      <c r="I32" s="104"/>
      <c r="J32" s="98">
        <v>6553.5423200000005</v>
      </c>
      <c r="K32" s="98">
        <v>8587.94819</v>
      </c>
      <c r="L32" s="104">
        <v>-23.689079451700778</v>
      </c>
      <c r="M32" s="104">
        <v>-0.092270509388902</v>
      </c>
      <c r="N32" s="104">
        <v>0.24595129373377247</v>
      </c>
    </row>
    <row r="33" spans="1:14" s="101" customFormat="1" ht="12.75">
      <c r="A33" s="100" t="s">
        <v>203</v>
      </c>
      <c r="B33" s="193" t="s">
        <v>204</v>
      </c>
      <c r="C33" s="193"/>
      <c r="D33" s="96">
        <v>235771.62073999995</v>
      </c>
      <c r="E33" s="96">
        <v>213176.89403</v>
      </c>
      <c r="F33" s="97">
        <v>10.599050526939493</v>
      </c>
      <c r="G33" s="97">
        <v>0.14629443620873633</v>
      </c>
      <c r="H33" s="97">
        <v>1.3457926328070575</v>
      </c>
      <c r="I33" s="97"/>
      <c r="J33" s="96">
        <v>36765.32389</v>
      </c>
      <c r="K33" s="96">
        <v>17624.696620000002</v>
      </c>
      <c r="L33" s="97">
        <v>108.60117301695713</v>
      </c>
      <c r="M33" s="97">
        <v>0.8681234429519264</v>
      </c>
      <c r="N33" s="97">
        <v>1.379784936719028</v>
      </c>
    </row>
    <row r="34" spans="1:14" s="101" customFormat="1" ht="12.75">
      <c r="A34" s="102" t="s">
        <v>205</v>
      </c>
      <c r="B34" s="31" t="s">
        <v>206</v>
      </c>
      <c r="C34" s="31"/>
      <c r="D34" s="103">
        <v>204142.65832999998</v>
      </c>
      <c r="E34" s="103">
        <v>223172.6490399999</v>
      </c>
      <c r="F34" s="104">
        <v>-8.527026403934078</v>
      </c>
      <c r="G34" s="104">
        <v>-0.12321378336232747</v>
      </c>
      <c r="H34" s="104">
        <v>1.1652534124330771</v>
      </c>
      <c r="I34" s="104"/>
      <c r="J34" s="103">
        <v>19456.740200000004</v>
      </c>
      <c r="K34" s="103">
        <v>19827.804170000003</v>
      </c>
      <c r="L34" s="104">
        <v>-1.8714324935760105</v>
      </c>
      <c r="M34" s="104">
        <v>-0.01682961204185289</v>
      </c>
      <c r="N34" s="104">
        <v>0.7302021090834888</v>
      </c>
    </row>
    <row r="35" spans="1:42" ht="12.75">
      <c r="A35" s="204" t="s">
        <v>633</v>
      </c>
      <c r="B35" s="930" t="s">
        <v>209</v>
      </c>
      <c r="C35" s="930"/>
      <c r="D35" s="212">
        <v>1781653.84709</v>
      </c>
      <c r="E35" s="212">
        <v>1535009.5523699997</v>
      </c>
      <c r="F35" s="213">
        <v>16.06793223789327</v>
      </c>
      <c r="G35" s="213">
        <v>1.5969517358311043</v>
      </c>
      <c r="H35" s="213">
        <v>10.169742287474907</v>
      </c>
      <c r="I35" s="213"/>
      <c r="J35" s="212">
        <v>241758.86401</v>
      </c>
      <c r="K35" s="212">
        <v>233381.1178</v>
      </c>
      <c r="L35" s="213">
        <v>3.5897275190786586</v>
      </c>
      <c r="M35" s="213">
        <v>0.37997280765201585</v>
      </c>
      <c r="N35" s="213">
        <v>9.073093980549235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</row>
    <row r="36" spans="1:42" ht="12.75">
      <c r="A36" s="102" t="s">
        <v>635</v>
      </c>
      <c r="B36" s="31" t="s">
        <v>210</v>
      </c>
      <c r="C36" s="31"/>
      <c r="D36" s="98">
        <v>1126796.83379</v>
      </c>
      <c r="E36" s="98">
        <v>1047664.9919399999</v>
      </c>
      <c r="F36" s="104">
        <v>7.5531627437000495</v>
      </c>
      <c r="G36" s="104">
        <v>0.5123561943540181</v>
      </c>
      <c r="H36" s="104">
        <v>6.431795619953632</v>
      </c>
      <c r="I36" s="104"/>
      <c r="J36" s="98">
        <v>146561.94798</v>
      </c>
      <c r="K36" s="98">
        <v>161669.05630999999</v>
      </c>
      <c r="L36" s="104">
        <v>-9.344464967391254</v>
      </c>
      <c r="M36" s="104">
        <v>-0.6851831296585986</v>
      </c>
      <c r="N36" s="104">
        <v>5.500399472177798</v>
      </c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</row>
    <row r="37" spans="1:42" ht="12.75">
      <c r="A37" s="189" t="s">
        <v>211</v>
      </c>
      <c r="B37" s="28"/>
      <c r="C37" s="202" t="s">
        <v>212</v>
      </c>
      <c r="D37" s="113">
        <v>43490.79870000002</v>
      </c>
      <c r="E37" s="113">
        <v>38678.81426000001</v>
      </c>
      <c r="F37" s="107">
        <v>12.440878894719287</v>
      </c>
      <c r="G37" s="107">
        <v>0.031156232147895504</v>
      </c>
      <c r="H37" s="107">
        <v>0.24824699555295082</v>
      </c>
      <c r="I37" s="107"/>
      <c r="J37" s="113">
        <v>6801.9186400000035</v>
      </c>
      <c r="K37" s="113">
        <v>4948.446859999999</v>
      </c>
      <c r="L37" s="107">
        <v>37.45562663271693</v>
      </c>
      <c r="M37" s="107">
        <v>0.08406424096611331</v>
      </c>
      <c r="N37" s="107">
        <v>0.2552727376573748</v>
      </c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</row>
    <row r="38" spans="1:42" ht="12.75">
      <c r="A38" s="80">
        <v>212</v>
      </c>
      <c r="B38" s="20"/>
      <c r="C38" s="20" t="s">
        <v>213</v>
      </c>
      <c r="D38" s="109">
        <v>81068.76690999998</v>
      </c>
      <c r="E38" s="109">
        <v>75468.54706</v>
      </c>
      <c r="F38" s="110">
        <v>7.420601122143797</v>
      </c>
      <c r="G38" s="110">
        <v>0.036259832487291116</v>
      </c>
      <c r="H38" s="110">
        <v>0.462743348481893</v>
      </c>
      <c r="I38" s="110"/>
      <c r="J38" s="109">
        <v>10795.497320000004</v>
      </c>
      <c r="K38" s="109">
        <v>10346.67778</v>
      </c>
      <c r="L38" s="110">
        <v>4.33781305983614</v>
      </c>
      <c r="M38" s="110">
        <v>0.02035621710995804</v>
      </c>
      <c r="N38" s="110">
        <v>0.405149826262734</v>
      </c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</row>
    <row r="39" spans="1:42" ht="24" customHeight="1">
      <c r="A39" s="189">
        <v>213</v>
      </c>
      <c r="B39" s="28"/>
      <c r="C39" s="28" t="s">
        <v>214</v>
      </c>
      <c r="D39" s="113">
        <v>24488.69102999999</v>
      </c>
      <c r="E39" s="113">
        <v>20480.12106999999</v>
      </c>
      <c r="F39" s="107">
        <v>19.572979799772263</v>
      </c>
      <c r="G39" s="107">
        <v>0.025954351642674855</v>
      </c>
      <c r="H39" s="107">
        <v>0.13978230234759959</v>
      </c>
      <c r="I39" s="107"/>
      <c r="J39" s="113">
        <v>3244.1755200000002</v>
      </c>
      <c r="K39" s="113">
        <v>2656.63226</v>
      </c>
      <c r="L39" s="107">
        <v>22.116092951457286</v>
      </c>
      <c r="M39" s="107">
        <v>0.02664803355498387</v>
      </c>
      <c r="N39" s="107">
        <v>0.12175234816267032</v>
      </c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</row>
    <row r="40" spans="1:14" ht="12.75">
      <c r="A40" s="122">
        <v>214</v>
      </c>
      <c r="B40" s="123"/>
      <c r="C40" s="124" t="s">
        <v>215</v>
      </c>
      <c r="D40" s="109">
        <v>5513.024479999997</v>
      </c>
      <c r="E40" s="109">
        <v>3896.9527199999993</v>
      </c>
      <c r="F40" s="125">
        <v>41.47014028951314</v>
      </c>
      <c r="G40" s="125">
        <v>0.010463605514530268</v>
      </c>
      <c r="H40" s="125">
        <v>0.03146853597724035</v>
      </c>
      <c r="I40" s="125"/>
      <c r="J40" s="109">
        <v>801.36213</v>
      </c>
      <c r="K40" s="109">
        <v>668.80002</v>
      </c>
      <c r="L40" s="125">
        <v>19.820889060380107</v>
      </c>
      <c r="M40" s="125">
        <v>0.006012356529116613</v>
      </c>
      <c r="N40" s="125">
        <v>0.0300747356160739</v>
      </c>
    </row>
    <row r="41" spans="1:14" ht="12.75">
      <c r="A41" s="189">
        <v>215</v>
      </c>
      <c r="B41" s="127"/>
      <c r="C41" s="128" t="s">
        <v>216</v>
      </c>
      <c r="D41" s="113">
        <v>9853.548989999996</v>
      </c>
      <c r="E41" s="113">
        <v>7922.561409999999</v>
      </c>
      <c r="F41" s="129">
        <v>24.373273744052888</v>
      </c>
      <c r="G41" s="129">
        <v>0.012502595980377408</v>
      </c>
      <c r="H41" s="129">
        <v>0.05624440123932033</v>
      </c>
      <c r="I41" s="129"/>
      <c r="J41" s="113">
        <v>1164.2843500000001</v>
      </c>
      <c r="K41" s="113">
        <v>1594.41814</v>
      </c>
      <c r="L41" s="129">
        <v>-26.977477188010408</v>
      </c>
      <c r="M41" s="129">
        <v>-0.0195087246325528</v>
      </c>
      <c r="N41" s="129">
        <v>0.04369503211760513</v>
      </c>
    </row>
    <row r="42" spans="1:14" ht="12.75">
      <c r="A42" s="80">
        <v>216</v>
      </c>
      <c r="B42" s="31"/>
      <c r="C42" s="20" t="s">
        <v>217</v>
      </c>
      <c r="D42" s="109">
        <v>275808.39928000007</v>
      </c>
      <c r="E42" s="109">
        <v>253996.11484000002</v>
      </c>
      <c r="F42" s="110">
        <v>8.587644914860322</v>
      </c>
      <c r="G42" s="110">
        <v>0.1412283448049903</v>
      </c>
      <c r="H42" s="110">
        <v>1.5743239608411383</v>
      </c>
      <c r="I42" s="110"/>
      <c r="J42" s="109">
        <v>34568.647020000004</v>
      </c>
      <c r="K42" s="109">
        <v>34559.78625</v>
      </c>
      <c r="L42" s="110">
        <v>0.02563896065765336</v>
      </c>
      <c r="M42" s="110">
        <v>0.0004018803590448302</v>
      </c>
      <c r="N42" s="110">
        <v>1.297344709478449</v>
      </c>
    </row>
    <row r="43" spans="1:42" ht="12" customHeight="1">
      <c r="A43" s="189">
        <v>217</v>
      </c>
      <c r="B43" s="28"/>
      <c r="C43" s="28" t="s">
        <v>218</v>
      </c>
      <c r="D43" s="113">
        <v>2.21357</v>
      </c>
      <c r="E43" s="113">
        <v>0.78155</v>
      </c>
      <c r="F43" s="107">
        <v>183.22820037105748</v>
      </c>
      <c r="G43" s="107">
        <v>9.271922658259712E-06</v>
      </c>
      <c r="H43" s="107">
        <v>1.2635134749690052E-05</v>
      </c>
      <c r="I43" s="107"/>
      <c r="J43" s="113">
        <v>9.999999999999999E-34</v>
      </c>
      <c r="K43" s="113">
        <v>9.999999999999999E-34</v>
      </c>
      <c r="L43" s="107">
        <v>0</v>
      </c>
      <c r="M43" s="107">
        <v>0</v>
      </c>
      <c r="N43" s="107">
        <v>3.7529519414741866E-38</v>
      </c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</row>
    <row r="44" spans="1:42" ht="48">
      <c r="A44" s="122">
        <v>218</v>
      </c>
      <c r="B44" s="20"/>
      <c r="C44" s="262" t="s">
        <v>219</v>
      </c>
      <c r="D44" s="136">
        <v>686571.39083</v>
      </c>
      <c r="E44" s="136">
        <v>647221.0990299999</v>
      </c>
      <c r="F44" s="125">
        <v>6.07988396221554</v>
      </c>
      <c r="G44" s="125">
        <v>0.2547819598536002</v>
      </c>
      <c r="H44" s="125">
        <v>3.918973440378739</v>
      </c>
      <c r="I44" s="125"/>
      <c r="J44" s="136">
        <v>89186.063</v>
      </c>
      <c r="K44" s="136">
        <v>106894.295</v>
      </c>
      <c r="L44" s="125">
        <v>-16.56611515142132</v>
      </c>
      <c r="M44" s="125">
        <v>-0.8031571335452626</v>
      </c>
      <c r="N44" s="125">
        <v>3.347110082882891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</row>
    <row r="45" spans="1:14" s="130" customFormat="1" ht="12.75">
      <c r="A45" s="100" t="s">
        <v>636</v>
      </c>
      <c r="B45" s="49" t="s">
        <v>220</v>
      </c>
      <c r="C45" s="49"/>
      <c r="D45" s="133">
        <v>23392.988459999993</v>
      </c>
      <c r="E45" s="133">
        <v>7828.688620000001</v>
      </c>
      <c r="F45" s="97">
        <v>198.81107290738038</v>
      </c>
      <c r="G45" s="97">
        <v>0.1007744195936118</v>
      </c>
      <c r="H45" s="97">
        <v>0.13352799386965147</v>
      </c>
      <c r="I45" s="97"/>
      <c r="J45" s="133">
        <v>2470.445780000001</v>
      </c>
      <c r="K45" s="133">
        <v>1709.71</v>
      </c>
      <c r="L45" s="97">
        <v>44.49501845342198</v>
      </c>
      <c r="M45" s="97">
        <v>0.034503182951867814</v>
      </c>
      <c r="N45" s="97">
        <v>0.09271464286357717</v>
      </c>
    </row>
    <row r="46" spans="1:14" ht="12.75">
      <c r="A46" s="117" t="s">
        <v>63</v>
      </c>
      <c r="B46" s="931" t="s">
        <v>221</v>
      </c>
      <c r="C46" s="931"/>
      <c r="D46" s="119">
        <v>373528.89780999994</v>
      </c>
      <c r="E46" s="119">
        <v>255587.55576</v>
      </c>
      <c r="F46" s="120">
        <v>46.14518171641674</v>
      </c>
      <c r="G46" s="120">
        <v>0.7636366822383442</v>
      </c>
      <c r="H46" s="120">
        <v>2.13211597407471</v>
      </c>
      <c r="I46" s="120"/>
      <c r="J46" s="119">
        <v>50363.26254</v>
      </c>
      <c r="K46" s="119">
        <v>36570.75635999999</v>
      </c>
      <c r="L46" s="120">
        <v>37.714577309332995</v>
      </c>
      <c r="M46" s="120">
        <v>0.6255593290134286</v>
      </c>
      <c r="N46" s="120">
        <v>1.8901090392846722</v>
      </c>
    </row>
    <row r="47" spans="1:14" ht="12.75">
      <c r="A47" s="100" t="s">
        <v>65</v>
      </c>
      <c r="B47" s="49" t="s">
        <v>560</v>
      </c>
      <c r="C47" s="49"/>
      <c r="D47" s="133">
        <v>61719.37797</v>
      </c>
      <c r="E47" s="133">
        <v>47189.27831</v>
      </c>
      <c r="F47" s="97">
        <v>30.791103785371703</v>
      </c>
      <c r="G47" s="97">
        <v>0.09407826724789162</v>
      </c>
      <c r="H47" s="97">
        <v>0.35229636167729134</v>
      </c>
      <c r="I47" s="97"/>
      <c r="J47" s="133">
        <v>9608.01884</v>
      </c>
      <c r="K47" s="133">
        <v>6664.88696</v>
      </c>
      <c r="L47" s="97">
        <v>44.15876664770922</v>
      </c>
      <c r="M47" s="97">
        <v>0.13348579148875395</v>
      </c>
      <c r="N47" s="97">
        <v>0.3605843295929857</v>
      </c>
    </row>
    <row r="48" spans="1:14" ht="46.5" customHeight="1">
      <c r="A48" s="102" t="s">
        <v>67</v>
      </c>
      <c r="B48" s="31" t="s">
        <v>222</v>
      </c>
      <c r="C48" s="31"/>
      <c r="D48" s="98">
        <v>3381.0431</v>
      </c>
      <c r="E48" s="98">
        <v>1259.55913</v>
      </c>
      <c r="F48" s="104">
        <v>168.43067700997884</v>
      </c>
      <c r="G48" s="104">
        <v>0.013736005984956752</v>
      </c>
      <c r="H48" s="104">
        <v>0.019299111915597782</v>
      </c>
      <c r="I48" s="104"/>
      <c r="J48" s="98">
        <v>1049.73601</v>
      </c>
      <c r="K48" s="98">
        <v>280.53137000000004</v>
      </c>
      <c r="L48" s="104">
        <v>274.1955881796748</v>
      </c>
      <c r="M48" s="104">
        <v>0.034887288226860554</v>
      </c>
      <c r="N48" s="104">
        <v>0.03939608796764867</v>
      </c>
    </row>
    <row r="49" spans="1:42" ht="12.75">
      <c r="A49" s="100" t="s">
        <v>69</v>
      </c>
      <c r="B49" s="49" t="s">
        <v>223</v>
      </c>
      <c r="C49" s="49"/>
      <c r="D49" s="133">
        <v>90680.72176999999</v>
      </c>
      <c r="E49" s="133">
        <v>82809.33884</v>
      </c>
      <c r="F49" s="97">
        <v>9.505429025594179</v>
      </c>
      <c r="G49" s="97">
        <v>0.05096496818515501</v>
      </c>
      <c r="H49" s="97">
        <v>0.5176087220025128</v>
      </c>
      <c r="I49" s="97"/>
      <c r="J49" s="133">
        <v>15474.49764</v>
      </c>
      <c r="K49" s="133">
        <v>12793.80631</v>
      </c>
      <c r="L49" s="97">
        <v>20.953039815091586</v>
      </c>
      <c r="M49" s="97">
        <v>0.12158279632446858</v>
      </c>
      <c r="N49" s="97">
        <v>0.5807504596137573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</row>
    <row r="50" spans="1:42" ht="24" customHeight="1">
      <c r="A50" s="80">
        <v>261</v>
      </c>
      <c r="B50" s="20"/>
      <c r="C50" s="20" t="s">
        <v>224</v>
      </c>
      <c r="D50" s="109">
        <v>184.29398999999998</v>
      </c>
      <c r="E50" s="109">
        <v>138.04698000000002</v>
      </c>
      <c r="F50" s="110">
        <v>33.50092120812781</v>
      </c>
      <c r="G50" s="110">
        <v>0.00029943625081756066</v>
      </c>
      <c r="H50" s="110">
        <v>0.0010519565214599184</v>
      </c>
      <c r="I50" s="110"/>
      <c r="J50" s="109">
        <v>14.57226</v>
      </c>
      <c r="K50" s="109">
        <v>13.324</v>
      </c>
      <c r="L50" s="110">
        <v>9.3685079555689</v>
      </c>
      <c r="M50" s="110">
        <v>5.661485141595216E-05</v>
      </c>
      <c r="N50" s="110">
        <v>0.0005468899145866663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</row>
    <row r="51" spans="1:42" ht="15" customHeight="1">
      <c r="A51" s="189">
        <v>262</v>
      </c>
      <c r="B51" s="49"/>
      <c r="C51" s="28" t="s">
        <v>225</v>
      </c>
      <c r="D51" s="113">
        <v>279.99424</v>
      </c>
      <c r="E51" s="113">
        <v>96.8077</v>
      </c>
      <c r="F51" s="107">
        <v>189.2272412215144</v>
      </c>
      <c r="G51" s="107">
        <v>0.0011860808025825052</v>
      </c>
      <c r="H51" s="107">
        <v>0.001598216885635899</v>
      </c>
      <c r="I51" s="107"/>
      <c r="J51" s="113">
        <v>54.14871</v>
      </c>
      <c r="K51" s="113">
        <v>9E-33</v>
      </c>
      <c r="L51" s="107" t="s">
        <v>998</v>
      </c>
      <c r="M51" s="107">
        <v>0.0024559155712876183</v>
      </c>
      <c r="N51" s="107">
        <v>0.0020321750632282276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</row>
    <row r="52" spans="1:42" ht="15" customHeight="1">
      <c r="A52" s="80">
        <v>263</v>
      </c>
      <c r="B52" s="20"/>
      <c r="C52" s="20" t="s">
        <v>226</v>
      </c>
      <c r="D52" s="109">
        <v>24012.08142999998</v>
      </c>
      <c r="E52" s="109">
        <v>18808.95722999999</v>
      </c>
      <c r="F52" s="110">
        <v>27.66301255500273</v>
      </c>
      <c r="G52" s="110">
        <v>0.03368875096976255</v>
      </c>
      <c r="H52" s="110">
        <v>0.1370617981308836</v>
      </c>
      <c r="I52" s="110"/>
      <c r="J52" s="109">
        <v>4294.041310000001</v>
      </c>
      <c r="K52" s="109">
        <v>2884.4147899999994</v>
      </c>
      <c r="L52" s="110">
        <v>48.87045111843995</v>
      </c>
      <c r="M52" s="110">
        <v>0.06393363240173187</v>
      </c>
      <c r="N52" s="110">
        <v>0.16115330671134867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</row>
    <row r="53" spans="1:42" ht="24">
      <c r="A53" s="126">
        <v>264</v>
      </c>
      <c r="B53" s="49"/>
      <c r="C53" s="191" t="s">
        <v>227</v>
      </c>
      <c r="D53" s="203">
        <v>16397.00141000001</v>
      </c>
      <c r="E53" s="203">
        <v>19139.939130000006</v>
      </c>
      <c r="F53" s="129">
        <v>-14.33096365338333</v>
      </c>
      <c r="G53" s="129">
        <v>-0.017759742459087992</v>
      </c>
      <c r="H53" s="129">
        <v>0.09359465583026874</v>
      </c>
      <c r="I53" s="129"/>
      <c r="J53" s="203">
        <v>2371.872249999999</v>
      </c>
      <c r="K53" s="203">
        <v>2049.42004</v>
      </c>
      <c r="L53" s="129">
        <v>15.73382731243318</v>
      </c>
      <c r="M53" s="129">
        <v>0.014624824922608545</v>
      </c>
      <c r="N53" s="129">
        <v>0.08901522565566244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</row>
    <row r="54" spans="1:42" ht="12.75">
      <c r="A54" s="80">
        <v>265</v>
      </c>
      <c r="B54" s="20"/>
      <c r="C54" s="20" t="s">
        <v>228</v>
      </c>
      <c r="D54" s="109">
        <v>739.2009400000002</v>
      </c>
      <c r="E54" s="109">
        <v>687.8917999999999</v>
      </c>
      <c r="F54" s="110">
        <v>7.458896878840584</v>
      </c>
      <c r="G54" s="110">
        <v>0.00033221210439925603</v>
      </c>
      <c r="H54" s="110">
        <v>0.004219384742293018</v>
      </c>
      <c r="I54" s="110"/>
      <c r="J54" s="109">
        <v>176.24278999999999</v>
      </c>
      <c r="K54" s="109">
        <v>99.42096000000002</v>
      </c>
      <c r="L54" s="110">
        <v>77.26924986441486</v>
      </c>
      <c r="M54" s="110">
        <v>0.0034842552761055663</v>
      </c>
      <c r="N54" s="110">
        <v>0.0066143072090132735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</row>
    <row r="55" spans="1:14" s="101" customFormat="1" ht="12.75">
      <c r="A55" s="189">
        <v>266</v>
      </c>
      <c r="B55" s="28"/>
      <c r="C55" s="28" t="s">
        <v>229</v>
      </c>
      <c r="D55" s="113">
        <v>26384.222770000004</v>
      </c>
      <c r="E55" s="113">
        <v>23395.804379999998</v>
      </c>
      <c r="F55" s="107">
        <v>12.773309014990176</v>
      </c>
      <c r="G55" s="107">
        <v>0.0193491600554469</v>
      </c>
      <c r="H55" s="107">
        <v>0.1506020636188558</v>
      </c>
      <c r="I55" s="107"/>
      <c r="J55" s="113">
        <v>4852.819609999999</v>
      </c>
      <c r="K55" s="113">
        <v>4171.938360000001</v>
      </c>
      <c r="L55" s="107">
        <v>16.32050119743374</v>
      </c>
      <c r="M55" s="107">
        <v>0.030881379520819093</v>
      </c>
      <c r="N55" s="107">
        <v>0.182123987769735</v>
      </c>
    </row>
    <row r="56" spans="1:42" ht="12.75" customHeight="1">
      <c r="A56" s="122">
        <v>267</v>
      </c>
      <c r="B56" s="20"/>
      <c r="C56" s="262" t="s">
        <v>230</v>
      </c>
      <c r="D56" s="136">
        <v>20876.643479999995</v>
      </c>
      <c r="E56" s="136">
        <v>19147.484400000012</v>
      </c>
      <c r="F56" s="125">
        <v>9.030737635696843</v>
      </c>
      <c r="G56" s="125">
        <v>0.011195813783038898</v>
      </c>
      <c r="H56" s="125">
        <v>0.11916460897601533</v>
      </c>
      <c r="I56" s="125"/>
      <c r="J56" s="136">
        <v>3336.6196800000002</v>
      </c>
      <c r="K56" s="136">
        <v>3421.1089599999996</v>
      </c>
      <c r="L56" s="125">
        <v>-2.469645982862801</v>
      </c>
      <c r="M56" s="125">
        <v>-0.0038320125882754714</v>
      </c>
      <c r="N56" s="125">
        <v>0.12522173306016982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</row>
    <row r="57" spans="1:42" ht="23.25" customHeight="1">
      <c r="A57" s="189">
        <v>268</v>
      </c>
      <c r="B57" s="28"/>
      <c r="C57" s="28" t="s">
        <v>231</v>
      </c>
      <c r="D57" s="113">
        <v>1807.28351</v>
      </c>
      <c r="E57" s="113">
        <v>1394.4072199999994</v>
      </c>
      <c r="F57" s="107">
        <v>29.609448665935677</v>
      </c>
      <c r="G57" s="107">
        <v>0.002673256678195286</v>
      </c>
      <c r="H57" s="107">
        <v>0.010316037297100527</v>
      </c>
      <c r="I57" s="107"/>
      <c r="J57" s="113">
        <v>374.18102999999996</v>
      </c>
      <c r="K57" s="113">
        <v>154.1792</v>
      </c>
      <c r="L57" s="107">
        <v>142.69228923226996</v>
      </c>
      <c r="M57" s="107">
        <v>0.009978186368775387</v>
      </c>
      <c r="N57" s="107">
        <v>0.014042834230013108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</row>
    <row r="58" spans="1:42" ht="12.75">
      <c r="A58" s="117" t="s">
        <v>71</v>
      </c>
      <c r="B58" s="31" t="s">
        <v>232</v>
      </c>
      <c r="C58" s="264"/>
      <c r="D58" s="103">
        <v>38096.89074999998</v>
      </c>
      <c r="E58" s="103">
        <v>42243.62078000001</v>
      </c>
      <c r="F58" s="104">
        <v>-9.816227760389516</v>
      </c>
      <c r="G58" s="104">
        <v>-0.026848898844180465</v>
      </c>
      <c r="H58" s="104">
        <v>0.21745838088267835</v>
      </c>
      <c r="I58" s="104"/>
      <c r="J58" s="103">
        <v>5828.4949400000005</v>
      </c>
      <c r="K58" s="103">
        <v>5319.725840000002</v>
      </c>
      <c r="L58" s="104">
        <v>9.563821807779448</v>
      </c>
      <c r="M58" s="104">
        <v>0.023075230321830086</v>
      </c>
      <c r="N58" s="104">
        <v>0.21874061400945477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</row>
    <row r="59" spans="1:42" ht="12.75">
      <c r="A59" s="204" t="s">
        <v>73</v>
      </c>
      <c r="B59" s="927" t="s">
        <v>233</v>
      </c>
      <c r="C59" s="927"/>
      <c r="D59" s="133">
        <v>34757.29284999998</v>
      </c>
      <c r="E59" s="133">
        <v>23449.651859999998</v>
      </c>
      <c r="F59" s="213">
        <v>48.22093333201402</v>
      </c>
      <c r="G59" s="213">
        <v>0.07321376287108222</v>
      </c>
      <c r="H59" s="213">
        <v>0.1983958396139216</v>
      </c>
      <c r="I59" s="213"/>
      <c r="J59" s="133">
        <v>5763.238800000002</v>
      </c>
      <c r="K59" s="133">
        <v>4294.78153</v>
      </c>
      <c r="L59" s="213">
        <v>34.1916639936747</v>
      </c>
      <c r="M59" s="213">
        <v>0.0666019019689206</v>
      </c>
      <c r="N59" s="213">
        <v>0.2162915824363937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</row>
    <row r="60" spans="1:42" ht="12.75">
      <c r="A60" s="117" t="s">
        <v>817</v>
      </c>
      <c r="B60" s="924" t="s">
        <v>234</v>
      </c>
      <c r="C60" s="924"/>
      <c r="D60" s="98">
        <v>29299.800590000013</v>
      </c>
      <c r="E60" s="98">
        <v>26976.867129999973</v>
      </c>
      <c r="F60" s="120">
        <v>8.610834789695769</v>
      </c>
      <c r="G60" s="120">
        <v>0.015040334200223467</v>
      </c>
      <c r="H60" s="120">
        <v>0.16724428348491277</v>
      </c>
      <c r="I60" s="120"/>
      <c r="J60" s="98">
        <v>4639.22148</v>
      </c>
      <c r="K60" s="98">
        <v>4077.86312</v>
      </c>
      <c r="L60" s="120">
        <v>13.765993204793988</v>
      </c>
      <c r="M60" s="120">
        <v>0.025460417014486234</v>
      </c>
      <c r="N60" s="120">
        <v>0.1741077526029475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</row>
    <row r="61" spans="1:42" ht="12.75">
      <c r="A61" s="204" t="s">
        <v>637</v>
      </c>
      <c r="B61" s="930" t="s">
        <v>235</v>
      </c>
      <c r="C61" s="930"/>
      <c r="D61" s="212">
        <v>8693318.226629999</v>
      </c>
      <c r="E61" s="212">
        <v>7041300.963519998</v>
      </c>
      <c r="F61" s="213">
        <v>23.461818656365814</v>
      </c>
      <c r="G61" s="213">
        <v>10.696342434928154</v>
      </c>
      <c r="H61" s="213">
        <v>49.62176358344512</v>
      </c>
      <c r="I61" s="213"/>
      <c r="J61" s="212">
        <v>1416796.4109999998</v>
      </c>
      <c r="K61" s="212">
        <v>1005481.6226900001</v>
      </c>
      <c r="L61" s="213">
        <v>40.90724077179998</v>
      </c>
      <c r="M61" s="213">
        <v>18.655188522707167</v>
      </c>
      <c r="N61" s="213">
        <v>53.171688413361096</v>
      </c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</row>
    <row r="62" spans="1:14" s="130" customFormat="1" ht="12" customHeight="1">
      <c r="A62" s="102" t="s">
        <v>639</v>
      </c>
      <c r="B62" s="31" t="s">
        <v>236</v>
      </c>
      <c r="C62" s="31"/>
      <c r="D62" s="103">
        <v>158565.33715000004</v>
      </c>
      <c r="E62" s="103">
        <v>139859.76395000005</v>
      </c>
      <c r="F62" s="104">
        <v>13.374520785468533</v>
      </c>
      <c r="G62" s="104">
        <v>0.12111327215319305</v>
      </c>
      <c r="H62" s="104">
        <v>0.9050964738048876</v>
      </c>
      <c r="I62" s="104"/>
      <c r="J62" s="103">
        <v>20240.95017</v>
      </c>
      <c r="K62" s="103">
        <v>26689.49902</v>
      </c>
      <c r="L62" s="104">
        <v>-24.161370901595884</v>
      </c>
      <c r="M62" s="104">
        <v>-0.29247403184533594</v>
      </c>
      <c r="N62" s="104">
        <v>0.7596331323778378</v>
      </c>
    </row>
    <row r="63" spans="1:42" s="130" customFormat="1" ht="12.75" customHeight="1">
      <c r="A63" s="204" t="s">
        <v>842</v>
      </c>
      <c r="B63" s="927" t="s">
        <v>237</v>
      </c>
      <c r="C63" s="927"/>
      <c r="D63" s="96">
        <v>454360.9170699998</v>
      </c>
      <c r="E63" s="96">
        <v>431475.35949000006</v>
      </c>
      <c r="F63" s="97">
        <v>5.3040242221595815</v>
      </c>
      <c r="G63" s="97">
        <v>0.148177483465948</v>
      </c>
      <c r="H63" s="97">
        <v>2.593507958714744</v>
      </c>
      <c r="I63" s="97"/>
      <c r="J63" s="96">
        <v>58626.32261000002</v>
      </c>
      <c r="K63" s="96">
        <v>61334.50649000004</v>
      </c>
      <c r="L63" s="97">
        <v>-4.415432739222524</v>
      </c>
      <c r="M63" s="97">
        <v>-0.12282972135074283</v>
      </c>
      <c r="N63" s="97">
        <v>2.200217712606916</v>
      </c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14" s="142" customFormat="1" ht="12.75" customHeight="1">
      <c r="A64" s="80">
        <v>321</v>
      </c>
      <c r="B64" s="20"/>
      <c r="C64" s="20" t="s">
        <v>238</v>
      </c>
      <c r="D64" s="111">
        <v>442014.63251999987</v>
      </c>
      <c r="E64" s="111">
        <v>417738.76357000007</v>
      </c>
      <c r="F64" s="110">
        <v>5.8112559970585345</v>
      </c>
      <c r="G64" s="110">
        <v>0.15717935459452145</v>
      </c>
      <c r="H64" s="110">
        <v>2.5230349359744353</v>
      </c>
      <c r="I64" s="110"/>
      <c r="J64" s="111">
        <v>57121.98367000001</v>
      </c>
      <c r="K64" s="111">
        <v>59712.021060000036</v>
      </c>
      <c r="L64" s="110">
        <v>-4.3375476897650085</v>
      </c>
      <c r="M64" s="110">
        <v>-0.11747118548748821</v>
      </c>
      <c r="N64" s="110">
        <v>2.1437605951518335</v>
      </c>
    </row>
    <row r="65" spans="1:14" s="142" customFormat="1" ht="24.75" customHeight="1">
      <c r="A65" s="126">
        <v>322</v>
      </c>
      <c r="B65" s="28"/>
      <c r="C65" s="191" t="s">
        <v>239</v>
      </c>
      <c r="D65" s="106">
        <v>4041.8723199999877</v>
      </c>
      <c r="E65" s="106">
        <v>4372.357469999991</v>
      </c>
      <c r="F65" s="107">
        <v>-7.558511678598041</v>
      </c>
      <c r="G65" s="107">
        <v>-0.002139797454297698</v>
      </c>
      <c r="H65" s="107">
        <v>0.023071148147220197</v>
      </c>
      <c r="I65" s="107"/>
      <c r="J65" s="106">
        <v>574.1633699999998</v>
      </c>
      <c r="K65" s="106">
        <v>511.11571000000004</v>
      </c>
      <c r="L65" s="107">
        <v>12.335300748239517</v>
      </c>
      <c r="M65" s="107">
        <v>0.0028595275848168284</v>
      </c>
      <c r="N65" s="107">
        <v>0.021548075341648612</v>
      </c>
    </row>
    <row r="66" spans="1:14" s="101" customFormat="1" ht="24">
      <c r="A66" s="122">
        <v>323</v>
      </c>
      <c r="B66" s="123"/>
      <c r="C66" s="124" t="s">
        <v>240</v>
      </c>
      <c r="D66" s="265">
        <v>9.999999999999999E-34</v>
      </c>
      <c r="E66" s="265">
        <v>0.24840000000000007</v>
      </c>
      <c r="F66" s="125">
        <v>-100</v>
      </c>
      <c r="G66" s="125">
        <v>-1.608319428717276E-06</v>
      </c>
      <c r="H66" s="125">
        <v>5.7080348711312734E-39</v>
      </c>
      <c r="I66" s="125"/>
      <c r="J66" s="265">
        <v>9.999999999999999E-34</v>
      </c>
      <c r="K66" s="265">
        <v>9.999999999999999E-34</v>
      </c>
      <c r="L66" s="125">
        <v>0</v>
      </c>
      <c r="M66" s="125">
        <v>0</v>
      </c>
      <c r="N66" s="125">
        <v>3.7529519414741866E-38</v>
      </c>
    </row>
    <row r="67" spans="1:14" s="142" customFormat="1" ht="12.75" customHeight="1">
      <c r="A67" s="126">
        <v>324</v>
      </c>
      <c r="B67" s="28"/>
      <c r="C67" s="191" t="s">
        <v>241</v>
      </c>
      <c r="D67" s="266">
        <v>430.65947999999963</v>
      </c>
      <c r="E67" s="266">
        <v>545.2457500000003</v>
      </c>
      <c r="F67" s="267">
        <v>-21.015527402093568</v>
      </c>
      <c r="G67" s="267">
        <v>-0.0007419135439019506</v>
      </c>
      <c r="H67" s="267">
        <v>0.0024582193294232597</v>
      </c>
      <c r="I67" s="267"/>
      <c r="J67" s="266">
        <v>61.26341999999998</v>
      </c>
      <c r="K67" s="266">
        <v>38.58021</v>
      </c>
      <c r="L67" s="267">
        <v>58.79493657499526</v>
      </c>
      <c r="M67" s="267">
        <v>0.001028797336922467</v>
      </c>
      <c r="N67" s="267">
        <v>0.002299186710303485</v>
      </c>
    </row>
    <row r="68" spans="1:42" ht="36">
      <c r="A68" s="122">
        <v>325</v>
      </c>
      <c r="B68" s="123"/>
      <c r="C68" s="124" t="s">
        <v>242</v>
      </c>
      <c r="D68" s="265">
        <v>4340.0855899999915</v>
      </c>
      <c r="E68" s="265">
        <v>3626.4161800000084</v>
      </c>
      <c r="F68" s="268">
        <v>19.67974370773907</v>
      </c>
      <c r="G68" s="268">
        <v>0.004620806673849308</v>
      </c>
      <c r="H68" s="268">
        <v>0.024773359891414302</v>
      </c>
      <c r="I68" s="268"/>
      <c r="J68" s="265">
        <v>723.3364999999998</v>
      </c>
      <c r="K68" s="265">
        <v>548.3348599999999</v>
      </c>
      <c r="L68" s="268">
        <v>31.915103847309627</v>
      </c>
      <c r="M68" s="268">
        <v>0.007937202062188918</v>
      </c>
      <c r="N68" s="268">
        <v>0.027146471220141424</v>
      </c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</row>
    <row r="69" spans="1:42" ht="48">
      <c r="A69" s="126">
        <v>326</v>
      </c>
      <c r="B69" s="28"/>
      <c r="C69" s="191" t="s">
        <v>243</v>
      </c>
      <c r="D69" s="266">
        <v>3417.6221399999995</v>
      </c>
      <c r="E69" s="266">
        <v>5120.195650000001</v>
      </c>
      <c r="F69" s="267">
        <v>-33.2521182076314</v>
      </c>
      <c r="G69" s="267">
        <v>-0.011023679770339646</v>
      </c>
      <c r="H69" s="267">
        <v>0.01950790635147029</v>
      </c>
      <c r="I69" s="267"/>
      <c r="J69" s="266">
        <v>114.71618000000008</v>
      </c>
      <c r="K69" s="266">
        <v>501.76916000000006</v>
      </c>
      <c r="L69" s="267">
        <v>-77.13765828095134</v>
      </c>
      <c r="M69" s="267">
        <v>-0.01755479383525988</v>
      </c>
      <c r="N69" s="267">
        <v>0.004305243104495027</v>
      </c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</row>
    <row r="70" spans="1:14" s="142" customFormat="1" ht="24">
      <c r="A70" s="122">
        <v>327</v>
      </c>
      <c r="B70" s="123"/>
      <c r="C70" s="124" t="s">
        <v>244</v>
      </c>
      <c r="D70" s="265">
        <v>116.04501999999998</v>
      </c>
      <c r="E70" s="265">
        <v>72.13246999999998</v>
      </c>
      <c r="F70" s="268">
        <v>60.877646363697245</v>
      </c>
      <c r="G70" s="268">
        <v>0.00028432128554556677</v>
      </c>
      <c r="H70" s="268">
        <v>0.000662389020781126</v>
      </c>
      <c r="I70" s="268"/>
      <c r="J70" s="265">
        <v>30.859469999999998</v>
      </c>
      <c r="K70" s="265">
        <v>22.685489999999998</v>
      </c>
      <c r="L70" s="268">
        <v>36.03175421822496</v>
      </c>
      <c r="M70" s="268">
        <v>0.00037073098807697484</v>
      </c>
      <c r="N70" s="268">
        <v>0.0011581410784936442</v>
      </c>
    </row>
    <row r="71" spans="1:14" s="142" customFormat="1" ht="12.75">
      <c r="A71" s="204" t="s">
        <v>80</v>
      </c>
      <c r="B71" s="927" t="s">
        <v>245</v>
      </c>
      <c r="C71" s="927"/>
      <c r="D71" s="212">
        <v>3747823.140900001</v>
      </c>
      <c r="E71" s="212">
        <v>2396195.7435899996</v>
      </c>
      <c r="F71" s="213">
        <v>56.40721969086642</v>
      </c>
      <c r="G71" s="213">
        <v>8.751403395653137</v>
      </c>
      <c r="H71" s="213">
        <v>21.392705179089948</v>
      </c>
      <c r="I71" s="213"/>
      <c r="J71" s="212">
        <v>648902.8200799999</v>
      </c>
      <c r="K71" s="212">
        <v>265795.9039800001</v>
      </c>
      <c r="L71" s="213">
        <v>144.13574865654314</v>
      </c>
      <c r="M71" s="213">
        <v>17.375820046645035</v>
      </c>
      <c r="N71" s="213">
        <v>24.353010984473105</v>
      </c>
    </row>
    <row r="72" spans="1:14" s="142" customFormat="1" ht="37.5" customHeight="1">
      <c r="A72" s="122">
        <v>331</v>
      </c>
      <c r="B72" s="206"/>
      <c r="C72" s="269" t="s">
        <v>246</v>
      </c>
      <c r="D72" s="109">
        <v>15.461409999999999</v>
      </c>
      <c r="E72" s="109">
        <v>16.20128</v>
      </c>
      <c r="F72" s="110">
        <v>-4.566737936755624</v>
      </c>
      <c r="G72" s="110">
        <v>-4.79044805042292E-06</v>
      </c>
      <c r="H72" s="110">
        <v>8.82542674368578E-05</v>
      </c>
      <c r="I72" s="110"/>
      <c r="J72" s="109">
        <v>7.5894200000000005</v>
      </c>
      <c r="K72" s="109">
        <v>5.31266</v>
      </c>
      <c r="L72" s="110">
        <v>42.85536812067778</v>
      </c>
      <c r="M72" s="110">
        <v>0.00010326248466648232</v>
      </c>
      <c r="N72" s="110">
        <v>0.0002848272852366303</v>
      </c>
    </row>
    <row r="73" spans="1:14" s="142" customFormat="1" ht="48" customHeight="1">
      <c r="A73" s="126">
        <v>332</v>
      </c>
      <c r="B73" s="211"/>
      <c r="C73" s="270" t="s">
        <v>247</v>
      </c>
      <c r="D73" s="113">
        <v>6.58128</v>
      </c>
      <c r="E73" s="113">
        <v>21.8545</v>
      </c>
      <c r="F73" s="107">
        <v>-69.88592738337643</v>
      </c>
      <c r="G73" s="107">
        <v>-9.888976032638193E-05</v>
      </c>
      <c r="H73" s="107">
        <v>3.7566175736678836E-05</v>
      </c>
      <c r="I73" s="107"/>
      <c r="J73" s="113">
        <v>2.7</v>
      </c>
      <c r="K73" s="113">
        <v>9.999999999999999E-34</v>
      </c>
      <c r="L73" s="107" t="s">
        <v>998</v>
      </c>
      <c r="M73" s="107">
        <v>0.0001224585413480131</v>
      </c>
      <c r="N73" s="107">
        <v>0.00010132970241980307</v>
      </c>
    </row>
    <row r="74" spans="1:14" s="142" customFormat="1" ht="28.5" customHeight="1">
      <c r="A74" s="122">
        <v>333</v>
      </c>
      <c r="B74" s="31"/>
      <c r="C74" s="262" t="s">
        <v>248</v>
      </c>
      <c r="D74" s="265">
        <v>3737581.018860001</v>
      </c>
      <c r="E74" s="265">
        <v>2382054.7352599995</v>
      </c>
      <c r="F74" s="268">
        <v>56.90575718244555</v>
      </c>
      <c r="G74" s="268">
        <v>8.776647576694067</v>
      </c>
      <c r="H74" s="268">
        <v>21.334242789331245</v>
      </c>
      <c r="I74" s="268"/>
      <c r="J74" s="265">
        <v>646922.9849199998</v>
      </c>
      <c r="K74" s="265">
        <v>264498.41125000006</v>
      </c>
      <c r="L74" s="268">
        <v>144.5848282652018</v>
      </c>
      <c r="M74" s="268">
        <v>17.344872395282945</v>
      </c>
      <c r="N74" s="268">
        <v>24.278708722397894</v>
      </c>
    </row>
    <row r="75" spans="1:14" s="142" customFormat="1" ht="24" customHeight="1">
      <c r="A75" s="126">
        <v>334</v>
      </c>
      <c r="B75" s="211"/>
      <c r="C75" s="270" t="s">
        <v>249</v>
      </c>
      <c r="D75" s="113">
        <v>559.30432</v>
      </c>
      <c r="E75" s="113">
        <v>6795.153670000001</v>
      </c>
      <c r="F75" s="107">
        <v>-91.76907032332059</v>
      </c>
      <c r="G75" s="107">
        <v>-0.040375352915293865</v>
      </c>
      <c r="H75" s="107">
        <v>0.003192528562134365</v>
      </c>
      <c r="I75" s="107"/>
      <c r="J75" s="113">
        <v>89.52748</v>
      </c>
      <c r="K75" s="113">
        <v>36.68757</v>
      </c>
      <c r="L75" s="107">
        <v>144.0267371210467</v>
      </c>
      <c r="M75" s="107">
        <v>0.002396554927244552</v>
      </c>
      <c r="N75" s="107">
        <v>0.0033599232988129144</v>
      </c>
    </row>
    <row r="76" spans="1:14" s="142" customFormat="1" ht="12.75">
      <c r="A76" s="408">
        <v>335</v>
      </c>
      <c r="B76" s="31"/>
      <c r="C76" s="262" t="s">
        <v>250</v>
      </c>
      <c r="D76" s="111">
        <v>9653.355539999999</v>
      </c>
      <c r="E76" s="111">
        <v>7293.024709999998</v>
      </c>
      <c r="F76" s="140">
        <v>32.3642236775035</v>
      </c>
      <c r="G76" s="140">
        <v>0.015282471546253517</v>
      </c>
      <c r="H76" s="140">
        <v>0.05510169004574827</v>
      </c>
      <c r="I76" s="140"/>
      <c r="J76" s="111">
        <v>1878.7277799999997</v>
      </c>
      <c r="K76" s="111">
        <v>1254.48564</v>
      </c>
      <c r="L76" s="140">
        <v>49.76080395786751</v>
      </c>
      <c r="M76" s="140">
        <v>0.02831251181939338</v>
      </c>
      <c r="N76" s="140">
        <v>0.07050775069452488</v>
      </c>
    </row>
    <row r="77" spans="1:14" s="142" customFormat="1" ht="15" customHeight="1">
      <c r="A77" s="126">
        <v>336</v>
      </c>
      <c r="B77" s="211"/>
      <c r="C77" s="270" t="s">
        <v>251</v>
      </c>
      <c r="D77" s="203">
        <v>7.4194900000000095</v>
      </c>
      <c r="E77" s="203">
        <v>14.774170000000028</v>
      </c>
      <c r="F77" s="129">
        <v>-49.780664497565716</v>
      </c>
      <c r="G77" s="129">
        <v>-4.7619463510460556E-05</v>
      </c>
      <c r="H77" s="129">
        <v>4.235070764600984E-05</v>
      </c>
      <c r="I77" s="129"/>
      <c r="J77" s="203">
        <v>1.2904799999999998</v>
      </c>
      <c r="K77" s="203">
        <v>1.0068599999999996</v>
      </c>
      <c r="L77" s="129">
        <v>28.168762290685923</v>
      </c>
      <c r="M77" s="129">
        <v>1.2863589443379073E-05</v>
      </c>
      <c r="N77" s="129">
        <v>4.843109421433608E-05</v>
      </c>
    </row>
    <row r="78" spans="1:42" ht="48.75" customHeight="1">
      <c r="A78" s="100" t="s">
        <v>82</v>
      </c>
      <c r="B78" s="49" t="s">
        <v>253</v>
      </c>
      <c r="C78" s="49"/>
      <c r="D78" s="96">
        <v>2755089.8334199996</v>
      </c>
      <c r="E78" s="96">
        <v>2672736.7346999985</v>
      </c>
      <c r="F78" s="97">
        <v>3.081227479340377</v>
      </c>
      <c r="G78" s="97">
        <v>0.5332129174172685</v>
      </c>
      <c r="H78" s="97">
        <v>15.726148842260612</v>
      </c>
      <c r="I78" s="97"/>
      <c r="J78" s="96">
        <v>470645.27843999997</v>
      </c>
      <c r="K78" s="96">
        <v>404931.48917</v>
      </c>
      <c r="L78" s="97">
        <v>16.2283722129626</v>
      </c>
      <c r="M78" s="97">
        <v>2.9804499186870026</v>
      </c>
      <c r="N78" s="97">
        <v>17.663091114670575</v>
      </c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</row>
    <row r="79" spans="1:42" ht="12.75">
      <c r="A79" s="114">
        <v>341</v>
      </c>
      <c r="B79" s="31"/>
      <c r="C79" s="20" t="s">
        <v>254</v>
      </c>
      <c r="D79" s="111">
        <v>742186.8681799998</v>
      </c>
      <c r="E79" s="111">
        <v>686951.4050299994</v>
      </c>
      <c r="F79" s="140">
        <v>8.040665285135876</v>
      </c>
      <c r="G79" s="140">
        <v>0.3576339313137787</v>
      </c>
      <c r="H79" s="140">
        <v>4.236428524467149</v>
      </c>
      <c r="I79" s="140"/>
      <c r="J79" s="111">
        <v>98257.36102999996</v>
      </c>
      <c r="K79" s="111">
        <v>108060.22811</v>
      </c>
      <c r="L79" s="140">
        <v>-9.071669800679306</v>
      </c>
      <c r="M79" s="140">
        <v>-0.4446091865352819</v>
      </c>
      <c r="N79" s="140">
        <v>3.687551538416685</v>
      </c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</row>
    <row r="80" spans="1:42" ht="12.75">
      <c r="A80" s="115">
        <v>342</v>
      </c>
      <c r="B80" s="49"/>
      <c r="C80" s="28" t="s">
        <v>255</v>
      </c>
      <c r="D80" s="113">
        <v>403365.5661599998</v>
      </c>
      <c r="E80" s="113">
        <v>383633.97270999954</v>
      </c>
      <c r="F80" s="107">
        <v>5.143338404212701</v>
      </c>
      <c r="G80" s="107">
        <v>0.12775646177611105</v>
      </c>
      <c r="H80" s="107">
        <v>2.302424717454888</v>
      </c>
      <c r="I80" s="107"/>
      <c r="J80" s="113">
        <v>77904.76423</v>
      </c>
      <c r="K80" s="113">
        <v>59188.094079999995</v>
      </c>
      <c r="L80" s="107">
        <v>31.622356558233015</v>
      </c>
      <c r="M80" s="107">
        <v>0.848894861281814</v>
      </c>
      <c r="N80" s="107">
        <v>2.923728361670673</v>
      </c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</row>
    <row r="81" spans="1:42" ht="12.75">
      <c r="A81" s="114">
        <v>343</v>
      </c>
      <c r="B81" s="31"/>
      <c r="C81" s="262" t="s">
        <v>256</v>
      </c>
      <c r="D81" s="109">
        <v>25758.767140000007</v>
      </c>
      <c r="E81" s="109">
        <v>27381.93251000001</v>
      </c>
      <c r="F81" s="110">
        <v>-5.927870026731002</v>
      </c>
      <c r="G81" s="110">
        <v>-0.010509534623961632</v>
      </c>
      <c r="H81" s="110">
        <v>0.14703194107247045</v>
      </c>
      <c r="I81" s="110"/>
      <c r="J81" s="109">
        <v>3934.3201600000007</v>
      </c>
      <c r="K81" s="109">
        <v>4854.30898</v>
      </c>
      <c r="L81" s="110">
        <v>-18.952003751520554</v>
      </c>
      <c r="M81" s="110">
        <v>-0.04172610701988136</v>
      </c>
      <c r="N81" s="110">
        <v>0.14765314482853037</v>
      </c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</row>
    <row r="82" spans="1:42" ht="48">
      <c r="A82" s="190">
        <v>344</v>
      </c>
      <c r="B82" s="49"/>
      <c r="C82" s="191" t="s">
        <v>257</v>
      </c>
      <c r="D82" s="203">
        <v>9041.682299999999</v>
      </c>
      <c r="E82" s="203">
        <v>8967.450309999998</v>
      </c>
      <c r="F82" s="129">
        <v>0.8277937143094158</v>
      </c>
      <c r="G82" s="129">
        <v>0.0004806310456898022</v>
      </c>
      <c r="H82" s="129">
        <v>0.05161023786209042</v>
      </c>
      <c r="I82" s="129"/>
      <c r="J82" s="203">
        <v>1101.183</v>
      </c>
      <c r="K82" s="203">
        <v>1287.14395</v>
      </c>
      <c r="L82" s="129">
        <v>-14.447564314776132</v>
      </c>
      <c r="M82" s="129">
        <v>-0.00843426173507066</v>
      </c>
      <c r="N82" s="129">
        <v>0.0413268687776837</v>
      </c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</row>
    <row r="83" spans="1:14" s="101" customFormat="1" ht="12" customHeight="1">
      <c r="A83" s="114">
        <v>345</v>
      </c>
      <c r="B83" s="31"/>
      <c r="C83" s="20" t="s">
        <v>258</v>
      </c>
      <c r="D83" s="109">
        <v>65567.58619000002</v>
      </c>
      <c r="E83" s="109">
        <v>58639.33677999999</v>
      </c>
      <c r="F83" s="110">
        <v>11.815020070900651</v>
      </c>
      <c r="G83" s="110">
        <v>0.04485844659058794</v>
      </c>
      <c r="H83" s="110">
        <v>0.37426206838842546</v>
      </c>
      <c r="I83" s="110"/>
      <c r="J83" s="109">
        <v>1564.98701</v>
      </c>
      <c r="K83" s="109">
        <v>4250.7738899999995</v>
      </c>
      <c r="L83" s="110">
        <v>-63.183480220351115</v>
      </c>
      <c r="M83" s="110">
        <v>-0.12181390507275221</v>
      </c>
      <c r="N83" s="110">
        <v>0.05873321037561383</v>
      </c>
    </row>
    <row r="84" spans="1:14" s="101" customFormat="1" ht="12" customHeight="1">
      <c r="A84" s="190">
        <v>346</v>
      </c>
      <c r="B84" s="49"/>
      <c r="C84" s="191" t="s">
        <v>259</v>
      </c>
      <c r="D84" s="203">
        <v>1052098.5024299996</v>
      </c>
      <c r="E84" s="203">
        <v>1086887.0199899997</v>
      </c>
      <c r="F84" s="129">
        <v>-3.2007482765154514</v>
      </c>
      <c r="G84" s="129">
        <v>-0.22524576766513776</v>
      </c>
      <c r="H84" s="129">
        <v>6.00541493973543</v>
      </c>
      <c r="I84" s="129"/>
      <c r="J84" s="203">
        <v>228715.00114</v>
      </c>
      <c r="K84" s="203">
        <v>164339.05374000003</v>
      </c>
      <c r="L84" s="129">
        <v>39.172640912152765</v>
      </c>
      <c r="M84" s="129">
        <v>2.9197720801853375</v>
      </c>
      <c r="N84" s="129">
        <v>8.58356407572634</v>
      </c>
    </row>
    <row r="85" spans="1:14" s="101" customFormat="1" ht="12" customHeight="1">
      <c r="A85" s="114">
        <v>347</v>
      </c>
      <c r="B85" s="31"/>
      <c r="C85" s="262" t="s">
        <v>260</v>
      </c>
      <c r="D85" s="136">
        <v>444409.3057600002</v>
      </c>
      <c r="E85" s="136">
        <v>403928.47251999995</v>
      </c>
      <c r="F85" s="125">
        <v>10.021782566465623</v>
      </c>
      <c r="G85" s="125">
        <v>0.2621018944869424</v>
      </c>
      <c r="H85" s="125">
        <v>2.536703814333322</v>
      </c>
      <c r="I85" s="125"/>
      <c r="J85" s="136">
        <v>57770.28098000001</v>
      </c>
      <c r="K85" s="136">
        <v>60968.60890999999</v>
      </c>
      <c r="L85" s="125">
        <v>-5.245860102731313</v>
      </c>
      <c r="M85" s="125">
        <v>-0.1450602122445953</v>
      </c>
      <c r="N85" s="125">
        <v>2.1680908816340034</v>
      </c>
    </row>
    <row r="86" spans="1:14" s="101" customFormat="1" ht="24">
      <c r="A86" s="190">
        <v>348</v>
      </c>
      <c r="B86" s="49"/>
      <c r="C86" s="191" t="s">
        <v>261</v>
      </c>
      <c r="D86" s="203">
        <v>12661.555260000003</v>
      </c>
      <c r="E86" s="203">
        <v>16347.144849999997</v>
      </c>
      <c r="F86" s="129">
        <v>-22.545769452822796</v>
      </c>
      <c r="G86" s="129">
        <v>-0.023863145506743677</v>
      </c>
      <c r="H86" s="129">
        <v>0.07227259894683562</v>
      </c>
      <c r="I86" s="129"/>
      <c r="J86" s="203">
        <v>1397.38089</v>
      </c>
      <c r="K86" s="203">
        <v>1983.2775100000001</v>
      </c>
      <c r="L86" s="129">
        <v>-29.541837541434134</v>
      </c>
      <c r="M86" s="129">
        <v>-0.026573350172567085</v>
      </c>
      <c r="N86" s="129">
        <v>0.05244303324104427</v>
      </c>
    </row>
    <row r="87" spans="1:14" s="101" customFormat="1" ht="46.5" customHeight="1">
      <c r="A87" s="102" t="s">
        <v>84</v>
      </c>
      <c r="B87" s="31" t="s">
        <v>262</v>
      </c>
      <c r="C87" s="31"/>
      <c r="D87" s="103">
        <v>316010.56007999997</v>
      </c>
      <c r="E87" s="103">
        <v>295072.90498999995</v>
      </c>
      <c r="F87" s="104">
        <v>7.095756586227256</v>
      </c>
      <c r="G87" s="104">
        <v>0.13556536824890572</v>
      </c>
      <c r="H87" s="104">
        <v>1.8037992965823646</v>
      </c>
      <c r="I87" s="104"/>
      <c r="J87" s="103">
        <v>44452.138999999996</v>
      </c>
      <c r="K87" s="103">
        <v>44795.92553</v>
      </c>
      <c r="L87" s="104">
        <v>-0.7674504453976951</v>
      </c>
      <c r="M87" s="104">
        <v>-0.015592443332924272</v>
      </c>
      <c r="N87" s="104">
        <v>1.6682674136273044</v>
      </c>
    </row>
    <row r="88" spans="1:14" s="101" customFormat="1" ht="12" customHeight="1">
      <c r="A88" s="190">
        <v>351</v>
      </c>
      <c r="B88" s="49"/>
      <c r="C88" s="191" t="s">
        <v>263</v>
      </c>
      <c r="D88" s="203">
        <v>28021.017109999993</v>
      </c>
      <c r="E88" s="203">
        <v>25070.822030000003</v>
      </c>
      <c r="F88" s="129">
        <v>11.76744454756911</v>
      </c>
      <c r="G88" s="129">
        <v>0.019101674982568848</v>
      </c>
      <c r="H88" s="129">
        <v>0.15994494278844604</v>
      </c>
      <c r="I88" s="129"/>
      <c r="J88" s="203">
        <v>3986.5849200000007</v>
      </c>
      <c r="K88" s="203">
        <v>3798.9855300000004</v>
      </c>
      <c r="L88" s="129">
        <v>4.93814436824139</v>
      </c>
      <c r="M88" s="129">
        <v>0.00850857320636188</v>
      </c>
      <c r="N88" s="129">
        <v>0.1496146161536572</v>
      </c>
    </row>
    <row r="89" spans="1:42" ht="12.75">
      <c r="A89" s="80">
        <v>352</v>
      </c>
      <c r="B89" s="20"/>
      <c r="C89" s="20" t="s">
        <v>264</v>
      </c>
      <c r="D89" s="109">
        <v>38045.51772999999</v>
      </c>
      <c r="E89" s="109">
        <v>36869.46200000001</v>
      </c>
      <c r="F89" s="110">
        <v>3.1897827258775444</v>
      </c>
      <c r="G89" s="110">
        <v>0.007614626730327116</v>
      </c>
      <c r="H89" s="110">
        <v>0.2171651418930831</v>
      </c>
      <c r="I89" s="110"/>
      <c r="J89" s="109">
        <v>5412.472699999999</v>
      </c>
      <c r="K89" s="109">
        <v>6007.841120000002</v>
      </c>
      <c r="L89" s="110">
        <v>-9.909856271299038</v>
      </c>
      <c r="M89" s="110">
        <v>-0.027002943806619085</v>
      </c>
      <c r="N89" s="110">
        <v>0.20312749927641033</v>
      </c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</row>
    <row r="90" spans="1:42" ht="12.75">
      <c r="A90" s="190">
        <v>353</v>
      </c>
      <c r="B90" s="49"/>
      <c r="C90" s="191" t="s">
        <v>265</v>
      </c>
      <c r="D90" s="203">
        <v>78766.23113999997</v>
      </c>
      <c r="E90" s="203">
        <v>71693.39002999995</v>
      </c>
      <c r="F90" s="129">
        <v>9.865401966681178</v>
      </c>
      <c r="G90" s="129">
        <v>0.0457946367690954</v>
      </c>
      <c r="H90" s="129">
        <v>0.4496003940147059</v>
      </c>
      <c r="I90" s="129"/>
      <c r="J90" s="203">
        <v>11718.487650000001</v>
      </c>
      <c r="K90" s="203">
        <v>10141.063949999996</v>
      </c>
      <c r="L90" s="129">
        <v>15.554814640528969</v>
      </c>
      <c r="M90" s="129">
        <v>0.07154407607029126</v>
      </c>
      <c r="N90" s="129">
        <v>0.43978920977208785</v>
      </c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</row>
    <row r="91" spans="1:42" ht="24.75" customHeight="1">
      <c r="A91" s="80">
        <v>354</v>
      </c>
      <c r="B91" s="20"/>
      <c r="C91" s="20" t="s">
        <v>266</v>
      </c>
      <c r="D91" s="109">
        <v>131212.86107999997</v>
      </c>
      <c r="E91" s="109">
        <v>120467.56909999998</v>
      </c>
      <c r="F91" s="110">
        <v>8.919655356438994</v>
      </c>
      <c r="G91" s="110">
        <v>0.06957271279659387</v>
      </c>
      <c r="H91" s="110">
        <v>0.7489675865855434</v>
      </c>
      <c r="I91" s="110"/>
      <c r="J91" s="109">
        <v>17978.648089999995</v>
      </c>
      <c r="K91" s="109">
        <v>19735.58227</v>
      </c>
      <c r="L91" s="110">
        <v>-8.902368098207644</v>
      </c>
      <c r="M91" s="110">
        <v>-0.07968577663972887</v>
      </c>
      <c r="N91" s="110">
        <v>0.6747300225444667</v>
      </c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</row>
    <row r="92" spans="1:14" s="101" customFormat="1" ht="12.75">
      <c r="A92" s="190">
        <v>355</v>
      </c>
      <c r="B92" s="49"/>
      <c r="C92" s="191" t="s">
        <v>267</v>
      </c>
      <c r="D92" s="203">
        <v>39964.933019999975</v>
      </c>
      <c r="E92" s="203">
        <v>40971.66183000001</v>
      </c>
      <c r="F92" s="129">
        <v>-2.4571344315423795</v>
      </c>
      <c r="G92" s="129">
        <v>-0.006518283029679879</v>
      </c>
      <c r="H92" s="129">
        <v>0.22812123130058556</v>
      </c>
      <c r="I92" s="129"/>
      <c r="J92" s="203">
        <v>5355.94564</v>
      </c>
      <c r="K92" s="203">
        <v>5112.45266</v>
      </c>
      <c r="L92" s="129">
        <v>4.762742976675308</v>
      </c>
      <c r="M92" s="129">
        <v>0.011043627836770712</v>
      </c>
      <c r="N92" s="129">
        <v>0.2010060658806821</v>
      </c>
    </row>
    <row r="93" spans="1:42" ht="12.75">
      <c r="A93" s="102" t="s">
        <v>268</v>
      </c>
      <c r="B93" s="31" t="s">
        <v>269</v>
      </c>
      <c r="C93" s="31"/>
      <c r="D93" s="98">
        <v>235059.8972599999</v>
      </c>
      <c r="E93" s="98">
        <v>224139.21028999996</v>
      </c>
      <c r="F93" s="104">
        <v>4.872278686031929</v>
      </c>
      <c r="G93" s="104">
        <v>0.07070834552653188</v>
      </c>
      <c r="H93" s="104">
        <v>1.3417300903646143</v>
      </c>
      <c r="I93" s="104"/>
      <c r="J93" s="98">
        <v>34157.24151</v>
      </c>
      <c r="K93" s="98">
        <v>34398.8004</v>
      </c>
      <c r="L93" s="104">
        <v>-0.7022305638309417</v>
      </c>
      <c r="M93" s="104">
        <v>-0.010955907155201916</v>
      </c>
      <c r="N93" s="104">
        <v>1.281904858403572</v>
      </c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</row>
    <row r="94" spans="1:42" ht="12.75" customHeight="1">
      <c r="A94" s="189">
        <v>361</v>
      </c>
      <c r="B94" s="28"/>
      <c r="C94" s="214" t="s">
        <v>270</v>
      </c>
      <c r="D94" s="113">
        <v>97167.79460999994</v>
      </c>
      <c r="E94" s="113">
        <v>94880.03707000003</v>
      </c>
      <c r="F94" s="107">
        <v>2.4112106304427936</v>
      </c>
      <c r="G94" s="107">
        <v>0.014812580111820794</v>
      </c>
      <c r="H94" s="107">
        <v>0.5546371599848011</v>
      </c>
      <c r="I94" s="107"/>
      <c r="J94" s="113">
        <v>13295.340879999992</v>
      </c>
      <c r="K94" s="113">
        <v>15214.788689999998</v>
      </c>
      <c r="L94" s="107">
        <v>-12.615671825015701</v>
      </c>
      <c r="M94" s="107">
        <v>-0.08705658481712548</v>
      </c>
      <c r="N94" s="107">
        <v>0.498967753681571</v>
      </c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</row>
    <row r="95" spans="1:42" ht="12.75" customHeight="1">
      <c r="A95" s="271">
        <v>362</v>
      </c>
      <c r="B95" s="31"/>
      <c r="C95" s="262" t="s">
        <v>271</v>
      </c>
      <c r="D95" s="136">
        <v>20272.93277000001</v>
      </c>
      <c r="E95" s="136">
        <v>17834.30781000001</v>
      </c>
      <c r="F95" s="125">
        <v>13.67378530179131</v>
      </c>
      <c r="G95" s="125">
        <v>0.015789403794375566</v>
      </c>
      <c r="H95" s="125">
        <v>0.11571860719126</v>
      </c>
      <c r="I95" s="125"/>
      <c r="J95" s="136">
        <v>3777.1365299999993</v>
      </c>
      <c r="K95" s="136">
        <v>2868.419639999999</v>
      </c>
      <c r="L95" s="125">
        <v>31.680053968672468</v>
      </c>
      <c r="M95" s="125">
        <v>0.041214868462112184</v>
      </c>
      <c r="N95" s="125">
        <v>0.1417541187347657</v>
      </c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</row>
    <row r="96" spans="1:42" ht="12.75" customHeight="1">
      <c r="A96" s="189">
        <v>363</v>
      </c>
      <c r="B96" s="28"/>
      <c r="C96" s="214" t="s">
        <v>272</v>
      </c>
      <c r="D96" s="113">
        <v>61067.88642000001</v>
      </c>
      <c r="E96" s="113">
        <v>57640.071480000006</v>
      </c>
      <c r="F96" s="107">
        <v>5.946930411405527</v>
      </c>
      <c r="G96" s="107">
        <v>0.022194127882646332</v>
      </c>
      <c r="H96" s="107">
        <v>0.3485776251916441</v>
      </c>
      <c r="I96" s="107"/>
      <c r="J96" s="113">
        <v>8459.02899</v>
      </c>
      <c r="K96" s="113">
        <v>9129.51727</v>
      </c>
      <c r="L96" s="107">
        <v>-7.344181079576397</v>
      </c>
      <c r="M96" s="107">
        <v>-0.030410006207310415</v>
      </c>
      <c r="N96" s="107">
        <v>0.31746329271006934</v>
      </c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</row>
    <row r="97" spans="1:42" ht="12.75" customHeight="1">
      <c r="A97" s="271">
        <v>364</v>
      </c>
      <c r="B97" s="31"/>
      <c r="C97" s="262" t="s">
        <v>273</v>
      </c>
      <c r="D97" s="136">
        <v>25479.184800000003</v>
      </c>
      <c r="E97" s="136">
        <v>23090.79594000001</v>
      </c>
      <c r="F97" s="125">
        <v>10.343467008266284</v>
      </c>
      <c r="G97" s="125">
        <v>0.015464139319121948</v>
      </c>
      <c r="H97" s="125">
        <v>0.14543607532639793</v>
      </c>
      <c r="I97" s="125"/>
      <c r="J97" s="136">
        <v>3997.9293900000007</v>
      </c>
      <c r="K97" s="136">
        <v>3416.4354500000004</v>
      </c>
      <c r="L97" s="125">
        <v>17.02048665956795</v>
      </c>
      <c r="M97" s="125">
        <v>0.026373666553744107</v>
      </c>
      <c r="N97" s="125">
        <v>0.15004036866077217</v>
      </c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</row>
    <row r="98" spans="1:14" s="101" customFormat="1" ht="12.75">
      <c r="A98" s="189">
        <v>369</v>
      </c>
      <c r="B98" s="28"/>
      <c r="C98" s="214" t="s">
        <v>274</v>
      </c>
      <c r="D98" s="113">
        <v>31072.098659999934</v>
      </c>
      <c r="E98" s="113">
        <v>30693.997989999876</v>
      </c>
      <c r="F98" s="107">
        <v>1.231839104580783</v>
      </c>
      <c r="G98" s="107">
        <v>0.0024480944185672803</v>
      </c>
      <c r="H98" s="107">
        <v>0.17736062267051095</v>
      </c>
      <c r="I98" s="107"/>
      <c r="J98" s="113">
        <v>4627.805720000006</v>
      </c>
      <c r="K98" s="113">
        <v>3769.639349999999</v>
      </c>
      <c r="L98" s="107">
        <v>22.765211478387368</v>
      </c>
      <c r="M98" s="107">
        <v>0.03892214885337782</v>
      </c>
      <c r="N98" s="107">
        <v>0.1736793246163937</v>
      </c>
    </row>
    <row r="99" spans="1:42" ht="12.75">
      <c r="A99" s="117" t="s">
        <v>275</v>
      </c>
      <c r="B99" s="31" t="s">
        <v>276</v>
      </c>
      <c r="C99" s="263"/>
      <c r="D99" s="207">
        <v>678545.6910999998</v>
      </c>
      <c r="E99" s="207">
        <v>589906.2433499999</v>
      </c>
      <c r="F99" s="120">
        <v>15.026022990810908</v>
      </c>
      <c r="G99" s="120">
        <v>0.5739152414134246</v>
      </c>
      <c r="H99" s="120">
        <v>3.873162466454669</v>
      </c>
      <c r="I99" s="120"/>
      <c r="J99" s="207">
        <v>101820.91096000001</v>
      </c>
      <c r="K99" s="207">
        <v>97092.44738000001</v>
      </c>
      <c r="L99" s="120">
        <v>4.870063231070647</v>
      </c>
      <c r="M99" s="120">
        <v>0.21445953808296425</v>
      </c>
      <c r="N99" s="120">
        <v>3.821289854700024</v>
      </c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</row>
    <row r="100" spans="1:42" ht="12.75">
      <c r="A100" s="204" t="s">
        <v>277</v>
      </c>
      <c r="B100" s="927" t="s">
        <v>278</v>
      </c>
      <c r="C100" s="927"/>
      <c r="D100" s="96">
        <v>77260.93470999997</v>
      </c>
      <c r="E100" s="96">
        <v>68598.24003999999</v>
      </c>
      <c r="F100" s="213">
        <v>12.628158776302017</v>
      </c>
      <c r="G100" s="213">
        <v>0.056088486887305</v>
      </c>
      <c r="H100" s="213">
        <v>0.44100810950087654</v>
      </c>
      <c r="I100" s="213"/>
      <c r="J100" s="96">
        <v>14533.40225</v>
      </c>
      <c r="K100" s="96">
        <v>14296.810309999999</v>
      </c>
      <c r="L100" s="213">
        <v>1.654858215713434</v>
      </c>
      <c r="M100" s="213">
        <v>0.010730631061887652</v>
      </c>
      <c r="N100" s="213">
        <v>0.5454316019036282</v>
      </c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</row>
    <row r="101" spans="1:42" ht="12.75">
      <c r="A101" s="117" t="s">
        <v>279</v>
      </c>
      <c r="B101" s="31" t="s">
        <v>281</v>
      </c>
      <c r="C101" s="263"/>
      <c r="D101" s="207">
        <v>270601.91494</v>
      </c>
      <c r="E101" s="207">
        <v>223316.76312</v>
      </c>
      <c r="F101" s="120">
        <v>21.174027045426577</v>
      </c>
      <c r="G101" s="120">
        <v>0.30615792416244786</v>
      </c>
      <c r="H101" s="120">
        <v>1.5446051666724188</v>
      </c>
      <c r="I101" s="120"/>
      <c r="J101" s="207">
        <v>23417.345980000002</v>
      </c>
      <c r="K101" s="207">
        <v>56146.24041</v>
      </c>
      <c r="L101" s="120">
        <v>-58.29222792301294</v>
      </c>
      <c r="M101" s="120">
        <v>-1.484419508085522</v>
      </c>
      <c r="N101" s="120">
        <v>0.8788417405981375</v>
      </c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</row>
    <row r="102" spans="1:42" ht="12.75">
      <c r="A102" s="204" t="s">
        <v>645</v>
      </c>
      <c r="B102" s="930" t="s">
        <v>282</v>
      </c>
      <c r="C102" s="930"/>
      <c r="D102" s="96">
        <v>2842081.337289999</v>
      </c>
      <c r="E102" s="96">
        <v>2638206.8208399997</v>
      </c>
      <c r="F102" s="97">
        <v>7.727768529727546</v>
      </c>
      <c r="G102" s="97">
        <v>1.3200295725719537</v>
      </c>
      <c r="H102" s="97">
        <v>16.222699379842716</v>
      </c>
      <c r="I102" s="97"/>
      <c r="J102" s="96">
        <v>448166.5407700001</v>
      </c>
      <c r="K102" s="96">
        <v>413654.70777999994</v>
      </c>
      <c r="L102" s="97">
        <v>8.343150057500392</v>
      </c>
      <c r="M102" s="97">
        <v>1.5652847137783905</v>
      </c>
      <c r="N102" s="97">
        <v>16.819474892865422</v>
      </c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</row>
    <row r="103" spans="1:42" ht="12.75">
      <c r="A103" s="117" t="s">
        <v>648</v>
      </c>
      <c r="B103" s="31" t="s">
        <v>283</v>
      </c>
      <c r="C103" s="263"/>
      <c r="D103" s="207">
        <v>1595791.1389199991</v>
      </c>
      <c r="E103" s="207">
        <v>1486877.9764399996</v>
      </c>
      <c r="F103" s="120">
        <v>7.324956331707054</v>
      </c>
      <c r="G103" s="120">
        <v>0.7051817844590361</v>
      </c>
      <c r="H103" s="120">
        <v>9.108831467997646</v>
      </c>
      <c r="I103" s="120"/>
      <c r="J103" s="207">
        <v>271793.24922000006</v>
      </c>
      <c r="K103" s="207">
        <v>241498.04525</v>
      </c>
      <c r="L103" s="120">
        <v>12.544699456526992</v>
      </c>
      <c r="M103" s="120">
        <v>1.3740394400024971</v>
      </c>
      <c r="N103" s="120">
        <v>10.200270023397769</v>
      </c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</row>
    <row r="104" spans="1:42" ht="12.75">
      <c r="A104" s="190">
        <v>411</v>
      </c>
      <c r="B104" s="211"/>
      <c r="C104" s="214" t="s">
        <v>284</v>
      </c>
      <c r="D104" s="106">
        <v>92348.70693</v>
      </c>
      <c r="E104" s="106">
        <v>62568.564609999994</v>
      </c>
      <c r="F104" s="261">
        <v>47.59601327859199</v>
      </c>
      <c r="G104" s="261">
        <v>0.1928179608825345</v>
      </c>
      <c r="H104" s="261">
        <v>0.5271296394603224</v>
      </c>
      <c r="I104" s="261"/>
      <c r="J104" s="106">
        <v>3804.3642199999995</v>
      </c>
      <c r="K104" s="106">
        <v>13772.143820000001</v>
      </c>
      <c r="L104" s="261">
        <v>-72.37638330152146</v>
      </c>
      <c r="M104" s="261">
        <v>-0.4520887964053634</v>
      </c>
      <c r="N104" s="261">
        <v>0.1427759608552393</v>
      </c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</row>
    <row r="105" spans="1:14" s="142" customFormat="1" ht="12.75" customHeight="1">
      <c r="A105" s="271">
        <v>412</v>
      </c>
      <c r="B105" s="31"/>
      <c r="C105" s="262" t="s">
        <v>285</v>
      </c>
      <c r="D105" s="136">
        <v>1405735.511769999</v>
      </c>
      <c r="E105" s="136">
        <v>1333963.8921299994</v>
      </c>
      <c r="F105" s="125">
        <v>5.380327013604451</v>
      </c>
      <c r="G105" s="125">
        <v>0.46470084660836514</v>
      </c>
      <c r="H105" s="125">
        <v>8.023987320770724</v>
      </c>
      <c r="I105" s="125"/>
      <c r="J105" s="136">
        <v>254902.18365000008</v>
      </c>
      <c r="K105" s="136">
        <v>213487.63878000004</v>
      </c>
      <c r="L105" s="125">
        <v>19.399036453196203</v>
      </c>
      <c r="M105" s="125">
        <v>1.8783573168044605</v>
      </c>
      <c r="N105" s="125">
        <v>9.566356450152776</v>
      </c>
    </row>
    <row r="106" spans="1:14" s="101" customFormat="1" ht="12.75">
      <c r="A106" s="190">
        <v>413</v>
      </c>
      <c r="B106" s="211"/>
      <c r="C106" s="214" t="s">
        <v>286</v>
      </c>
      <c r="D106" s="113">
        <v>9.95293</v>
      </c>
      <c r="E106" s="113">
        <v>9.213290000000002</v>
      </c>
      <c r="F106" s="107">
        <v>8.027968293627984</v>
      </c>
      <c r="G106" s="107">
        <v>4.788958865766675E-06</v>
      </c>
      <c r="H106" s="107">
        <v>5.68116715099286E-05</v>
      </c>
      <c r="I106" s="107"/>
      <c r="J106" s="113">
        <v>0.37892</v>
      </c>
      <c r="K106" s="113">
        <v>2.4088100000000003</v>
      </c>
      <c r="L106" s="107">
        <v>-84.26941103698508</v>
      </c>
      <c r="M106" s="107">
        <v>-9.206569203589569E-05</v>
      </c>
      <c r="N106" s="107">
        <v>1.4220685496633989E-05</v>
      </c>
    </row>
    <row r="107" spans="1:14" s="142" customFormat="1" ht="12.75" customHeight="1">
      <c r="A107" s="271">
        <v>414</v>
      </c>
      <c r="B107" s="31"/>
      <c r="C107" s="262" t="s">
        <v>287</v>
      </c>
      <c r="D107" s="136">
        <v>48918.49975</v>
      </c>
      <c r="E107" s="136">
        <v>48120.47306000001</v>
      </c>
      <c r="F107" s="125">
        <v>1.6583932768178637</v>
      </c>
      <c r="G107" s="125">
        <v>0.005166996095659923</v>
      </c>
      <c r="H107" s="125">
        <v>0.27922850241642655</v>
      </c>
      <c r="I107" s="125"/>
      <c r="J107" s="136">
        <v>6719.95243</v>
      </c>
      <c r="K107" s="136">
        <v>8261.84866</v>
      </c>
      <c r="L107" s="125">
        <v>-18.662847668284442</v>
      </c>
      <c r="M107" s="125">
        <v>-0.06993272712437053</v>
      </c>
      <c r="N107" s="125">
        <v>0.25219658518782684</v>
      </c>
    </row>
    <row r="108" spans="1:14" s="142" customFormat="1" ht="12.75" customHeight="1">
      <c r="A108" s="190">
        <v>415</v>
      </c>
      <c r="B108" s="211"/>
      <c r="C108" s="214" t="s">
        <v>288</v>
      </c>
      <c r="D108" s="113">
        <v>48320.989970000024</v>
      </c>
      <c r="E108" s="113">
        <v>41857.459470000016</v>
      </c>
      <c r="F108" s="107">
        <v>15.441764937101677</v>
      </c>
      <c r="G108" s="107">
        <v>0.04184952367655676</v>
      </c>
      <c r="H108" s="107">
        <v>0.2758178957563447</v>
      </c>
      <c r="I108" s="107"/>
      <c r="J108" s="113">
        <v>6283.771559999998</v>
      </c>
      <c r="K108" s="113">
        <v>5922.7377099999985</v>
      </c>
      <c r="L108" s="107">
        <v>6.095725788944314</v>
      </c>
      <c r="M108" s="107">
        <v>0.016374695795650863</v>
      </c>
      <c r="N108" s="107">
        <v>0.23582692675882277</v>
      </c>
    </row>
    <row r="109" spans="1:14" s="142" customFormat="1" ht="12.75" customHeight="1">
      <c r="A109" s="271">
        <v>416</v>
      </c>
      <c r="B109" s="31"/>
      <c r="C109" s="262" t="s">
        <v>289</v>
      </c>
      <c r="D109" s="136">
        <v>457.47756999999996</v>
      </c>
      <c r="E109" s="136">
        <v>358.37388000000004</v>
      </c>
      <c r="F109" s="125">
        <v>27.653714606656017</v>
      </c>
      <c r="G109" s="125">
        <v>0.0006416682370554502</v>
      </c>
      <c r="H109" s="125">
        <v>0.0026112979223203983</v>
      </c>
      <c r="I109" s="125"/>
      <c r="J109" s="136">
        <v>82.59844</v>
      </c>
      <c r="K109" s="136">
        <v>51.26747</v>
      </c>
      <c r="L109" s="125">
        <v>61.11276799888895</v>
      </c>
      <c r="M109" s="125">
        <v>0.0014210166241549471</v>
      </c>
      <c r="N109" s="125">
        <v>0.0030998797576073916</v>
      </c>
    </row>
    <row r="110" spans="1:14" s="142" customFormat="1" ht="12.75" customHeight="1">
      <c r="A110" s="204" t="s">
        <v>650</v>
      </c>
      <c r="B110" s="49" t="s">
        <v>290</v>
      </c>
      <c r="C110" s="229"/>
      <c r="D110" s="133">
        <v>136882.99807999987</v>
      </c>
      <c r="E110" s="133">
        <v>118807.15698999978</v>
      </c>
      <c r="F110" s="97">
        <v>15.21443787390819</v>
      </c>
      <c r="G110" s="97">
        <v>0.11703593564997262</v>
      </c>
      <c r="H110" s="97">
        <v>0.7813329263056344</v>
      </c>
      <c r="I110" s="97"/>
      <c r="J110" s="133">
        <v>19594.217160000004</v>
      </c>
      <c r="K110" s="133">
        <v>18728.283580000014</v>
      </c>
      <c r="L110" s="97">
        <v>4.623667600402649</v>
      </c>
      <c r="M110" s="97">
        <v>0.03927443078187473</v>
      </c>
      <c r="N110" s="97">
        <v>0.7353615533228884</v>
      </c>
    </row>
    <row r="111" spans="1:14" s="142" customFormat="1" ht="12.75" customHeight="1">
      <c r="A111" s="117" t="s">
        <v>90</v>
      </c>
      <c r="B111" s="31" t="s">
        <v>291</v>
      </c>
      <c r="C111" s="263"/>
      <c r="D111" s="207">
        <v>140654.00683000003</v>
      </c>
      <c r="E111" s="207">
        <v>127664.80988999997</v>
      </c>
      <c r="F111" s="120">
        <v>10.174453673797778</v>
      </c>
      <c r="G111" s="120">
        <v>0.0841013599115824</v>
      </c>
      <c r="H111" s="120">
        <v>0.8028579757499765</v>
      </c>
      <c r="I111" s="120"/>
      <c r="J111" s="207">
        <v>23127.83638</v>
      </c>
      <c r="K111" s="207">
        <v>18299.76687</v>
      </c>
      <c r="L111" s="120">
        <v>26.38322960231242</v>
      </c>
      <c r="M111" s="120">
        <v>0.21897716656348754</v>
      </c>
      <c r="N111" s="120">
        <v>0.8679765844441834</v>
      </c>
    </row>
    <row r="112" spans="1:14" s="142" customFormat="1" ht="12.75" customHeight="1">
      <c r="A112" s="126">
        <v>431</v>
      </c>
      <c r="B112" s="127"/>
      <c r="C112" s="128" t="s">
        <v>292</v>
      </c>
      <c r="D112" s="113">
        <v>9995.200940000004</v>
      </c>
      <c r="E112" s="113">
        <v>8240.56756</v>
      </c>
      <c r="F112" s="129">
        <v>21.292627810213656</v>
      </c>
      <c r="G112" s="129">
        <v>0.011360752638203984</v>
      </c>
      <c r="H112" s="129">
        <v>0.05705295550948412</v>
      </c>
      <c r="I112" s="129"/>
      <c r="J112" s="113">
        <v>1450.1211300000004</v>
      </c>
      <c r="K112" s="113">
        <v>1206.01036</v>
      </c>
      <c r="L112" s="129">
        <v>20.24118350028108</v>
      </c>
      <c r="M112" s="129">
        <v>0.011071647711681617</v>
      </c>
      <c r="N112" s="129">
        <v>0.05442234910206244</v>
      </c>
    </row>
    <row r="113" spans="1:14" s="142" customFormat="1" ht="12.75" customHeight="1">
      <c r="A113" s="122">
        <v>432</v>
      </c>
      <c r="B113" s="123"/>
      <c r="C113" s="124" t="s">
        <v>293</v>
      </c>
      <c r="D113" s="136">
        <v>36911.01462</v>
      </c>
      <c r="E113" s="136">
        <v>38683.257820000006</v>
      </c>
      <c r="F113" s="125">
        <v>-4.5814217826393095</v>
      </c>
      <c r="G113" s="125">
        <v>-0.011474771219694377</v>
      </c>
      <c r="H113" s="125">
        <v>0.2106893585797963</v>
      </c>
      <c r="I113" s="125"/>
      <c r="J113" s="136">
        <v>6394.603769999999</v>
      </c>
      <c r="K113" s="136">
        <v>5205.359929999999</v>
      </c>
      <c r="L113" s="125">
        <v>22.84652465905466</v>
      </c>
      <c r="M113" s="125">
        <v>0.05393817257537402</v>
      </c>
      <c r="N113" s="125">
        <v>0.23998640633579654</v>
      </c>
    </row>
    <row r="114" spans="1:14" s="142" customFormat="1" ht="12.75" customHeight="1">
      <c r="A114" s="189">
        <v>433</v>
      </c>
      <c r="B114" s="28"/>
      <c r="C114" s="214" t="s">
        <v>294</v>
      </c>
      <c r="D114" s="203">
        <v>14662.563300000002</v>
      </c>
      <c r="E114" s="203">
        <v>13350.235759999998</v>
      </c>
      <c r="F114" s="129">
        <v>9.829995241971698</v>
      </c>
      <c r="G114" s="129">
        <v>0.008496947984793696</v>
      </c>
      <c r="H114" s="129">
        <v>0.08369442261656967</v>
      </c>
      <c r="I114" s="129"/>
      <c r="J114" s="203">
        <v>2210.09702</v>
      </c>
      <c r="K114" s="203">
        <v>2216.021940000001</v>
      </c>
      <c r="L114" s="129">
        <v>-0.26736738897092494</v>
      </c>
      <c r="M114" s="129">
        <v>-0.0002687248373347306</v>
      </c>
      <c r="N114" s="129">
        <v>0.08294387902055315</v>
      </c>
    </row>
    <row r="115" spans="1:14" s="142" customFormat="1" ht="12.75">
      <c r="A115" s="122">
        <v>434</v>
      </c>
      <c r="B115" s="123"/>
      <c r="C115" s="124" t="s">
        <v>295</v>
      </c>
      <c r="D115" s="109">
        <v>2854.7729700000014</v>
      </c>
      <c r="E115" s="109">
        <v>6198.180609999994</v>
      </c>
      <c r="F115" s="125">
        <v>-53.94175888656455</v>
      </c>
      <c r="G115" s="125">
        <v>-0.02164761459554655</v>
      </c>
      <c r="H115" s="125">
        <v>0.016295143661923</v>
      </c>
      <c r="I115" s="125"/>
      <c r="J115" s="109">
        <v>217.57353999999998</v>
      </c>
      <c r="K115" s="109">
        <v>144.08625</v>
      </c>
      <c r="L115" s="125">
        <v>51.00229202994731</v>
      </c>
      <c r="M115" s="125">
        <v>0.003333017163340157</v>
      </c>
      <c r="N115" s="125">
        <v>0.008165430393564117</v>
      </c>
    </row>
    <row r="116" spans="1:14" ht="12.75">
      <c r="A116" s="189">
        <v>435</v>
      </c>
      <c r="B116" s="28"/>
      <c r="C116" s="214" t="s">
        <v>296</v>
      </c>
      <c r="D116" s="113">
        <v>43700.61215</v>
      </c>
      <c r="E116" s="113">
        <v>34190.62633</v>
      </c>
      <c r="F116" s="107">
        <v>27.814599616315373</v>
      </c>
      <c r="G116" s="107">
        <v>0.061574456365264874</v>
      </c>
      <c r="H116" s="107">
        <v>0.24944461804198306</v>
      </c>
      <c r="I116" s="107"/>
      <c r="J116" s="113">
        <v>7323.134490000001</v>
      </c>
      <c r="K116" s="113">
        <v>5714.73448</v>
      </c>
      <c r="L116" s="107">
        <v>28.144789852073774</v>
      </c>
      <c r="M116" s="107">
        <v>0.07294900708471473</v>
      </c>
      <c r="N116" s="107">
        <v>0.2748337180192209</v>
      </c>
    </row>
    <row r="117" spans="1:14" ht="12.75">
      <c r="A117" s="122">
        <v>439</v>
      </c>
      <c r="B117" s="123"/>
      <c r="C117" s="124" t="s">
        <v>297</v>
      </c>
      <c r="D117" s="109">
        <v>32529.842850000005</v>
      </c>
      <c r="E117" s="109">
        <v>27001.94180999998</v>
      </c>
      <c r="F117" s="125">
        <v>20.472235215145922</v>
      </c>
      <c r="G117" s="125">
        <v>0.035791588738560684</v>
      </c>
      <c r="H117" s="125">
        <v>0.1856814773402204</v>
      </c>
      <c r="I117" s="125"/>
      <c r="J117" s="109">
        <v>5532.3064300000015</v>
      </c>
      <c r="K117" s="109">
        <v>3813.55391</v>
      </c>
      <c r="L117" s="125">
        <v>45.0695744851815</v>
      </c>
      <c r="M117" s="125">
        <v>0.0779540468657118</v>
      </c>
      <c r="N117" s="125">
        <v>0.20762480157298632</v>
      </c>
    </row>
    <row r="118" spans="1:14" s="130" customFormat="1" ht="27" customHeight="1">
      <c r="A118" s="253" t="s">
        <v>298</v>
      </c>
      <c r="B118" s="49" t="s">
        <v>299</v>
      </c>
      <c r="C118" s="216"/>
      <c r="D118" s="96">
        <v>231243.70382</v>
      </c>
      <c r="E118" s="96">
        <v>217406.86270999996</v>
      </c>
      <c r="F118" s="97">
        <v>6.36449141371267</v>
      </c>
      <c r="G118" s="97">
        <v>0.0895896150937479</v>
      </c>
      <c r="H118" s="97">
        <v>1.3199471251341122</v>
      </c>
      <c r="I118" s="97"/>
      <c r="J118" s="96">
        <v>35875.52198</v>
      </c>
      <c r="K118" s="96">
        <v>36091.62042000001</v>
      </c>
      <c r="L118" s="97">
        <v>-0.5987496196769788</v>
      </c>
      <c r="M118" s="97">
        <v>-0.009801148055548967</v>
      </c>
      <c r="N118" s="97">
        <v>1.3463910986624088</v>
      </c>
    </row>
    <row r="119" spans="1:14" ht="12.75">
      <c r="A119" s="122">
        <v>441</v>
      </c>
      <c r="B119" s="123"/>
      <c r="C119" s="124" t="s">
        <v>300</v>
      </c>
      <c r="D119" s="109">
        <v>11265.097429999996</v>
      </c>
      <c r="E119" s="109">
        <v>11304.317469999998</v>
      </c>
      <c r="F119" s="125">
        <v>-0.3469474393662971</v>
      </c>
      <c r="G119" s="125">
        <v>-0.0002539386164535904</v>
      </c>
      <c r="H119" s="125">
        <v>0.06430156895713128</v>
      </c>
      <c r="I119" s="125"/>
      <c r="J119" s="109">
        <v>1305.9179000000001</v>
      </c>
      <c r="K119" s="109">
        <v>1635.0912900000003</v>
      </c>
      <c r="L119" s="125">
        <v>-20.131804995426286</v>
      </c>
      <c r="M119" s="125">
        <v>-0.01492966414443728</v>
      </c>
      <c r="N119" s="125">
        <v>0.04901047118210894</v>
      </c>
    </row>
    <row r="120" spans="1:14" ht="12.75">
      <c r="A120" s="189">
        <v>442</v>
      </c>
      <c r="B120" s="28"/>
      <c r="C120" s="214" t="s">
        <v>301</v>
      </c>
      <c r="D120" s="113">
        <v>16859.90557</v>
      </c>
      <c r="E120" s="113">
        <v>13303.379760000007</v>
      </c>
      <c r="F120" s="107">
        <v>26.734001991686284</v>
      </c>
      <c r="G120" s="107">
        <v>0.023027494198701422</v>
      </c>
      <c r="H120" s="107">
        <v>0.0962369289175404</v>
      </c>
      <c r="I120" s="107"/>
      <c r="J120" s="113">
        <v>2681.383869999999</v>
      </c>
      <c r="K120" s="113">
        <v>1992.4377099999995</v>
      </c>
      <c r="L120" s="107">
        <v>34.57805263081474</v>
      </c>
      <c r="M120" s="107">
        <v>0.031247163637375855</v>
      </c>
      <c r="N120" s="107">
        <v>0.10063104800754066</v>
      </c>
    </row>
    <row r="121" spans="1:14" ht="12.75">
      <c r="A121" s="122">
        <v>443</v>
      </c>
      <c r="B121" s="123"/>
      <c r="C121" s="124" t="s">
        <v>302</v>
      </c>
      <c r="D121" s="109">
        <v>457.36582</v>
      </c>
      <c r="E121" s="109">
        <v>431.86172999999997</v>
      </c>
      <c r="F121" s="125">
        <v>5.905614743867214</v>
      </c>
      <c r="G121" s="125">
        <v>0.00016513173695150565</v>
      </c>
      <c r="H121" s="125">
        <v>0.0026106600494235498</v>
      </c>
      <c r="I121" s="125"/>
      <c r="J121" s="109">
        <v>116.98264999999999</v>
      </c>
      <c r="K121" s="109">
        <v>158.66339999999997</v>
      </c>
      <c r="L121" s="125">
        <v>-26.269921103417666</v>
      </c>
      <c r="M121" s="125">
        <v>-0.0018904310545522938</v>
      </c>
      <c r="N121" s="125">
        <v>0.004390302634362953</v>
      </c>
    </row>
    <row r="122" spans="1:14" ht="24">
      <c r="A122" s="189">
        <v>444</v>
      </c>
      <c r="B122" s="28"/>
      <c r="C122" s="214" t="s">
        <v>303</v>
      </c>
      <c r="D122" s="203">
        <v>117289.91612000001</v>
      </c>
      <c r="E122" s="203">
        <v>114590.81297999997</v>
      </c>
      <c r="F122" s="129">
        <v>2.3554271671596587</v>
      </c>
      <c r="G122" s="129">
        <v>0.01747592600714115</v>
      </c>
      <c r="H122" s="129">
        <v>0.6694949312450222</v>
      </c>
      <c r="I122" s="129"/>
      <c r="J122" s="203">
        <v>17718.056929999995</v>
      </c>
      <c r="K122" s="203">
        <v>19710.410060000002</v>
      </c>
      <c r="L122" s="129">
        <v>-10.10812623347323</v>
      </c>
      <c r="M122" s="129">
        <v>-0.09036320672220338</v>
      </c>
      <c r="N122" s="129">
        <v>0.6649501615459366</v>
      </c>
    </row>
    <row r="123" spans="1:14" s="142" customFormat="1" ht="12.75" customHeight="1">
      <c r="A123" s="122">
        <v>445</v>
      </c>
      <c r="B123" s="123"/>
      <c r="C123" s="124" t="s">
        <v>304</v>
      </c>
      <c r="D123" s="136">
        <v>4239.1767199999995</v>
      </c>
      <c r="E123" s="136">
        <v>3096.6634499999986</v>
      </c>
      <c r="F123" s="125">
        <v>36.89497707605266</v>
      </c>
      <c r="G123" s="125">
        <v>0.007397448831353897</v>
      </c>
      <c r="H123" s="125">
        <v>0.024197368542647896</v>
      </c>
      <c r="I123" s="125"/>
      <c r="J123" s="136">
        <v>913.743</v>
      </c>
      <c r="K123" s="136">
        <v>597.91146</v>
      </c>
      <c r="L123" s="125">
        <v>52.82245969996963</v>
      </c>
      <c r="M123" s="125">
        <v>0.014324544333369129</v>
      </c>
      <c r="N123" s="125">
        <v>0.034292335658584486</v>
      </c>
    </row>
    <row r="124" spans="1:14" ht="24">
      <c r="A124" s="189">
        <v>446</v>
      </c>
      <c r="B124" s="28"/>
      <c r="C124" s="214" t="s">
        <v>305</v>
      </c>
      <c r="D124" s="203">
        <v>20652.588359999994</v>
      </c>
      <c r="E124" s="203">
        <v>20989.15264999998</v>
      </c>
      <c r="F124" s="129">
        <v>-1.6035153758338492</v>
      </c>
      <c r="G124" s="129">
        <v>-0.0021791581586932986</v>
      </c>
      <c r="H124" s="129">
        <v>0.11788569453799982</v>
      </c>
      <c r="I124" s="129"/>
      <c r="J124" s="203">
        <v>2811.0705</v>
      </c>
      <c r="K124" s="203">
        <v>3339.8528299999994</v>
      </c>
      <c r="L124" s="129">
        <v>-15.832503913054147</v>
      </c>
      <c r="M124" s="129">
        <v>-0.023982930674964313</v>
      </c>
      <c r="N124" s="129">
        <v>0.10549812490595813</v>
      </c>
    </row>
    <row r="125" spans="1:14" s="130" customFormat="1" ht="12.75">
      <c r="A125" s="122">
        <v>447</v>
      </c>
      <c r="B125" s="123"/>
      <c r="C125" s="124" t="s">
        <v>306</v>
      </c>
      <c r="D125" s="109">
        <v>1209.2270700000004</v>
      </c>
      <c r="E125" s="109">
        <v>602.7960099999999</v>
      </c>
      <c r="F125" s="125">
        <v>100.60303152968788</v>
      </c>
      <c r="G125" s="125">
        <v>0.003926468824378472</v>
      </c>
      <c r="H125" s="125">
        <v>0.006902310282675901</v>
      </c>
      <c r="I125" s="125"/>
      <c r="J125" s="109">
        <v>86.75319999999999</v>
      </c>
      <c r="K125" s="109">
        <v>74.24107000000001</v>
      </c>
      <c r="L125" s="125">
        <v>16.853380480642297</v>
      </c>
      <c r="M125" s="125">
        <v>0.0005674878477617457</v>
      </c>
      <c r="N125" s="125">
        <v>0.0032558059036909845</v>
      </c>
    </row>
    <row r="126" spans="1:14" s="130" customFormat="1" ht="12.75">
      <c r="A126" s="189">
        <v>448</v>
      </c>
      <c r="B126" s="28"/>
      <c r="C126" s="214" t="s">
        <v>307</v>
      </c>
      <c r="D126" s="113">
        <v>41845.839749999985</v>
      </c>
      <c r="E126" s="113">
        <v>36840.565770000016</v>
      </c>
      <c r="F126" s="107">
        <v>13.586311380906805</v>
      </c>
      <c r="G126" s="107">
        <v>0.03240772700518114</v>
      </c>
      <c r="H126" s="107">
        <v>0.23885751250477114</v>
      </c>
      <c r="I126" s="107"/>
      <c r="J126" s="113">
        <v>6460.697160000002</v>
      </c>
      <c r="K126" s="113">
        <v>6278.96795</v>
      </c>
      <c r="L126" s="107">
        <v>2.8942528684192794</v>
      </c>
      <c r="M126" s="107">
        <v>0.008242331102565566</v>
      </c>
      <c r="N126" s="107">
        <v>0.24246685949898777</v>
      </c>
    </row>
    <row r="127" spans="1:14" s="130" customFormat="1" ht="12.75">
      <c r="A127" s="122">
        <v>449</v>
      </c>
      <c r="B127" s="123"/>
      <c r="C127" s="124" t="s">
        <v>308</v>
      </c>
      <c r="D127" s="109">
        <v>17424.586980000007</v>
      </c>
      <c r="E127" s="109">
        <v>16247.312890000007</v>
      </c>
      <c r="F127" s="125">
        <v>7.245961827476077</v>
      </c>
      <c r="G127" s="125">
        <v>0.007622515265187003</v>
      </c>
      <c r="H127" s="125">
        <v>0.09946015009690004</v>
      </c>
      <c r="I127" s="125"/>
      <c r="J127" s="109">
        <v>3780.9167700000003</v>
      </c>
      <c r="K127" s="109">
        <v>2304.0446500000003</v>
      </c>
      <c r="L127" s="125">
        <v>64.09911023208686</v>
      </c>
      <c r="M127" s="125">
        <v>0.0669835576195362</v>
      </c>
      <c r="N127" s="125">
        <v>0.14189598932523814</v>
      </c>
    </row>
    <row r="128" spans="1:14" s="130" customFormat="1" ht="12.75">
      <c r="A128" s="253" t="s">
        <v>309</v>
      </c>
      <c r="B128" s="49" t="s">
        <v>310</v>
      </c>
      <c r="C128" s="216"/>
      <c r="D128" s="96">
        <v>17607.965969999987</v>
      </c>
      <c r="E128" s="96">
        <v>18435.815929999993</v>
      </c>
      <c r="F128" s="97">
        <v>-4.490443835755997</v>
      </c>
      <c r="G128" s="97">
        <v>-0.005360093296017835</v>
      </c>
      <c r="H128" s="97">
        <v>0.10050688376645274</v>
      </c>
      <c r="I128" s="97"/>
      <c r="J128" s="96">
        <v>2514.4437700000008</v>
      </c>
      <c r="K128" s="96">
        <v>2543.4530200000013</v>
      </c>
      <c r="L128" s="97">
        <v>-1.1405459338895318</v>
      </c>
      <c r="M128" s="97">
        <v>-0.0013157149779999674</v>
      </c>
      <c r="N128" s="97">
        <v>0.09436586628349176</v>
      </c>
    </row>
    <row r="129" spans="1:14" s="130" customFormat="1" ht="12.75">
      <c r="A129" s="122">
        <v>451</v>
      </c>
      <c r="B129" s="123"/>
      <c r="C129" s="124" t="s">
        <v>311</v>
      </c>
      <c r="D129" s="109">
        <v>1596.4497099999996</v>
      </c>
      <c r="E129" s="109">
        <v>1858.6880999999996</v>
      </c>
      <c r="F129" s="125">
        <v>-14.108789419806369</v>
      </c>
      <c r="G129" s="125">
        <v>-0.001697919072433728</v>
      </c>
      <c r="H129" s="125">
        <v>0.009112590614687409</v>
      </c>
      <c r="I129" s="125"/>
      <c r="J129" s="109">
        <v>285.33698000000004</v>
      </c>
      <c r="K129" s="109">
        <v>266.38157</v>
      </c>
      <c r="L129" s="125">
        <v>7.115886433134255</v>
      </c>
      <c r="M129" s="125">
        <v>0.0008597229108346461</v>
      </c>
      <c r="N129" s="125">
        <v>0.010708559730653815</v>
      </c>
    </row>
    <row r="130" spans="1:14" s="130" customFormat="1" ht="12.75">
      <c r="A130" s="189">
        <v>452</v>
      </c>
      <c r="B130" s="28"/>
      <c r="C130" s="214" t="s">
        <v>312</v>
      </c>
      <c r="D130" s="113">
        <v>16011.516259999988</v>
      </c>
      <c r="E130" s="113">
        <v>16577.127829999994</v>
      </c>
      <c r="F130" s="107">
        <v>-3.4119998096196538</v>
      </c>
      <c r="G130" s="107">
        <v>-0.003662174223584105</v>
      </c>
      <c r="H130" s="107">
        <v>0.09139429315176534</v>
      </c>
      <c r="I130" s="107"/>
      <c r="J130" s="113">
        <v>2229.1067900000007</v>
      </c>
      <c r="K130" s="113">
        <v>2277.0714500000013</v>
      </c>
      <c r="L130" s="107">
        <v>-2.1064187511551524</v>
      </c>
      <c r="M130" s="107">
        <v>-0.0021754378888346137</v>
      </c>
      <c r="N130" s="107">
        <v>0.08365730655283796</v>
      </c>
    </row>
    <row r="131" spans="1:14" s="130" customFormat="1" ht="12.75">
      <c r="A131" s="272" t="s">
        <v>313</v>
      </c>
      <c r="B131" s="273" t="s">
        <v>314</v>
      </c>
      <c r="C131" s="118"/>
      <c r="D131" s="103">
        <v>86284.58386</v>
      </c>
      <c r="E131" s="103">
        <v>79151.39660000004</v>
      </c>
      <c r="F131" s="120">
        <v>9.012080097649166</v>
      </c>
      <c r="G131" s="120">
        <v>0.046185360945799066</v>
      </c>
      <c r="H131" s="120">
        <v>0.4925154135139307</v>
      </c>
      <c r="I131" s="120"/>
      <c r="J131" s="103">
        <v>12921.831069999998</v>
      </c>
      <c r="K131" s="103">
        <v>12047.73438</v>
      </c>
      <c r="L131" s="120">
        <v>7.255278564665687</v>
      </c>
      <c r="M131" s="120">
        <v>0.03964466876093563</v>
      </c>
      <c r="N131" s="120">
        <v>0.4849501100155797</v>
      </c>
    </row>
    <row r="132" spans="1:14" s="130" customFormat="1" ht="12.75">
      <c r="A132" s="189">
        <v>461</v>
      </c>
      <c r="B132" s="28"/>
      <c r="C132" s="214" t="s">
        <v>315</v>
      </c>
      <c r="D132" s="113">
        <v>25127.716160000007</v>
      </c>
      <c r="E132" s="113">
        <v>20819.56838000003</v>
      </c>
      <c r="F132" s="107">
        <v>20.69278143219591</v>
      </c>
      <c r="G132" s="107">
        <v>0.027894032916099685</v>
      </c>
      <c r="H132" s="107">
        <v>0.1434298800731689</v>
      </c>
      <c r="I132" s="107"/>
      <c r="J132" s="113">
        <v>3771.9161</v>
      </c>
      <c r="K132" s="113">
        <v>3441.4443100000003</v>
      </c>
      <c r="L132" s="107">
        <v>9.602706312571408</v>
      </c>
      <c r="M132" s="107">
        <v>0.014988553096321054</v>
      </c>
      <c r="N132" s="107">
        <v>0.14155819850572743</v>
      </c>
    </row>
    <row r="133" spans="1:14" s="130" customFormat="1" ht="12.75" customHeight="1">
      <c r="A133" s="122">
        <v>462</v>
      </c>
      <c r="B133" s="123"/>
      <c r="C133" s="124" t="s">
        <v>316</v>
      </c>
      <c r="D133" s="111">
        <v>8802.336210000001</v>
      </c>
      <c r="E133" s="111">
        <v>8150.23767</v>
      </c>
      <c r="F133" s="140">
        <v>8.000975755594142</v>
      </c>
      <c r="G133" s="140">
        <v>0.004222152783092475</v>
      </c>
      <c r="H133" s="140">
        <v>0.05024404203410151</v>
      </c>
      <c r="I133" s="140"/>
      <c r="J133" s="111">
        <v>1320.9289999999999</v>
      </c>
      <c r="K133" s="111">
        <v>1251.6428599999997</v>
      </c>
      <c r="L133" s="140">
        <v>5.535615806572825</v>
      </c>
      <c r="M133" s="140">
        <v>0.0031424739407534233</v>
      </c>
      <c r="N133" s="140">
        <v>0.049573830550995554</v>
      </c>
    </row>
    <row r="134" spans="1:14" s="142" customFormat="1" ht="12.75">
      <c r="A134" s="189">
        <v>463</v>
      </c>
      <c r="B134" s="28"/>
      <c r="C134" s="214" t="s">
        <v>317</v>
      </c>
      <c r="D134" s="113">
        <v>20875.907099999993</v>
      </c>
      <c r="E134" s="113">
        <v>20682.083939999993</v>
      </c>
      <c r="F134" s="107">
        <v>0.9371548851764305</v>
      </c>
      <c r="G134" s="107">
        <v>0.001254949895182677</v>
      </c>
      <c r="H134" s="107">
        <v>0.11916040569329692</v>
      </c>
      <c r="I134" s="107"/>
      <c r="J134" s="113">
        <v>3063.49187</v>
      </c>
      <c r="K134" s="113">
        <v>2991.4438899999996</v>
      </c>
      <c r="L134" s="107">
        <v>2.408468373444915</v>
      </c>
      <c r="M134" s="107">
        <v>0.0032677372362484645</v>
      </c>
      <c r="N134" s="107">
        <v>0.11497137761206887</v>
      </c>
    </row>
    <row r="135" spans="1:14" s="130" customFormat="1" ht="12.75">
      <c r="A135" s="122">
        <v>464</v>
      </c>
      <c r="B135" s="123"/>
      <c r="C135" s="124" t="s">
        <v>318</v>
      </c>
      <c r="D135" s="109">
        <v>12789.57992</v>
      </c>
      <c r="E135" s="109">
        <v>10211.154090000004</v>
      </c>
      <c r="F135" s="125">
        <v>25.25107159557119</v>
      </c>
      <c r="G135" s="125">
        <v>0.016694574709724082</v>
      </c>
      <c r="H135" s="125">
        <v>0.07300336817048034</v>
      </c>
      <c r="I135" s="125"/>
      <c r="J135" s="109">
        <v>1647.3207799999998</v>
      </c>
      <c r="K135" s="109">
        <v>1379.93898</v>
      </c>
      <c r="L135" s="125">
        <v>19.37634952525219</v>
      </c>
      <c r="M135" s="125">
        <v>0.012127105633705983</v>
      </c>
      <c r="N135" s="125">
        <v>0.06182315719531771</v>
      </c>
    </row>
    <row r="136" spans="1:14" ht="12.75" customHeight="1">
      <c r="A136" s="189">
        <v>465</v>
      </c>
      <c r="B136" s="28"/>
      <c r="C136" s="214" t="s">
        <v>319</v>
      </c>
      <c r="D136" s="203">
        <v>9970.150419999996</v>
      </c>
      <c r="E136" s="203">
        <v>10851.891959999997</v>
      </c>
      <c r="F136" s="129">
        <v>-8.125233307243516</v>
      </c>
      <c r="G136" s="129">
        <v>-0.005709025965737087</v>
      </c>
      <c r="H136" s="129">
        <v>0.0569099662677841</v>
      </c>
      <c r="I136" s="129"/>
      <c r="J136" s="203">
        <v>1830.9042499999994</v>
      </c>
      <c r="K136" s="203">
        <v>1679.77308</v>
      </c>
      <c r="L136" s="129">
        <v>8.997118229802767</v>
      </c>
      <c r="M136" s="129">
        <v>0.006854556529784638</v>
      </c>
      <c r="N136" s="129">
        <v>0.06871295659690839</v>
      </c>
    </row>
    <row r="137" spans="1:14" s="142" customFormat="1" ht="14.25" customHeight="1">
      <c r="A137" s="122">
        <v>469</v>
      </c>
      <c r="B137" s="123"/>
      <c r="C137" s="124" t="s">
        <v>320</v>
      </c>
      <c r="D137" s="109">
        <v>8718.894049999999</v>
      </c>
      <c r="E137" s="109">
        <v>8436.460560000005</v>
      </c>
      <c r="F137" s="125">
        <v>3.3477723032227846</v>
      </c>
      <c r="G137" s="125">
        <v>0.0018286766074372652</v>
      </c>
      <c r="H137" s="125">
        <v>0.04976775127509898</v>
      </c>
      <c r="I137" s="125"/>
      <c r="J137" s="109">
        <v>1287.26907</v>
      </c>
      <c r="K137" s="109">
        <v>1303.49126</v>
      </c>
      <c r="L137" s="125">
        <v>-1.2445185094681768</v>
      </c>
      <c r="M137" s="125">
        <v>-0.0007357576758778959</v>
      </c>
      <c r="N137" s="125">
        <v>0.04831058955456172</v>
      </c>
    </row>
    <row r="138" spans="1:14" ht="12" customHeight="1">
      <c r="A138" s="253" t="s">
        <v>321</v>
      </c>
      <c r="B138" s="49" t="s">
        <v>322</v>
      </c>
      <c r="C138" s="216"/>
      <c r="D138" s="96">
        <v>44561.556159999986</v>
      </c>
      <c r="E138" s="96">
        <v>43795.14518000002</v>
      </c>
      <c r="F138" s="97">
        <v>1.749990728081801</v>
      </c>
      <c r="G138" s="97">
        <v>0.004962293355540216</v>
      </c>
      <c r="H138" s="97">
        <v>0.25435891647315456</v>
      </c>
      <c r="I138" s="97"/>
      <c r="J138" s="96">
        <v>7631.56763</v>
      </c>
      <c r="K138" s="96">
        <v>7633.71775</v>
      </c>
      <c r="L138" s="97">
        <v>-0.028166092465237436</v>
      </c>
      <c r="M138" s="97">
        <v>-9.751872552711837E-05</v>
      </c>
      <c r="N138" s="97">
        <v>0.28640906553500056</v>
      </c>
    </row>
    <row r="139" spans="1:14" s="130" customFormat="1" ht="12.75">
      <c r="A139" s="122">
        <v>471</v>
      </c>
      <c r="B139" s="123"/>
      <c r="C139" s="124" t="s">
        <v>323</v>
      </c>
      <c r="D139" s="109">
        <v>1027.5645900000006</v>
      </c>
      <c r="E139" s="109">
        <v>1525.1467</v>
      </c>
      <c r="F139" s="125">
        <v>-32.62519664501778</v>
      </c>
      <c r="G139" s="125">
        <v>-0.003221702797484443</v>
      </c>
      <c r="H139" s="125">
        <v>0.0058653745120597145</v>
      </c>
      <c r="I139" s="125"/>
      <c r="J139" s="109">
        <v>144.46074</v>
      </c>
      <c r="K139" s="109">
        <v>214.41549000000006</v>
      </c>
      <c r="L139" s="125">
        <v>-32.62579116835265</v>
      </c>
      <c r="M139" s="125">
        <v>-0.0031727987575425657</v>
      </c>
      <c r="N139" s="125">
        <v>0.0054215421464979775</v>
      </c>
    </row>
    <row r="140" spans="1:14" s="130" customFormat="1" ht="24">
      <c r="A140" s="189">
        <v>472</v>
      </c>
      <c r="B140" s="28"/>
      <c r="C140" s="214" t="s">
        <v>324</v>
      </c>
      <c r="D140" s="203">
        <v>7190.829699999985</v>
      </c>
      <c r="E140" s="203">
        <v>8293.722240000005</v>
      </c>
      <c r="F140" s="129">
        <v>-13.29791989754433</v>
      </c>
      <c r="G140" s="129">
        <v>-0.00714091586098783</v>
      </c>
      <c r="H140" s="129">
        <v>0.041045506679966356</v>
      </c>
      <c r="I140" s="129"/>
      <c r="J140" s="203">
        <v>1058.9008099999994</v>
      </c>
      <c r="K140" s="203">
        <v>1881.514579999999</v>
      </c>
      <c r="L140" s="129">
        <v>-43.720828886694036</v>
      </c>
      <c r="M140" s="129">
        <v>-0.03730966013592217</v>
      </c>
      <c r="N140" s="129">
        <v>0.03974003850718087</v>
      </c>
    </row>
    <row r="141" spans="1:14" s="130" customFormat="1" ht="36">
      <c r="A141" s="122">
        <v>473</v>
      </c>
      <c r="B141" s="123"/>
      <c r="C141" s="124" t="s">
        <v>325</v>
      </c>
      <c r="D141" s="136">
        <v>29232.589490000002</v>
      </c>
      <c r="E141" s="136">
        <v>27416.09165000001</v>
      </c>
      <c r="F141" s="125">
        <v>6.625662998175716</v>
      </c>
      <c r="G141" s="125">
        <v>0.01176130744080094</v>
      </c>
      <c r="H141" s="125">
        <v>0.1668606401823856</v>
      </c>
      <c r="I141" s="125"/>
      <c r="J141" s="136">
        <v>5428.6787</v>
      </c>
      <c r="K141" s="136">
        <v>4429.67027</v>
      </c>
      <c r="L141" s="125">
        <v>22.552658981545388</v>
      </c>
      <c r="M141" s="125">
        <v>0.04531004264154397</v>
      </c>
      <c r="N141" s="125">
        <v>0.2037357026680457</v>
      </c>
    </row>
    <row r="142" spans="1:14" s="130" customFormat="1" ht="12.75">
      <c r="A142" s="189">
        <v>474</v>
      </c>
      <c r="B142" s="28"/>
      <c r="C142" s="214" t="s">
        <v>326</v>
      </c>
      <c r="D142" s="113">
        <v>3591.7908600000014</v>
      </c>
      <c r="E142" s="113">
        <v>3380.5311700000025</v>
      </c>
      <c r="F142" s="107">
        <v>6.249304602625474</v>
      </c>
      <c r="G142" s="107">
        <v>0.0013678464731553424</v>
      </c>
      <c r="H142" s="107">
        <v>0.020502067478690596</v>
      </c>
      <c r="I142" s="107"/>
      <c r="J142" s="113">
        <v>518.15626</v>
      </c>
      <c r="K142" s="113">
        <v>681.5310200000001</v>
      </c>
      <c r="L142" s="107">
        <v>-23.97172765518437</v>
      </c>
      <c r="M142" s="107">
        <v>-0.007409864741733976</v>
      </c>
      <c r="N142" s="107">
        <v>0.019446155419540038</v>
      </c>
    </row>
    <row r="143" spans="1:14" s="130" customFormat="1" ht="12.75">
      <c r="A143" s="122">
        <v>475</v>
      </c>
      <c r="B143" s="123"/>
      <c r="C143" s="124" t="s">
        <v>327</v>
      </c>
      <c r="D143" s="109">
        <v>176.83630999999983</v>
      </c>
      <c r="E143" s="109">
        <v>179.83227999999997</v>
      </c>
      <c r="F143" s="125">
        <v>-1.6659801010142017</v>
      </c>
      <c r="G143" s="125">
        <v>-1.9398054584759757E-05</v>
      </c>
      <c r="H143" s="125">
        <v>0.0010093878239621791</v>
      </c>
      <c r="I143" s="125"/>
      <c r="J143" s="109">
        <v>23.137510000000002</v>
      </c>
      <c r="K143" s="109">
        <v>16.79891</v>
      </c>
      <c r="L143" s="125">
        <v>37.73221000648259</v>
      </c>
      <c r="M143" s="125">
        <v>0.00028748730006982083</v>
      </c>
      <c r="N143" s="125">
        <v>0.0008683396307537843</v>
      </c>
    </row>
    <row r="144" spans="1:14" ht="12.75">
      <c r="A144" s="189">
        <v>476</v>
      </c>
      <c r="B144" s="28"/>
      <c r="C144" s="214" t="s">
        <v>328</v>
      </c>
      <c r="D144" s="113">
        <v>3341.945209999999</v>
      </c>
      <c r="E144" s="113">
        <v>2999.8211399999996</v>
      </c>
      <c r="F144" s="107">
        <v>11.404815621774018</v>
      </c>
      <c r="G144" s="107">
        <v>0.0022151561546410155</v>
      </c>
      <c r="H144" s="107">
        <v>0.019075939796090124</v>
      </c>
      <c r="I144" s="107"/>
      <c r="J144" s="113">
        <v>458.23361000000006</v>
      </c>
      <c r="K144" s="113">
        <v>409.78748</v>
      </c>
      <c r="L144" s="107">
        <v>11.82225723440844</v>
      </c>
      <c r="M144" s="107">
        <v>0.00219727496805786</v>
      </c>
      <c r="N144" s="107">
        <v>0.017197287162982258</v>
      </c>
    </row>
    <row r="145" spans="1:14" ht="12.75">
      <c r="A145" s="272" t="s">
        <v>329</v>
      </c>
      <c r="B145" s="273" t="s">
        <v>330</v>
      </c>
      <c r="C145" s="118"/>
      <c r="D145" s="103">
        <v>22104.451620000018</v>
      </c>
      <c r="E145" s="103">
        <v>21857.307040000014</v>
      </c>
      <c r="F145" s="120">
        <v>1.1307183430589884</v>
      </c>
      <c r="G145" s="120">
        <v>0.0016001909408863812</v>
      </c>
      <c r="H145" s="120">
        <v>0.1261729806541943</v>
      </c>
      <c r="I145" s="120"/>
      <c r="J145" s="103">
        <v>3159.1816900000003</v>
      </c>
      <c r="K145" s="103">
        <v>3091.9531300000003</v>
      </c>
      <c r="L145" s="120">
        <v>2.174307215323151</v>
      </c>
      <c r="M145" s="120">
        <v>0.003049152368343474</v>
      </c>
      <c r="N145" s="120">
        <v>0.11856257056955205</v>
      </c>
    </row>
    <row r="146" spans="1:14" s="130" customFormat="1" ht="36" customHeight="1">
      <c r="A146" s="189">
        <v>481</v>
      </c>
      <c r="B146" s="28"/>
      <c r="C146" s="214" t="s">
        <v>331</v>
      </c>
      <c r="D146" s="113">
        <v>8297.04314000002</v>
      </c>
      <c r="E146" s="113">
        <v>7718.231210000009</v>
      </c>
      <c r="F146" s="107">
        <v>7.499282079682737</v>
      </c>
      <c r="G146" s="107">
        <v>0.003747642804317073</v>
      </c>
      <c r="H146" s="107">
        <v>0.04735981157040064</v>
      </c>
      <c r="I146" s="107"/>
      <c r="J146" s="113">
        <v>1313.6977700000004</v>
      </c>
      <c r="K146" s="113">
        <v>1099.1074799999994</v>
      </c>
      <c r="L146" s="107">
        <v>19.52404964071404</v>
      </c>
      <c r="M146" s="107">
        <v>0.009732745889202683</v>
      </c>
      <c r="N146" s="107">
        <v>0.04930244596431812</v>
      </c>
    </row>
    <row r="147" spans="1:14" ht="36">
      <c r="A147" s="80">
        <v>482</v>
      </c>
      <c r="B147" s="20"/>
      <c r="C147" s="215" t="s">
        <v>332</v>
      </c>
      <c r="D147" s="136">
        <v>6686.967979999999</v>
      </c>
      <c r="E147" s="136">
        <v>7207.091830000001</v>
      </c>
      <c r="F147" s="125">
        <v>-7.216833950067786</v>
      </c>
      <c r="G147" s="125">
        <v>-0.0033676541597996486</v>
      </c>
      <c r="H147" s="125">
        <v>0.03816944641197825</v>
      </c>
      <c r="I147" s="125"/>
      <c r="J147" s="136">
        <v>933.2733999999999</v>
      </c>
      <c r="K147" s="136">
        <v>1006.38773</v>
      </c>
      <c r="L147" s="125">
        <v>-7.2650259756247335</v>
      </c>
      <c r="M147" s="125">
        <v>-0.003316101556828625</v>
      </c>
      <c r="N147" s="125">
        <v>0.03502530218456215</v>
      </c>
    </row>
    <row r="148" spans="1:14" ht="24">
      <c r="A148" s="189">
        <v>483</v>
      </c>
      <c r="B148" s="28"/>
      <c r="C148" s="214" t="s">
        <v>333</v>
      </c>
      <c r="D148" s="203">
        <v>5639.4361499999995</v>
      </c>
      <c r="E148" s="203">
        <v>5219.831150000001</v>
      </c>
      <c r="F148" s="129">
        <v>8.038669986480283</v>
      </c>
      <c r="G148" s="129">
        <v>0.002716823163795935</v>
      </c>
      <c r="H148" s="129">
        <v>0.03219009819771829</v>
      </c>
      <c r="I148" s="129"/>
      <c r="J148" s="203">
        <v>660.2264399999999</v>
      </c>
      <c r="K148" s="203">
        <v>809.5938900000003</v>
      </c>
      <c r="L148" s="129">
        <v>-18.449676046838785</v>
      </c>
      <c r="M148" s="129">
        <v>-0.0067745629821749365</v>
      </c>
      <c r="N148" s="129">
        <v>0.024777980998105905</v>
      </c>
    </row>
    <row r="149" spans="1:14" ht="12.75">
      <c r="A149" s="80">
        <v>484</v>
      </c>
      <c r="B149" s="20"/>
      <c r="C149" s="215" t="s">
        <v>334</v>
      </c>
      <c r="D149" s="109">
        <v>1481.0043499999995</v>
      </c>
      <c r="E149" s="109">
        <v>1712.1528500000004</v>
      </c>
      <c r="F149" s="110">
        <v>-13.500459377794504</v>
      </c>
      <c r="G149" s="110">
        <v>-0.0014966208674269592</v>
      </c>
      <c r="H149" s="110">
        <v>0.008453624474097103</v>
      </c>
      <c r="I149" s="110"/>
      <c r="J149" s="109">
        <v>251.98407999999995</v>
      </c>
      <c r="K149" s="109">
        <v>176.86402999999999</v>
      </c>
      <c r="L149" s="110">
        <v>42.47333389383922</v>
      </c>
      <c r="M149" s="110">
        <v>0.003407071018144372</v>
      </c>
      <c r="N149" s="110">
        <v>0.009456841422565867</v>
      </c>
    </row>
    <row r="150" spans="1:14" ht="12.75">
      <c r="A150" s="253" t="s">
        <v>335</v>
      </c>
      <c r="B150" s="49" t="s">
        <v>583</v>
      </c>
      <c r="C150" s="216"/>
      <c r="D150" s="96">
        <v>566950.9320299998</v>
      </c>
      <c r="E150" s="96">
        <v>524210.3500600001</v>
      </c>
      <c r="F150" s="97">
        <v>4.044102072746288</v>
      </c>
      <c r="G150" s="97">
        <v>0.09386757170497781</v>
      </c>
      <c r="H150" s="97">
        <v>2.1290057861988045</v>
      </c>
      <c r="I150" s="97"/>
      <c r="J150" s="96">
        <v>71548.69186999998</v>
      </c>
      <c r="K150" s="96">
        <v>73720.13337999998</v>
      </c>
      <c r="L150" s="97">
        <v>-21.545851569759147</v>
      </c>
      <c r="M150" s="97">
        <v>-0.5474128385499876</v>
      </c>
      <c r="N150" s="97">
        <v>1.6493579307106896</v>
      </c>
    </row>
    <row r="151" spans="1:14" s="221" customFormat="1" ht="14.25" customHeight="1">
      <c r="A151" s="80">
        <v>491</v>
      </c>
      <c r="B151" s="20"/>
      <c r="C151" s="215" t="s">
        <v>336</v>
      </c>
      <c r="D151" s="136">
        <v>372984.0188899997</v>
      </c>
      <c r="E151" s="136">
        <v>358486.46051</v>
      </c>
      <c r="F151" s="125">
        <v>4.044102072746288</v>
      </c>
      <c r="G151" s="125">
        <v>0.09386757170497781</v>
      </c>
      <c r="H151" s="125">
        <v>2.1290057861988045</v>
      </c>
      <c r="I151" s="125"/>
      <c r="J151" s="136">
        <v>43948.282749999984</v>
      </c>
      <c r="K151" s="136">
        <v>56017.793359999974</v>
      </c>
      <c r="L151" s="125">
        <v>-21.545851569759147</v>
      </c>
      <c r="M151" s="125">
        <v>-0.5474128385499876</v>
      </c>
      <c r="N151" s="125">
        <v>1.6493579307106896</v>
      </c>
    </row>
    <row r="152" spans="1:14" ht="37.5" customHeight="1">
      <c r="A152" s="189">
        <v>492</v>
      </c>
      <c r="B152" s="28"/>
      <c r="C152" s="214" t="s">
        <v>337</v>
      </c>
      <c r="D152" s="266">
        <v>42305.64177</v>
      </c>
      <c r="E152" s="266">
        <v>20732.19705000001</v>
      </c>
      <c r="F152" s="267">
        <v>104.0576870264697</v>
      </c>
      <c r="G152" s="267">
        <v>0.13968192547316471</v>
      </c>
      <c r="H152" s="267">
        <v>0.24148207846874783</v>
      </c>
      <c r="I152" s="267"/>
      <c r="J152" s="266">
        <v>7421.805489999998</v>
      </c>
      <c r="K152" s="266">
        <v>3665.801599999999</v>
      </c>
      <c r="L152" s="267">
        <v>102.46064298733461</v>
      </c>
      <c r="M152" s="267">
        <v>0.17035361395068996</v>
      </c>
      <c r="N152" s="267">
        <v>0.27853679322939273</v>
      </c>
    </row>
    <row r="153" spans="1:14" ht="24.75" customHeight="1">
      <c r="A153" s="80">
        <v>493</v>
      </c>
      <c r="B153" s="20"/>
      <c r="C153" s="215" t="s">
        <v>338</v>
      </c>
      <c r="D153" s="109">
        <v>96152.13929</v>
      </c>
      <c r="E153" s="109">
        <v>100398.08588999999</v>
      </c>
      <c r="F153" s="110">
        <v>-4.229111105416894</v>
      </c>
      <c r="G153" s="110">
        <v>-0.02749129794716598</v>
      </c>
      <c r="H153" s="110">
        <v>0.5488397640011916</v>
      </c>
      <c r="I153" s="110"/>
      <c r="J153" s="109">
        <v>9832.502</v>
      </c>
      <c r="K153" s="109">
        <v>6809.93408</v>
      </c>
      <c r="L153" s="110">
        <v>44.384686907277676</v>
      </c>
      <c r="M153" s="110">
        <v>0.1370886142994437</v>
      </c>
      <c r="N153" s="110">
        <v>0.3690090747044883</v>
      </c>
    </row>
    <row r="154" spans="1:14" ht="15" customHeight="1">
      <c r="A154" s="189">
        <v>494</v>
      </c>
      <c r="B154" s="28"/>
      <c r="C154" s="214" t="s">
        <v>339</v>
      </c>
      <c r="D154" s="106">
        <v>165.93939</v>
      </c>
      <c r="E154" s="106">
        <v>264.93028999999996</v>
      </c>
      <c r="F154" s="261">
        <v>-37.364885683701914</v>
      </c>
      <c r="G154" s="261">
        <v>-0.000640937953849472</v>
      </c>
      <c r="H154" s="261">
        <v>0.0009471878246142523</v>
      </c>
      <c r="I154" s="261"/>
      <c r="J154" s="106">
        <v>42.22385</v>
      </c>
      <c r="K154" s="106">
        <v>20.618</v>
      </c>
      <c r="L154" s="261">
        <v>104.7912018624503</v>
      </c>
      <c r="M154" s="261">
        <v>0.000979933657623692</v>
      </c>
      <c r="N154" s="261">
        <v>0.0015846407983401486</v>
      </c>
    </row>
    <row r="155" spans="1:14" ht="14.25" customHeight="1">
      <c r="A155" s="80">
        <v>495</v>
      </c>
      <c r="B155" s="20"/>
      <c r="C155" s="215" t="s">
        <v>340</v>
      </c>
      <c r="D155" s="109">
        <v>3358.34457</v>
      </c>
      <c r="E155" s="109">
        <v>1834.0503999999999</v>
      </c>
      <c r="F155" s="110">
        <v>83.11081145861642</v>
      </c>
      <c r="G155" s="110">
        <v>0.009869371693604969</v>
      </c>
      <c r="H155" s="110">
        <v>0.019169547914834367</v>
      </c>
      <c r="I155" s="110"/>
      <c r="J155" s="109">
        <v>872.5554000000001</v>
      </c>
      <c r="K155" s="109">
        <v>281.11375</v>
      </c>
      <c r="L155" s="110">
        <v>210.39228781943257</v>
      </c>
      <c r="M155" s="110">
        <v>0.026824845093134108</v>
      </c>
      <c r="N155" s="110">
        <v>0.032746584824737864</v>
      </c>
    </row>
    <row r="156" spans="1:14" ht="24" customHeight="1">
      <c r="A156" s="189">
        <v>496</v>
      </c>
      <c r="B156" s="28"/>
      <c r="C156" s="214" t="s">
        <v>341</v>
      </c>
      <c r="D156" s="106">
        <v>2262.796050000001</v>
      </c>
      <c r="E156" s="106">
        <v>2327.5914499999994</v>
      </c>
      <c r="F156" s="261">
        <v>-2.783796099611838</v>
      </c>
      <c r="G156" s="261">
        <v>-0.0004195318064070254</v>
      </c>
      <c r="H156" s="261">
        <v>0.012916118759658113</v>
      </c>
      <c r="I156" s="261"/>
      <c r="J156" s="106">
        <v>399.94581000000005</v>
      </c>
      <c r="K156" s="106">
        <v>316.37484</v>
      </c>
      <c r="L156" s="261">
        <v>26.41517574532793</v>
      </c>
      <c r="M156" s="261">
        <v>0.003790362624162432</v>
      </c>
      <c r="N156" s="261">
        <v>0.015009774041239664</v>
      </c>
    </row>
    <row r="157" spans="1:14" ht="24.75" customHeight="1">
      <c r="A157" s="80">
        <v>499</v>
      </c>
      <c r="B157" s="20"/>
      <c r="C157" s="215" t="s">
        <v>342</v>
      </c>
      <c r="D157" s="109">
        <v>49722.05207000003</v>
      </c>
      <c r="E157" s="109">
        <v>40167.03447000006</v>
      </c>
      <c r="F157" s="110">
        <v>23.78820773322566</v>
      </c>
      <c r="G157" s="110">
        <v>0.0618660243470832</v>
      </c>
      <c r="H157" s="110">
        <v>0.2838152070797651</v>
      </c>
      <c r="I157" s="110"/>
      <c r="J157" s="109">
        <v>9031.376569999999</v>
      </c>
      <c r="K157" s="109">
        <v>6608.497749999996</v>
      </c>
      <c r="L157" s="110">
        <v>36.66308004720141</v>
      </c>
      <c r="M157" s="110">
        <v>0.10988970598525759</v>
      </c>
      <c r="N157" s="110">
        <v>0.3389432223256598</v>
      </c>
    </row>
    <row r="158" spans="1:14" ht="15" customHeight="1" thickBot="1">
      <c r="A158" s="274" t="s">
        <v>27</v>
      </c>
      <c r="B158" s="134"/>
      <c r="C158" s="275" t="s">
        <v>587</v>
      </c>
      <c r="D158" s="276">
        <v>3778.1590400000023</v>
      </c>
      <c r="E158" s="276">
        <v>4142.051820000002</v>
      </c>
      <c r="F158" s="277">
        <v>-8.785326592075323</v>
      </c>
      <c r="G158" s="277">
        <v>-0.002356102367326656</v>
      </c>
      <c r="H158" s="277">
        <v>0.021565863548999874</v>
      </c>
      <c r="I158" s="277"/>
      <c r="J158" s="276">
        <v>601.1073699999997</v>
      </c>
      <c r="K158" s="276">
        <v>652.63137</v>
      </c>
      <c r="L158" s="277">
        <v>-7.894808979225168</v>
      </c>
      <c r="M158" s="277">
        <v>-0.0023368718090426128</v>
      </c>
      <c r="N158" s="277">
        <v>0.022559270712759417</v>
      </c>
    </row>
    <row r="159" spans="1:14" s="489" customFormat="1" ht="15" customHeight="1">
      <c r="A159" s="678"/>
      <c r="B159" s="592"/>
      <c r="C159" s="679"/>
      <c r="D159" s="680"/>
      <c r="E159" s="680"/>
      <c r="F159" s="681"/>
      <c r="G159" s="681"/>
      <c r="H159" s="681"/>
      <c r="I159" s="681"/>
      <c r="J159" s="680"/>
      <c r="K159" s="680"/>
      <c r="L159" s="681"/>
      <c r="M159" s="681"/>
      <c r="N159" s="681"/>
    </row>
    <row r="160" spans="1:14" ht="15" customHeight="1">
      <c r="A160" s="137" t="s">
        <v>672</v>
      </c>
      <c r="B160" s="1"/>
      <c r="C160" s="20"/>
      <c r="D160" s="138"/>
      <c r="E160" s="78"/>
      <c r="F160" s="139"/>
      <c r="G160" s="140"/>
      <c r="H160" s="141"/>
      <c r="I160" s="101"/>
      <c r="J160" s="101"/>
      <c r="K160" s="101"/>
      <c r="L160" s="101"/>
      <c r="M160" s="101"/>
      <c r="N160" s="101"/>
    </row>
    <row r="161" spans="1:14" ht="15" customHeight="1">
      <c r="A161" s="137" t="s">
        <v>606</v>
      </c>
      <c r="B161" s="1"/>
      <c r="C161" s="20"/>
      <c r="D161" s="138"/>
      <c r="E161" s="78"/>
      <c r="F161" s="139"/>
      <c r="G161" s="140"/>
      <c r="H161" s="141"/>
      <c r="I161" s="142"/>
      <c r="J161" s="142"/>
      <c r="K161" s="142"/>
      <c r="L161" s="142"/>
      <c r="M161" s="142"/>
      <c r="N161" s="142"/>
    </row>
    <row r="162" spans="1:8" ht="15" customHeight="1">
      <c r="A162" s="443" t="s">
        <v>929</v>
      </c>
      <c r="B162" s="1"/>
      <c r="C162" s="20"/>
      <c r="D162" s="138"/>
      <c r="E162" s="78"/>
      <c r="F162" s="139"/>
      <c r="G162" s="140"/>
      <c r="H162" s="141"/>
    </row>
    <row r="163" spans="1:14" s="101" customFormat="1" ht="12.75" customHeight="1">
      <c r="A163" s="7" t="s">
        <v>605</v>
      </c>
      <c r="B163" s="1"/>
      <c r="C163" s="20"/>
      <c r="D163" s="138"/>
      <c r="E163" s="78"/>
      <c r="F163" s="139"/>
      <c r="G163" s="140"/>
      <c r="H163" s="141"/>
      <c r="I163" s="5"/>
      <c r="J163" s="5"/>
      <c r="K163" s="5"/>
      <c r="L163" s="5"/>
      <c r="M163" s="5"/>
      <c r="N163" s="5"/>
    </row>
    <row r="164" spans="1:14" s="101" customFormat="1" ht="12.75" customHeight="1">
      <c r="A164" s="137" t="s">
        <v>29</v>
      </c>
      <c r="B164" s="5"/>
      <c r="C164" s="81"/>
      <c r="D164" s="245"/>
      <c r="E164" s="245"/>
      <c r="F164" s="82"/>
      <c r="G164" s="82"/>
      <c r="H164" s="83"/>
      <c r="I164" s="5"/>
      <c r="J164" s="5"/>
      <c r="K164" s="5"/>
      <c r="L164" s="5"/>
      <c r="M164" s="5"/>
      <c r="N164" s="5"/>
    </row>
    <row r="165" spans="1:14" s="101" customFormat="1" ht="15" customHeight="1">
      <c r="A165" s="455" t="s">
        <v>938</v>
      </c>
      <c r="B165" s="5"/>
      <c r="C165" s="81"/>
      <c r="D165" s="5"/>
      <c r="E165" s="5"/>
      <c r="F165" s="82"/>
      <c r="G165" s="82"/>
      <c r="H165" s="83"/>
      <c r="I165" s="5"/>
      <c r="J165" s="5"/>
      <c r="K165" s="5"/>
      <c r="L165" s="5"/>
      <c r="M165" s="5"/>
      <c r="N165" s="5"/>
    </row>
    <row r="166" spans="1:14" s="142" customFormat="1" ht="12.75">
      <c r="A166" s="5"/>
      <c r="B166" s="5"/>
      <c r="C166" s="81"/>
      <c r="D166" s="5"/>
      <c r="E166" s="5"/>
      <c r="F166" s="82"/>
      <c r="G166" s="82"/>
      <c r="H166" s="83"/>
      <c r="I166" s="5"/>
      <c r="J166" s="5"/>
      <c r="K166" s="5"/>
      <c r="L166" s="5"/>
      <c r="M166" s="5"/>
      <c r="N166" s="5"/>
    </row>
    <row r="167" ht="14.25" customHeight="1"/>
    <row r="168" ht="14.25" customHeight="1"/>
    <row r="169" ht="14.25" customHeight="1"/>
  </sheetData>
  <sheetProtection/>
  <mergeCells count="16">
    <mergeCell ref="B102:C102"/>
    <mergeCell ref="B59:C59"/>
    <mergeCell ref="B60:C60"/>
    <mergeCell ref="B63:C63"/>
    <mergeCell ref="B71:C71"/>
    <mergeCell ref="B100:C100"/>
    <mergeCell ref="B61:C61"/>
    <mergeCell ref="N12:N13"/>
    <mergeCell ref="B35:C35"/>
    <mergeCell ref="H12:H13"/>
    <mergeCell ref="B46:C46"/>
    <mergeCell ref="A8:G8"/>
    <mergeCell ref="D10:H10"/>
    <mergeCell ref="D11:H11"/>
    <mergeCell ref="J10:N10"/>
    <mergeCell ref="J11:N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158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99"/>
  <sheetViews>
    <sheetView zoomScalePageLayoutView="0" workbookViewId="0" topLeftCell="E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81" customWidth="1"/>
    <col min="4" max="5" width="9.8515625" style="5" bestFit="1" customWidth="1"/>
    <col min="6" max="6" width="12.28125" style="195" bestFit="1" customWidth="1"/>
    <col min="7" max="7" width="15.140625" style="195" customWidth="1"/>
    <col min="8" max="8" width="15.00390625" style="195" bestFit="1" customWidth="1"/>
    <col min="9" max="9" width="1.57421875" style="83" customWidth="1"/>
    <col min="10" max="10" width="8.8515625" style="5" bestFit="1" customWidth="1"/>
    <col min="11" max="11" width="8.8515625" style="196" bestFit="1" customWidth="1"/>
    <col min="12" max="12" width="11.00390625" style="5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3" customHeight="1"/>
    <row r="2" ht="12.75"/>
    <row r="3" spans="6:7" ht="12.75">
      <c r="F3" s="436"/>
      <c r="G3" s="489"/>
    </row>
    <row r="4" spans="6:7" ht="12.75">
      <c r="F4" s="489"/>
      <c r="G4" s="489"/>
    </row>
    <row r="5" spans="6:7" ht="12.75">
      <c r="F5" s="490"/>
      <c r="G5" s="489"/>
    </row>
    <row r="6" ht="12.75" customHeight="1" hidden="1"/>
    <row r="7" spans="1:11" s="86" customFormat="1" ht="15">
      <c r="A7" s="84" t="s">
        <v>174</v>
      </c>
      <c r="B7" s="84"/>
      <c r="C7" s="84"/>
      <c r="D7" s="84"/>
      <c r="E7" s="84"/>
      <c r="F7" s="197"/>
      <c r="G7" s="197"/>
      <c r="H7" s="197"/>
      <c r="I7" s="85"/>
      <c r="K7" s="198"/>
    </row>
    <row r="8" spans="1:11" s="86" customFormat="1" ht="15">
      <c r="A8" s="917" t="s">
        <v>37</v>
      </c>
      <c r="B8" s="917"/>
      <c r="C8" s="917"/>
      <c r="D8" s="917"/>
      <c r="E8" s="917"/>
      <c r="F8" s="917"/>
      <c r="G8" s="917"/>
      <c r="H8" s="199"/>
      <c r="I8" s="87"/>
      <c r="K8" s="198"/>
    </row>
    <row r="9" spans="1:11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199"/>
      <c r="I9" s="200"/>
      <c r="K9" s="198"/>
    </row>
    <row r="10" spans="1:14" ht="18.75" customHeight="1" thickBot="1">
      <c r="A10" s="248"/>
      <c r="B10" s="89"/>
      <c r="C10" s="89"/>
      <c r="D10" s="918" t="str">
        <f>'Cuadro A15'!E10</f>
        <v>Enero - Julio</v>
      </c>
      <c r="E10" s="918"/>
      <c r="F10" s="918"/>
      <c r="G10" s="918"/>
      <c r="H10" s="918"/>
      <c r="I10" s="13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552</v>
      </c>
      <c r="E11" s="919"/>
      <c r="F11" s="919"/>
      <c r="G11" s="919"/>
      <c r="H11" s="919"/>
      <c r="I11" s="13"/>
      <c r="J11" s="919" t="s">
        <v>552</v>
      </c>
      <c r="K11" s="919"/>
      <c r="L11" s="919"/>
      <c r="M11" s="919"/>
      <c r="N11" s="919"/>
    </row>
    <row r="12" spans="1:14" s="3" customFormat="1" ht="13.5">
      <c r="A12" s="22" t="s">
        <v>38</v>
      </c>
      <c r="B12" s="22"/>
      <c r="C12" s="12" t="s">
        <v>601</v>
      </c>
      <c r="D12" s="145" t="s">
        <v>883</v>
      </c>
      <c r="E12" s="145" t="s">
        <v>548</v>
      </c>
      <c r="F12" s="201" t="s">
        <v>549</v>
      </c>
      <c r="G12" s="201" t="s">
        <v>607</v>
      </c>
      <c r="H12" s="925" t="s">
        <v>603</v>
      </c>
      <c r="I12" s="172"/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186" t="s">
        <v>550</v>
      </c>
      <c r="G13" s="186" t="s">
        <v>608</v>
      </c>
      <c r="H13" s="926"/>
      <c r="I13" s="173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187"/>
      <c r="G14" s="187"/>
      <c r="H14" s="188"/>
      <c r="I14" s="95"/>
      <c r="J14" s="93"/>
      <c r="K14" s="93"/>
      <c r="L14" s="94"/>
      <c r="M14" s="94"/>
      <c r="N14" s="95"/>
    </row>
    <row r="15" spans="1:15" ht="13.5" customHeight="1">
      <c r="A15" s="26"/>
      <c r="B15" s="49" t="s">
        <v>621</v>
      </c>
      <c r="C15" s="49"/>
      <c r="D15" s="96">
        <v>33978083.59673998</v>
      </c>
      <c r="E15" s="96">
        <v>30443752.55544</v>
      </c>
      <c r="F15" s="97">
        <v>11.609380397057608</v>
      </c>
      <c r="G15" s="97">
        <v>11.609380397057608</v>
      </c>
      <c r="H15" s="97">
        <v>100</v>
      </c>
      <c r="I15" s="97"/>
      <c r="J15" s="96">
        <v>5159674.00075001</v>
      </c>
      <c r="K15" s="96">
        <v>4564257.940310001</v>
      </c>
      <c r="L15" s="97">
        <v>13.045188686237314</v>
      </c>
      <c r="M15" s="97">
        <v>13.045188686237314</v>
      </c>
      <c r="N15" s="97">
        <v>100</v>
      </c>
      <c r="O15" s="103"/>
    </row>
    <row r="16" spans="1:15" ht="12.75">
      <c r="A16" s="12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  <c r="O16" s="98"/>
    </row>
    <row r="17" spans="1:15" s="101" customFormat="1" ht="15" customHeight="1">
      <c r="A17" s="100" t="s">
        <v>39</v>
      </c>
      <c r="B17" s="49" t="s">
        <v>40</v>
      </c>
      <c r="C17" s="49"/>
      <c r="D17" s="96">
        <v>2618643.8636300005</v>
      </c>
      <c r="E17" s="96">
        <v>2386840.2708900007</v>
      </c>
      <c r="F17" s="97">
        <v>9.711734612788533</v>
      </c>
      <c r="G17" s="97">
        <v>0.7614159664380098</v>
      </c>
      <c r="H17" s="97">
        <v>7.706861560259526</v>
      </c>
      <c r="I17" s="97"/>
      <c r="J17" s="96">
        <v>363649.9463</v>
      </c>
      <c r="K17" s="96">
        <v>362670.05253000004</v>
      </c>
      <c r="L17" s="97">
        <v>0.2701887743871295</v>
      </c>
      <c r="M17" s="97">
        <v>0.02146885173482137</v>
      </c>
      <c r="N17" s="97">
        <v>7.047924854305522</v>
      </c>
      <c r="O17" s="103"/>
    </row>
    <row r="18" spans="1:58" ht="10.5" customHeight="1">
      <c r="A18" s="108" t="s">
        <v>41</v>
      </c>
      <c r="B18" s="20"/>
      <c r="C18" s="20" t="s">
        <v>42</v>
      </c>
      <c r="D18" s="111">
        <v>5473.574189999998</v>
      </c>
      <c r="E18" s="111">
        <v>7753.432240000002</v>
      </c>
      <c r="F18" s="110">
        <v>-29.404500863994176</v>
      </c>
      <c r="G18" s="110">
        <v>-0.007488755027318782</v>
      </c>
      <c r="H18" s="110">
        <v>0.016109131565398702</v>
      </c>
      <c r="I18" s="110"/>
      <c r="J18" s="111">
        <v>926.21947</v>
      </c>
      <c r="K18" s="111">
        <v>1067.96695</v>
      </c>
      <c r="L18" s="110">
        <v>-13.27264668630429</v>
      </c>
      <c r="M18" s="110">
        <v>-0.003105597489312197</v>
      </c>
      <c r="N18" s="110">
        <v>0.017951123847463325</v>
      </c>
      <c r="O18" s="111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</row>
    <row r="19" spans="1:58" ht="12.75">
      <c r="A19" s="112" t="s">
        <v>679</v>
      </c>
      <c r="B19" s="28"/>
      <c r="C19" s="28" t="s">
        <v>43</v>
      </c>
      <c r="D19" s="113">
        <v>77734.07239000006</v>
      </c>
      <c r="E19" s="113">
        <v>56489.25815</v>
      </c>
      <c r="F19" s="107">
        <v>37.608591324720834</v>
      </c>
      <c r="G19" s="107">
        <v>0.06978382248151539</v>
      </c>
      <c r="H19" s="107">
        <v>0.22877709441346553</v>
      </c>
      <c r="I19" s="107"/>
      <c r="J19" s="113">
        <v>13925.637529999998</v>
      </c>
      <c r="K19" s="113">
        <v>8152.983850000002</v>
      </c>
      <c r="L19" s="107">
        <v>70.8041839185048</v>
      </c>
      <c r="M19" s="107">
        <v>0.1264751851339918</v>
      </c>
      <c r="N19" s="107">
        <v>0.2698937477052963</v>
      </c>
      <c r="O19" s="109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</row>
    <row r="20" spans="1:58" ht="12.75">
      <c r="A20" s="108" t="s">
        <v>687</v>
      </c>
      <c r="B20" s="20"/>
      <c r="C20" s="20" t="s">
        <v>44</v>
      </c>
      <c r="D20" s="111">
        <v>81999.83253</v>
      </c>
      <c r="E20" s="111">
        <v>18189.193460000002</v>
      </c>
      <c r="F20" s="110">
        <v>350.8162096924554</v>
      </c>
      <c r="G20" s="110">
        <v>0.20960175311435994</v>
      </c>
      <c r="H20" s="110">
        <v>0.24133154036346965</v>
      </c>
      <c r="I20" s="110"/>
      <c r="J20" s="111">
        <v>6226.22399</v>
      </c>
      <c r="K20" s="111">
        <v>4921.650380000001</v>
      </c>
      <c r="L20" s="110">
        <v>26.506832246787898</v>
      </c>
      <c r="M20" s="110">
        <v>0.02858238134349159</v>
      </c>
      <c r="N20" s="110">
        <v>0.12067087938297956</v>
      </c>
      <c r="O20" s="111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</row>
    <row r="21" spans="1:58" ht="24">
      <c r="A21" s="249" t="s">
        <v>45</v>
      </c>
      <c r="B21" s="28"/>
      <c r="C21" s="250" t="s">
        <v>46</v>
      </c>
      <c r="D21" s="203">
        <v>197242.51401</v>
      </c>
      <c r="E21" s="203">
        <v>158359.19233000005</v>
      </c>
      <c r="F21" s="129">
        <v>24.553877238128468</v>
      </c>
      <c r="G21" s="129">
        <v>0.1277218424673206</v>
      </c>
      <c r="H21" s="129">
        <v>0.5804992310658874</v>
      </c>
      <c r="I21" s="129"/>
      <c r="J21" s="203">
        <v>27290.41145</v>
      </c>
      <c r="K21" s="203">
        <v>22828.37806</v>
      </c>
      <c r="L21" s="129">
        <v>19.545993930328315</v>
      </c>
      <c r="M21" s="129">
        <v>0.09776032486229169</v>
      </c>
      <c r="N21" s="129">
        <v>0.5289173588492813</v>
      </c>
      <c r="O21" s="136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</row>
    <row r="22" spans="1:58" ht="12.75">
      <c r="A22" s="108" t="s">
        <v>47</v>
      </c>
      <c r="B22" s="20"/>
      <c r="C22" s="20" t="s">
        <v>48</v>
      </c>
      <c r="D22" s="136">
        <v>1019695.5625200006</v>
      </c>
      <c r="E22" s="136">
        <v>1118384.4809000003</v>
      </c>
      <c r="F22" s="110">
        <v>-8.82423889685786</v>
      </c>
      <c r="G22" s="110">
        <v>-0.3241680479444212</v>
      </c>
      <c r="H22" s="110">
        <v>3.00103906571657</v>
      </c>
      <c r="I22" s="110"/>
      <c r="J22" s="136">
        <v>137755.90149</v>
      </c>
      <c r="K22" s="136">
        <v>150952.75861000002</v>
      </c>
      <c r="L22" s="110">
        <v>-8.74237558923669</v>
      </c>
      <c r="M22" s="110">
        <v>-0.2891347792474609</v>
      </c>
      <c r="N22" s="110">
        <v>2.6698566899764558</v>
      </c>
      <c r="O22" s="136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</row>
    <row r="23" spans="1:58" ht="12.75">
      <c r="A23" s="112" t="s">
        <v>691</v>
      </c>
      <c r="B23" s="28"/>
      <c r="C23" s="28" t="s">
        <v>49</v>
      </c>
      <c r="D23" s="203">
        <v>297684.0214699998</v>
      </c>
      <c r="E23" s="203">
        <v>257756.00411000015</v>
      </c>
      <c r="F23" s="107">
        <v>15.490625523105154</v>
      </c>
      <c r="G23" s="107">
        <v>0.13115340261450426</v>
      </c>
      <c r="H23" s="107">
        <v>0.8761059776148207</v>
      </c>
      <c r="I23" s="107"/>
      <c r="J23" s="203">
        <v>44629.6881</v>
      </c>
      <c r="K23" s="203">
        <v>38229.98455999997</v>
      </c>
      <c r="L23" s="107">
        <v>16.740010789060168</v>
      </c>
      <c r="M23" s="107">
        <v>0.1402134503284748</v>
      </c>
      <c r="N23" s="107">
        <v>0.864971083318687</v>
      </c>
      <c r="O23" s="136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</row>
    <row r="24" spans="1:58" ht="12.75">
      <c r="A24" s="108" t="s">
        <v>50</v>
      </c>
      <c r="B24" s="20"/>
      <c r="C24" s="20" t="s">
        <v>51</v>
      </c>
      <c r="D24" s="136">
        <v>153244.44790999996</v>
      </c>
      <c r="E24" s="136">
        <v>80686.38041000001</v>
      </c>
      <c r="F24" s="110">
        <v>89.92604096416666</v>
      </c>
      <c r="G24" s="110">
        <v>0.2383348352600985</v>
      </c>
      <c r="H24" s="110">
        <v>0.4510096853275827</v>
      </c>
      <c r="I24" s="110"/>
      <c r="J24" s="136">
        <v>18360.117320000005</v>
      </c>
      <c r="K24" s="136">
        <v>13654.961359999996</v>
      </c>
      <c r="L24" s="110">
        <v>34.457482785583004</v>
      </c>
      <c r="M24" s="110">
        <v>0.10308698635205614</v>
      </c>
      <c r="N24" s="110">
        <v>0.35583870836279924</v>
      </c>
      <c r="O24" s="136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</row>
    <row r="25" spans="1:58" ht="12.75">
      <c r="A25" s="112" t="s">
        <v>52</v>
      </c>
      <c r="B25" s="193"/>
      <c r="C25" s="116" t="s">
        <v>53</v>
      </c>
      <c r="D25" s="203">
        <v>176680.67997999993</v>
      </c>
      <c r="E25" s="203">
        <v>139678.0269400001</v>
      </c>
      <c r="F25" s="129">
        <v>26.491391560030152</v>
      </c>
      <c r="G25" s="129">
        <v>0.12154432333075778</v>
      </c>
      <c r="H25" s="129">
        <v>0.5199842406560903</v>
      </c>
      <c r="I25" s="129"/>
      <c r="J25" s="203">
        <v>19611.295009999998</v>
      </c>
      <c r="K25" s="203">
        <v>27894.231050000013</v>
      </c>
      <c r="L25" s="129">
        <v>-29.694082712489795</v>
      </c>
      <c r="M25" s="129">
        <v>-0.18147388136958453</v>
      </c>
      <c r="N25" s="129">
        <v>0.3800878700311163</v>
      </c>
      <c r="O25" s="136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</row>
    <row r="26" spans="1:58" ht="12.75">
      <c r="A26" s="114" t="s">
        <v>54</v>
      </c>
      <c r="B26" s="31"/>
      <c r="C26" s="20" t="s">
        <v>55</v>
      </c>
      <c r="D26" s="136">
        <v>410315.49971000024</v>
      </c>
      <c r="E26" s="136">
        <v>385048.63019000005</v>
      </c>
      <c r="F26" s="110">
        <v>6.561994392119351</v>
      </c>
      <c r="G26" s="110">
        <v>0.08299525320995699</v>
      </c>
      <c r="H26" s="110">
        <v>1.2075887050597753</v>
      </c>
      <c r="I26" s="110"/>
      <c r="J26" s="136">
        <v>63402.0794</v>
      </c>
      <c r="K26" s="136">
        <v>67215.48717000001</v>
      </c>
      <c r="L26" s="110">
        <v>-5.673406428425065</v>
      </c>
      <c r="M26" s="110">
        <v>-0.08354934843452343</v>
      </c>
      <c r="N26" s="110">
        <v>1.228800102308477</v>
      </c>
      <c r="O26" s="136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</row>
    <row r="27" spans="1:58" ht="12.75">
      <c r="A27" s="115" t="s">
        <v>56</v>
      </c>
      <c r="B27" s="49"/>
      <c r="C27" s="116" t="s">
        <v>57</v>
      </c>
      <c r="D27" s="203">
        <v>198573.65891999996</v>
      </c>
      <c r="E27" s="203">
        <v>164495.67216000002</v>
      </c>
      <c r="F27" s="107">
        <v>20.71664640930693</v>
      </c>
      <c r="G27" s="107">
        <v>0.1119375369312366</v>
      </c>
      <c r="H27" s="107">
        <v>0.5844168884764651</v>
      </c>
      <c r="I27" s="107"/>
      <c r="J27" s="203">
        <v>31522.372539999997</v>
      </c>
      <c r="K27" s="203">
        <v>27751.65054</v>
      </c>
      <c r="L27" s="107">
        <v>13.587379224760152</v>
      </c>
      <c r="M27" s="107">
        <v>0.08261413025539686</v>
      </c>
      <c r="N27" s="107">
        <v>0.6109372905229653</v>
      </c>
      <c r="O27" s="136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</row>
    <row r="28" spans="1:58" ht="12.75">
      <c r="A28" s="102" t="s">
        <v>58</v>
      </c>
      <c r="B28" s="31" t="s">
        <v>646</v>
      </c>
      <c r="C28" s="31"/>
      <c r="D28" s="98">
        <v>110126.10964000002</v>
      </c>
      <c r="E28" s="98">
        <v>77970.88928999996</v>
      </c>
      <c r="F28" s="104">
        <v>41.240032841492905</v>
      </c>
      <c r="G28" s="104">
        <v>0.10562173730535804</v>
      </c>
      <c r="H28" s="104">
        <v>0.3241092433199089</v>
      </c>
      <c r="I28" s="104"/>
      <c r="J28" s="98">
        <v>22867.80796</v>
      </c>
      <c r="K28" s="98">
        <v>12589.79679</v>
      </c>
      <c r="L28" s="104">
        <v>81.63762562207326</v>
      </c>
      <c r="M28" s="104">
        <v>0.2251847135813258</v>
      </c>
      <c r="N28" s="104">
        <v>0.443202573586547</v>
      </c>
      <c r="O28" s="9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</row>
    <row r="29" spans="1:15" s="101" customFormat="1" ht="12.75">
      <c r="A29" s="112" t="s">
        <v>624</v>
      </c>
      <c r="B29" s="49"/>
      <c r="C29" s="28" t="s">
        <v>560</v>
      </c>
      <c r="D29" s="203">
        <v>72932.39718000003</v>
      </c>
      <c r="E29" s="203">
        <v>63933.249899999966</v>
      </c>
      <c r="F29" s="107">
        <v>14.075848316917906</v>
      </c>
      <c r="G29" s="107">
        <v>0.029559914677443413</v>
      </c>
      <c r="H29" s="107">
        <v>0.21464541098191164</v>
      </c>
      <c r="I29" s="107"/>
      <c r="J29" s="203">
        <v>11673.63345</v>
      </c>
      <c r="K29" s="203">
        <v>9929.30731</v>
      </c>
      <c r="L29" s="107">
        <v>17.567450432753294</v>
      </c>
      <c r="M29" s="107">
        <v>0.03821708069113916</v>
      </c>
      <c r="N29" s="107">
        <v>0.22624750029368368</v>
      </c>
      <c r="O29" s="136"/>
    </row>
    <row r="30" spans="1:15" ht="12.75">
      <c r="A30" s="114" t="s">
        <v>630</v>
      </c>
      <c r="B30" s="31"/>
      <c r="C30" s="20" t="s">
        <v>59</v>
      </c>
      <c r="D30" s="136">
        <v>37193.712459999995</v>
      </c>
      <c r="E30" s="136">
        <v>14037.639389999997</v>
      </c>
      <c r="F30" s="110">
        <v>164.9570303572245</v>
      </c>
      <c r="G30" s="110">
        <v>0.07606182262791462</v>
      </c>
      <c r="H30" s="110">
        <v>0.10946383233799725</v>
      </c>
      <c r="I30" s="110"/>
      <c r="J30" s="136">
        <v>11194.17451</v>
      </c>
      <c r="K30" s="136">
        <v>2660.48948</v>
      </c>
      <c r="L30" s="110">
        <v>320.756202727026</v>
      </c>
      <c r="M30" s="110">
        <v>0.18696763289018672</v>
      </c>
      <c r="N30" s="110">
        <v>0.21695507329286337</v>
      </c>
      <c r="O30" s="136"/>
    </row>
    <row r="31" spans="1:15" ht="12.75">
      <c r="A31" s="100" t="s">
        <v>60</v>
      </c>
      <c r="B31" s="932" t="s">
        <v>653</v>
      </c>
      <c r="C31" s="932"/>
      <c r="D31" s="96">
        <v>560452.9811900001</v>
      </c>
      <c r="E31" s="96">
        <v>627789.9331900002</v>
      </c>
      <c r="F31" s="97">
        <v>-10.72603245767891</v>
      </c>
      <c r="G31" s="97">
        <v>-0.22118479605093136</v>
      </c>
      <c r="H31" s="97">
        <v>1.6494543595854025</v>
      </c>
      <c r="I31" s="97"/>
      <c r="J31" s="96">
        <v>66000.52734999999</v>
      </c>
      <c r="K31" s="96">
        <v>88878.92472</v>
      </c>
      <c r="L31" s="97">
        <v>-25.741082536805028</v>
      </c>
      <c r="M31" s="97">
        <v>-0.5012511928378466</v>
      </c>
      <c r="N31" s="97">
        <v>1.2791608024151557</v>
      </c>
      <c r="O31" s="103"/>
    </row>
    <row r="32" spans="1:15" s="101" customFormat="1" ht="12.75">
      <c r="A32" s="80" t="s">
        <v>635</v>
      </c>
      <c r="B32" s="20"/>
      <c r="C32" s="20" t="s">
        <v>61</v>
      </c>
      <c r="D32" s="136">
        <v>354.15673</v>
      </c>
      <c r="E32" s="136">
        <v>625.4127</v>
      </c>
      <c r="F32" s="110">
        <v>-43.372315592567915</v>
      </c>
      <c r="G32" s="110">
        <v>-0.000891007012049601</v>
      </c>
      <c r="H32" s="110">
        <v>0.0010423093138601245</v>
      </c>
      <c r="I32" s="110"/>
      <c r="J32" s="136">
        <v>2.9999999999999995E-32</v>
      </c>
      <c r="K32" s="136">
        <v>39.72616</v>
      </c>
      <c r="L32" s="110">
        <v>-100</v>
      </c>
      <c r="M32" s="110">
        <v>-0.0008703749989489381</v>
      </c>
      <c r="N32" s="110">
        <v>5.814320826400892E-37</v>
      </c>
      <c r="O32" s="136"/>
    </row>
    <row r="33" spans="1:15" s="101" customFormat="1" ht="15" customHeight="1">
      <c r="A33" s="189" t="s">
        <v>636</v>
      </c>
      <c r="B33" s="28"/>
      <c r="C33" s="28" t="s">
        <v>62</v>
      </c>
      <c r="D33" s="203">
        <v>105882.28228000006</v>
      </c>
      <c r="E33" s="203">
        <v>105493.92328</v>
      </c>
      <c r="F33" s="107">
        <v>0.36813400044785494</v>
      </c>
      <c r="G33" s="107">
        <v>0.0012756607428497148</v>
      </c>
      <c r="H33" s="107">
        <v>0.31161934715517303</v>
      </c>
      <c r="I33" s="107"/>
      <c r="J33" s="203">
        <v>10371.42251</v>
      </c>
      <c r="K33" s="203">
        <v>12950.196079999998</v>
      </c>
      <c r="L33" s="107">
        <v>-19.913007911768993</v>
      </c>
      <c r="M33" s="107">
        <v>-0.056499295257288834</v>
      </c>
      <c r="N33" s="107">
        <v>0.20100925966432007</v>
      </c>
      <c r="O33" s="136"/>
    </row>
    <row r="34" spans="1:15" s="101" customFormat="1" ht="12.75">
      <c r="A34" s="122" t="s">
        <v>63</v>
      </c>
      <c r="B34" s="123"/>
      <c r="C34" s="124" t="s">
        <v>64</v>
      </c>
      <c r="D34" s="136">
        <v>68874.35987</v>
      </c>
      <c r="E34" s="136">
        <v>81890.59146000003</v>
      </c>
      <c r="F34" s="125">
        <v>-15.894660617218628</v>
      </c>
      <c r="G34" s="125">
        <v>-0.04275501703115161</v>
      </c>
      <c r="H34" s="125">
        <v>0.20270230860403243</v>
      </c>
      <c r="I34" s="125"/>
      <c r="J34" s="136">
        <v>7029.256599999999</v>
      </c>
      <c r="K34" s="136">
        <v>12325.226059999999</v>
      </c>
      <c r="L34" s="125">
        <v>-42.968538136492405</v>
      </c>
      <c r="M34" s="125">
        <v>-0.1160313358547896</v>
      </c>
      <c r="N34" s="125">
        <v>0.13623451014498641</v>
      </c>
      <c r="O34" s="136"/>
    </row>
    <row r="35" spans="1:15" s="101" customFormat="1" ht="12.75">
      <c r="A35" s="126" t="s">
        <v>65</v>
      </c>
      <c r="B35" s="127"/>
      <c r="C35" s="128" t="s">
        <v>66</v>
      </c>
      <c r="D35" s="203">
        <v>14469.705189999999</v>
      </c>
      <c r="E35" s="203">
        <v>7812.3822599999985</v>
      </c>
      <c r="F35" s="129">
        <v>85.2150177556724</v>
      </c>
      <c r="G35" s="129">
        <v>0.021867616082730253</v>
      </c>
      <c r="H35" s="129">
        <v>0.042585406998610985</v>
      </c>
      <c r="I35" s="129"/>
      <c r="J35" s="203">
        <v>2008.2489200000007</v>
      </c>
      <c r="K35" s="203">
        <v>1232.12975</v>
      </c>
      <c r="L35" s="129">
        <v>62.99005198113271</v>
      </c>
      <c r="M35" s="129">
        <v>0.017004279340691406</v>
      </c>
      <c r="N35" s="129">
        <v>0.03892201173384369</v>
      </c>
      <c r="O35" s="136"/>
    </row>
    <row r="36" spans="1:15" s="101" customFormat="1" ht="12.75">
      <c r="A36" s="80" t="s">
        <v>67</v>
      </c>
      <c r="B36" s="31"/>
      <c r="C36" s="20" t="s">
        <v>68</v>
      </c>
      <c r="D36" s="136">
        <v>93609.62875000005</v>
      </c>
      <c r="E36" s="136">
        <v>100207.28799000001</v>
      </c>
      <c r="F36" s="110">
        <v>-6.584011375159025</v>
      </c>
      <c r="G36" s="110">
        <v>-0.02167163600474419</v>
      </c>
      <c r="H36" s="110">
        <v>0.27550002484242936</v>
      </c>
      <c r="I36" s="110"/>
      <c r="J36" s="136">
        <v>11838.31952</v>
      </c>
      <c r="K36" s="136">
        <v>16427.092900000003</v>
      </c>
      <c r="L36" s="110">
        <v>-27.93417805532714</v>
      </c>
      <c r="M36" s="110">
        <v>-0.10053711775299748</v>
      </c>
      <c r="N36" s="110">
        <v>0.22943929244908073</v>
      </c>
      <c r="O36" s="136"/>
    </row>
    <row r="37" spans="1:58" ht="24">
      <c r="A37" s="249" t="s">
        <v>69</v>
      </c>
      <c r="B37" s="28"/>
      <c r="C37" s="250" t="s">
        <v>70</v>
      </c>
      <c r="D37" s="203">
        <v>79849.40237999998</v>
      </c>
      <c r="E37" s="203">
        <v>163281.84020000015</v>
      </c>
      <c r="F37" s="129">
        <v>-51.09719348937133</v>
      </c>
      <c r="G37" s="129">
        <v>-0.2740543816602911</v>
      </c>
      <c r="H37" s="129">
        <v>0.23500266621176105</v>
      </c>
      <c r="I37" s="129"/>
      <c r="J37" s="203">
        <v>12664.199490000003</v>
      </c>
      <c r="K37" s="203">
        <v>23154.978239999997</v>
      </c>
      <c r="L37" s="129">
        <v>-45.306795978228465</v>
      </c>
      <c r="M37" s="129">
        <v>-0.2298463164701745</v>
      </c>
      <c r="N37" s="129">
        <v>0.24544572948134194</v>
      </c>
      <c r="O37" s="136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</row>
    <row r="38" spans="1:15" ht="24">
      <c r="A38" s="251" t="s">
        <v>71</v>
      </c>
      <c r="B38" s="20"/>
      <c r="C38" s="252" t="s">
        <v>72</v>
      </c>
      <c r="D38" s="136">
        <v>93772.58704999999</v>
      </c>
      <c r="E38" s="136">
        <v>92231.3549</v>
      </c>
      <c r="F38" s="125">
        <v>1.671050101856393</v>
      </c>
      <c r="G38" s="125">
        <v>0.005062556421693745</v>
      </c>
      <c r="H38" s="125">
        <v>0.27597962310916496</v>
      </c>
      <c r="I38" s="125"/>
      <c r="J38" s="136">
        <v>9853.82827</v>
      </c>
      <c r="K38" s="136">
        <v>10534.35744</v>
      </c>
      <c r="L38" s="125">
        <v>-6.460091883876686</v>
      </c>
      <c r="M38" s="125">
        <v>-0.014909962997266074</v>
      </c>
      <c r="N38" s="125">
        <v>0.19097772976679628</v>
      </c>
      <c r="O38" s="136"/>
    </row>
    <row r="39" spans="1:15" ht="12.75">
      <c r="A39" s="189" t="s">
        <v>73</v>
      </c>
      <c r="B39" s="28"/>
      <c r="C39" s="28" t="s">
        <v>74</v>
      </c>
      <c r="D39" s="203">
        <v>40440.8726</v>
      </c>
      <c r="E39" s="203">
        <v>20919.644110000012</v>
      </c>
      <c r="F39" s="107">
        <v>93.31529918651174</v>
      </c>
      <c r="G39" s="107">
        <v>0.06412228076828111</v>
      </c>
      <c r="H39" s="107">
        <v>0.11902046354338859</v>
      </c>
      <c r="I39" s="107"/>
      <c r="J39" s="203">
        <v>4232.49544</v>
      </c>
      <c r="K39" s="203">
        <v>4745.72059</v>
      </c>
      <c r="L39" s="107">
        <v>-10.81448307516141</v>
      </c>
      <c r="M39" s="107">
        <v>-0.01124443790670477</v>
      </c>
      <c r="N39" s="107">
        <v>0.08203028794812936</v>
      </c>
      <c r="O39" s="136"/>
    </row>
    <row r="40" spans="1:15" ht="12.75">
      <c r="A40" s="114" t="s">
        <v>75</v>
      </c>
      <c r="B40" s="31"/>
      <c r="C40" s="20" t="s">
        <v>76</v>
      </c>
      <c r="D40" s="136">
        <v>63199.98634000002</v>
      </c>
      <c r="E40" s="136">
        <v>55327.49628999999</v>
      </c>
      <c r="F40" s="110">
        <v>14.228892644511227</v>
      </c>
      <c r="G40" s="110">
        <v>0.02585913164175056</v>
      </c>
      <c r="H40" s="110">
        <v>0.18600220980698196</v>
      </c>
      <c r="I40" s="110"/>
      <c r="J40" s="136">
        <v>8002.756599999998</v>
      </c>
      <c r="K40" s="136">
        <v>7469.497500000002</v>
      </c>
      <c r="L40" s="110">
        <v>7.139156281931891</v>
      </c>
      <c r="M40" s="110">
        <v>0.011683369059632444</v>
      </c>
      <c r="N40" s="110">
        <v>0.1551019812266573</v>
      </c>
      <c r="O40" s="136"/>
    </row>
    <row r="41" spans="1:58" ht="12" customHeight="1">
      <c r="A41" s="253" t="s">
        <v>77</v>
      </c>
      <c r="B41" s="49" t="s">
        <v>78</v>
      </c>
      <c r="C41" s="28"/>
      <c r="D41" s="96">
        <v>3707584.9839200005</v>
      </c>
      <c r="E41" s="96">
        <v>2257316.0987200006</v>
      </c>
      <c r="F41" s="97">
        <v>64.24748780298725</v>
      </c>
      <c r="G41" s="97">
        <v>4.76376518485679</v>
      </c>
      <c r="H41" s="97">
        <v>10.911695397311119</v>
      </c>
      <c r="I41" s="97"/>
      <c r="J41" s="96">
        <v>584099.01577</v>
      </c>
      <c r="K41" s="96">
        <v>263144.9736700001</v>
      </c>
      <c r="L41" s="97">
        <v>121.96852465914701</v>
      </c>
      <c r="M41" s="97">
        <v>7.031899736985526</v>
      </c>
      <c r="N41" s="97">
        <v>11.320463573572583</v>
      </c>
      <c r="O41" s="103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</row>
    <row r="42" spans="1:58" ht="12.75">
      <c r="A42" s="114" t="s">
        <v>640</v>
      </c>
      <c r="B42" s="31"/>
      <c r="C42" s="20" t="s">
        <v>79</v>
      </c>
      <c r="D42" s="136">
        <v>1876.21532</v>
      </c>
      <c r="E42" s="136">
        <v>1340.02943</v>
      </c>
      <c r="F42" s="110">
        <v>40.01299359522275</v>
      </c>
      <c r="G42" s="110">
        <v>0.001761234555508791</v>
      </c>
      <c r="H42" s="110">
        <v>0.0055218397313614625</v>
      </c>
      <c r="I42" s="110"/>
      <c r="J42" s="136">
        <v>357.92564</v>
      </c>
      <c r="K42" s="136">
        <v>288.80972</v>
      </c>
      <c r="L42" s="110">
        <v>23.931299819133496</v>
      </c>
      <c r="M42" s="110">
        <v>0.0015142860220407625</v>
      </c>
      <c r="N42" s="110">
        <v>0.006936981676516228</v>
      </c>
      <c r="O42" s="136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</row>
    <row r="43" spans="1:15" s="130" customFormat="1" ht="12.75">
      <c r="A43" s="189" t="s">
        <v>80</v>
      </c>
      <c r="B43" s="28"/>
      <c r="C43" s="28" t="s">
        <v>81</v>
      </c>
      <c r="D43" s="203">
        <v>3704390.7006500005</v>
      </c>
      <c r="E43" s="203">
        <v>2249214.2024900005</v>
      </c>
      <c r="F43" s="107">
        <v>64.69710606259919</v>
      </c>
      <c r="G43" s="107">
        <v>4.77988544779436</v>
      </c>
      <c r="H43" s="107">
        <v>10.902294386624611</v>
      </c>
      <c r="I43" s="107"/>
      <c r="J43" s="203">
        <v>583541.0009900001</v>
      </c>
      <c r="K43" s="203">
        <v>262729.7660400001</v>
      </c>
      <c r="L43" s="107">
        <v>122.10692369784897</v>
      </c>
      <c r="M43" s="107">
        <v>7.028770922797819</v>
      </c>
      <c r="N43" s="107">
        <v>11.309648650383272</v>
      </c>
      <c r="O43" s="136"/>
    </row>
    <row r="44" spans="1:15" ht="12.75">
      <c r="A44" s="80" t="s">
        <v>82</v>
      </c>
      <c r="B44" s="31"/>
      <c r="C44" s="20" t="s">
        <v>83</v>
      </c>
      <c r="D44" s="136">
        <v>1166.38752</v>
      </c>
      <c r="E44" s="136">
        <v>6748.87138</v>
      </c>
      <c r="F44" s="110">
        <v>-82.7172951694332</v>
      </c>
      <c r="G44" s="110">
        <v>-0.01833704255030303</v>
      </c>
      <c r="H44" s="110">
        <v>0.003432764289601986</v>
      </c>
      <c r="I44" s="110"/>
      <c r="J44" s="136">
        <v>199.84558</v>
      </c>
      <c r="K44" s="136">
        <v>122.75506999999999</v>
      </c>
      <c r="L44" s="110">
        <v>62.800265602064364</v>
      </c>
      <c r="M44" s="110">
        <v>0.0016890042370121636</v>
      </c>
      <c r="N44" s="110">
        <v>0.003873221059527219</v>
      </c>
      <c r="O44" s="136"/>
    </row>
    <row r="45" spans="1:15" ht="12.75">
      <c r="A45" s="189" t="s">
        <v>84</v>
      </c>
      <c r="B45" s="28"/>
      <c r="C45" s="28" t="s">
        <v>85</v>
      </c>
      <c r="D45" s="203">
        <v>151.68043</v>
      </c>
      <c r="E45" s="203">
        <v>12.99542</v>
      </c>
      <c r="F45" s="107" t="s">
        <v>1020</v>
      </c>
      <c r="G45" s="107">
        <v>0.0004555450572246172</v>
      </c>
      <c r="H45" s="107">
        <v>0.00044640666554411845</v>
      </c>
      <c r="I45" s="107"/>
      <c r="J45" s="203">
        <v>0.24356</v>
      </c>
      <c r="K45" s="203">
        <v>3.64284</v>
      </c>
      <c r="L45" s="107">
        <v>-93.31400775219333</v>
      </c>
      <c r="M45" s="107">
        <v>-7.447607134510725E-05</v>
      </c>
      <c r="N45" s="107">
        <v>4.720453268260671E-06</v>
      </c>
      <c r="O45" s="136"/>
    </row>
    <row r="46" spans="1:15" ht="12.75">
      <c r="A46" s="254" t="s">
        <v>86</v>
      </c>
      <c r="B46" s="101" t="s">
        <v>87</v>
      </c>
      <c r="C46" s="2"/>
      <c r="D46" s="98">
        <v>356697.47982</v>
      </c>
      <c r="E46" s="98">
        <v>352894.95367999986</v>
      </c>
      <c r="F46" s="104">
        <v>1.077523523741919</v>
      </c>
      <c r="G46" s="104">
        <v>0.01249033322378871</v>
      </c>
      <c r="H46" s="104">
        <v>1.0497869275188414</v>
      </c>
      <c r="I46" s="104"/>
      <c r="J46" s="98">
        <v>44495.85642</v>
      </c>
      <c r="K46" s="98">
        <v>48496.55296</v>
      </c>
      <c r="L46" s="104">
        <v>-8.24944515809151</v>
      </c>
      <c r="M46" s="104">
        <v>-0.08765272673718084</v>
      </c>
      <c r="N46" s="104">
        <v>0.8623772822378328</v>
      </c>
      <c r="O46" s="98"/>
    </row>
    <row r="47" spans="1:58" ht="12.75">
      <c r="A47" s="190" t="s">
        <v>648</v>
      </c>
      <c r="B47" s="49"/>
      <c r="C47" s="205" t="s">
        <v>88</v>
      </c>
      <c r="D47" s="203">
        <v>17292.46279</v>
      </c>
      <c r="E47" s="203">
        <v>21648.88921</v>
      </c>
      <c r="F47" s="107">
        <v>-20.123094435661347</v>
      </c>
      <c r="G47" s="107">
        <v>-0.014309755054232133</v>
      </c>
      <c r="H47" s="107">
        <v>0.05089299030289962</v>
      </c>
      <c r="I47" s="107"/>
      <c r="J47" s="203">
        <v>2760.9015099999997</v>
      </c>
      <c r="K47" s="203">
        <v>4683.931300000001</v>
      </c>
      <c r="L47" s="107">
        <v>-41.05589230140931</v>
      </c>
      <c r="M47" s="107">
        <v>-0.04213236445329798</v>
      </c>
      <c r="N47" s="107">
        <v>0.05350922383078224</v>
      </c>
      <c r="O47" s="136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</row>
    <row r="48" spans="1:58" ht="12.75">
      <c r="A48" s="80" t="s">
        <v>650</v>
      </c>
      <c r="B48" s="1"/>
      <c r="C48" s="20" t="s">
        <v>89</v>
      </c>
      <c r="D48" s="136">
        <v>322289.93288</v>
      </c>
      <c r="E48" s="136">
        <v>317366.00147999986</v>
      </c>
      <c r="F48" s="110">
        <v>1.5514993342191443</v>
      </c>
      <c r="G48" s="110">
        <v>0.01617386487107109</v>
      </c>
      <c r="H48" s="110">
        <v>0.94852298530139</v>
      </c>
      <c r="I48" s="110"/>
      <c r="J48" s="136">
        <v>38858.9298</v>
      </c>
      <c r="K48" s="136">
        <v>42046.33195</v>
      </c>
      <c r="L48" s="110">
        <v>-7.580690162914442</v>
      </c>
      <c r="M48" s="110">
        <v>-0.06983396187691171</v>
      </c>
      <c r="N48" s="110">
        <v>0.7531276160926342</v>
      </c>
      <c r="O48" s="136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</row>
    <row r="49" spans="1:58" ht="36">
      <c r="A49" s="249" t="s">
        <v>90</v>
      </c>
      <c r="B49" s="116"/>
      <c r="C49" s="250" t="s">
        <v>91</v>
      </c>
      <c r="D49" s="203">
        <v>17115.08415</v>
      </c>
      <c r="E49" s="203">
        <v>13880.062989999999</v>
      </c>
      <c r="F49" s="129">
        <v>23.306963104783435</v>
      </c>
      <c r="G49" s="129">
        <v>0.010626223406949659</v>
      </c>
      <c r="H49" s="129">
        <v>0.05037095191455149</v>
      </c>
      <c r="I49" s="129"/>
      <c r="J49" s="203">
        <v>2876.0251099999996</v>
      </c>
      <c r="K49" s="203">
        <v>1766.2897100000002</v>
      </c>
      <c r="L49" s="129">
        <v>62.82861716949023</v>
      </c>
      <c r="M49" s="129">
        <v>0.024313599593028846</v>
      </c>
      <c r="N49" s="129">
        <v>0.05574044231441638</v>
      </c>
      <c r="O49" s="136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</row>
    <row r="50" spans="1:58" ht="12.75">
      <c r="A50" s="117" t="s">
        <v>92</v>
      </c>
      <c r="B50" s="31" t="s">
        <v>93</v>
      </c>
      <c r="C50" s="31"/>
      <c r="D50" s="98">
        <v>5693358.612709998</v>
      </c>
      <c r="E50" s="98">
        <v>5241558.41898</v>
      </c>
      <c r="F50" s="120">
        <v>8.619577568648339</v>
      </c>
      <c r="G50" s="120">
        <v>1.4840489617935297</v>
      </c>
      <c r="H50" s="120">
        <v>16.755973292314362</v>
      </c>
      <c r="I50" s="120"/>
      <c r="J50" s="98">
        <v>891176.8427200002</v>
      </c>
      <c r="K50" s="98">
        <v>813372.2063799999</v>
      </c>
      <c r="L50" s="120">
        <v>9.565686622890421</v>
      </c>
      <c r="M50" s="120">
        <v>1.7046502927202198</v>
      </c>
      <c r="N50" s="120">
        <v>17.271960255443634</v>
      </c>
      <c r="O50" s="9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</row>
    <row r="51" spans="1:58" ht="12.75">
      <c r="A51" s="189" t="s">
        <v>655</v>
      </c>
      <c r="B51" s="28"/>
      <c r="C51" s="28" t="s">
        <v>94</v>
      </c>
      <c r="D51" s="203">
        <v>1276084.3781299982</v>
      </c>
      <c r="E51" s="203">
        <v>1263112.8445200007</v>
      </c>
      <c r="F51" s="107">
        <v>1.0269497033677013</v>
      </c>
      <c r="G51" s="107">
        <v>0.042608195511954376</v>
      </c>
      <c r="H51" s="107">
        <v>3.7556102141453085</v>
      </c>
      <c r="I51" s="107"/>
      <c r="J51" s="203">
        <v>164007.59894000008</v>
      </c>
      <c r="K51" s="203">
        <v>194765.16617999988</v>
      </c>
      <c r="L51" s="107">
        <v>-15.792129487658993</v>
      </c>
      <c r="M51" s="107">
        <v>-0.6738788132099031</v>
      </c>
      <c r="N51" s="107">
        <v>3.1786426606828253</v>
      </c>
      <c r="O51" s="136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</row>
    <row r="52" spans="1:15" s="101" customFormat="1" ht="12.75">
      <c r="A52" s="80" t="s">
        <v>657</v>
      </c>
      <c r="B52" s="20"/>
      <c r="C52" s="20" t="s">
        <v>95</v>
      </c>
      <c r="D52" s="136">
        <v>257102.40401999984</v>
      </c>
      <c r="E52" s="136">
        <v>235440.74283000012</v>
      </c>
      <c r="F52" s="110">
        <v>9.200472666551395</v>
      </c>
      <c r="G52" s="110">
        <v>0.07115305890938532</v>
      </c>
      <c r="H52" s="110">
        <v>0.7566712916224254</v>
      </c>
      <c r="I52" s="110"/>
      <c r="J52" s="136">
        <v>40631.03974999999</v>
      </c>
      <c r="K52" s="136">
        <v>35381.34597000001</v>
      </c>
      <c r="L52" s="110">
        <v>14.837462046953265</v>
      </c>
      <c r="M52" s="110">
        <v>0.11501746502178237</v>
      </c>
      <c r="N52" s="110">
        <v>0.7874730020558249</v>
      </c>
      <c r="O52" s="136"/>
    </row>
    <row r="53" spans="1:58" ht="12.75" customHeight="1">
      <c r="A53" s="112">
        <v>53</v>
      </c>
      <c r="B53" s="28"/>
      <c r="C53" s="28" t="s">
        <v>96</v>
      </c>
      <c r="D53" s="203">
        <v>214242.36643000002</v>
      </c>
      <c r="E53" s="203">
        <v>206111.54444999993</v>
      </c>
      <c r="F53" s="107">
        <v>3.944864903951331</v>
      </c>
      <c r="G53" s="107">
        <v>0.02670768646274257</v>
      </c>
      <c r="H53" s="107">
        <v>0.630531047520748</v>
      </c>
      <c r="I53" s="107"/>
      <c r="J53" s="203">
        <v>32570.558789999992</v>
      </c>
      <c r="K53" s="203">
        <v>34265.740770000004</v>
      </c>
      <c r="L53" s="107">
        <v>-4.94716279848869</v>
      </c>
      <c r="M53" s="107">
        <v>-0.03714036327852401</v>
      </c>
      <c r="N53" s="107">
        <v>0.6312522610007054</v>
      </c>
      <c r="O53" s="136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</row>
    <row r="54" spans="1:58" ht="12.75">
      <c r="A54" s="108" t="s">
        <v>97</v>
      </c>
      <c r="B54" s="20"/>
      <c r="C54" s="20" t="s">
        <v>98</v>
      </c>
      <c r="D54" s="111">
        <v>1213799.11162</v>
      </c>
      <c r="E54" s="111">
        <v>1044459.9609099989</v>
      </c>
      <c r="F54" s="110">
        <v>16.213082075684586</v>
      </c>
      <c r="G54" s="110">
        <v>0.5562361289122422</v>
      </c>
      <c r="H54" s="110">
        <v>3.5723000920995376</v>
      </c>
      <c r="I54" s="110"/>
      <c r="J54" s="111">
        <v>232857.03373000002</v>
      </c>
      <c r="K54" s="111">
        <v>153276.07252999992</v>
      </c>
      <c r="L54" s="110">
        <v>51.920015881424774</v>
      </c>
      <c r="M54" s="110">
        <v>1.7435684450952618</v>
      </c>
      <c r="N54" s="110">
        <v>4.5130183359675815</v>
      </c>
      <c r="O54" s="111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</row>
    <row r="55" spans="1:15" s="130" customFormat="1" ht="24">
      <c r="A55" s="249" t="s">
        <v>99</v>
      </c>
      <c r="B55" s="28"/>
      <c r="C55" s="250" t="s">
        <v>100</v>
      </c>
      <c r="D55" s="203">
        <v>443376.65064999997</v>
      </c>
      <c r="E55" s="203">
        <v>386736.16174</v>
      </c>
      <c r="F55" s="129">
        <v>14.64577004000959</v>
      </c>
      <c r="G55" s="129">
        <v>0.18604962974539369</v>
      </c>
      <c r="H55" s="129">
        <v>1.3048901047866621</v>
      </c>
      <c r="I55" s="129"/>
      <c r="J55" s="203">
        <v>65250.01091999996</v>
      </c>
      <c r="K55" s="203">
        <v>56293.60391000003</v>
      </c>
      <c r="L55" s="129">
        <v>15.910168097105803</v>
      </c>
      <c r="M55" s="129">
        <v>0.1962292036762413</v>
      </c>
      <c r="N55" s="129">
        <v>1.2646149913834714</v>
      </c>
      <c r="O55" s="136"/>
    </row>
    <row r="56" spans="1:58" ht="13.5" customHeight="1">
      <c r="A56" s="108" t="s">
        <v>101</v>
      </c>
      <c r="B56" s="20"/>
      <c r="C56" s="20" t="s">
        <v>102</v>
      </c>
      <c r="D56" s="136">
        <v>497451.2487500001</v>
      </c>
      <c r="E56" s="136">
        <v>479666.7384999999</v>
      </c>
      <c r="F56" s="110">
        <v>3.7076805253612912</v>
      </c>
      <c r="G56" s="110">
        <v>0.05841760215864798</v>
      </c>
      <c r="H56" s="110">
        <v>1.4640356255928688</v>
      </c>
      <c r="I56" s="110"/>
      <c r="J56" s="136">
        <v>112825.38157000004</v>
      </c>
      <c r="K56" s="136">
        <v>79975.44828999999</v>
      </c>
      <c r="L56" s="110">
        <v>41.075022375470155</v>
      </c>
      <c r="M56" s="110">
        <v>0.7197212276256435</v>
      </c>
      <c r="N56" s="110">
        <v>2.186676552696929</v>
      </c>
      <c r="O56" s="136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</row>
    <row r="57" spans="1:58" ht="12.75">
      <c r="A57" s="112" t="s">
        <v>103</v>
      </c>
      <c r="B57" s="28"/>
      <c r="C57" s="28" t="s">
        <v>104</v>
      </c>
      <c r="D57" s="203">
        <v>852920.8586899997</v>
      </c>
      <c r="E57" s="203">
        <v>798469.8636200001</v>
      </c>
      <c r="F57" s="107">
        <v>6.819417682608167</v>
      </c>
      <c r="G57" s="107">
        <v>0.17885769821194314</v>
      </c>
      <c r="H57" s="107">
        <v>2.510208841712995</v>
      </c>
      <c r="I57" s="107"/>
      <c r="J57" s="203">
        <v>108958.56852000004</v>
      </c>
      <c r="K57" s="203">
        <v>125732.02922000001</v>
      </c>
      <c r="L57" s="107">
        <v>-13.340642638202038</v>
      </c>
      <c r="M57" s="107">
        <v>-0.3674958978953044</v>
      </c>
      <c r="N57" s="107">
        <v>2.11173358053555</v>
      </c>
      <c r="O57" s="136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</row>
    <row r="58" spans="1:58" s="130" customFormat="1" ht="12.75">
      <c r="A58" s="108" t="s">
        <v>105</v>
      </c>
      <c r="B58" s="20"/>
      <c r="C58" s="20" t="s">
        <v>106</v>
      </c>
      <c r="D58" s="136">
        <v>278105.49209999986</v>
      </c>
      <c r="E58" s="136">
        <v>253109.55816000002</v>
      </c>
      <c r="F58" s="110">
        <v>9.875539320486261</v>
      </c>
      <c r="G58" s="110">
        <v>0.08210529859773583</v>
      </c>
      <c r="H58" s="110">
        <v>0.8184849251671236</v>
      </c>
      <c r="I58" s="110"/>
      <c r="J58" s="136">
        <v>38049.767490000006</v>
      </c>
      <c r="K58" s="136">
        <v>39916.659300000014</v>
      </c>
      <c r="L58" s="110">
        <v>-4.676974082347637</v>
      </c>
      <c r="M58" s="110">
        <v>-0.04090241687509033</v>
      </c>
      <c r="N58" s="110">
        <v>0.7374451851893955</v>
      </c>
      <c r="O58" s="136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</row>
    <row r="59" spans="1:15" ht="12.75">
      <c r="A59" s="112" t="s">
        <v>107</v>
      </c>
      <c r="B59" s="193"/>
      <c r="C59" s="116" t="s">
        <v>108</v>
      </c>
      <c r="D59" s="203">
        <v>660276.1023200008</v>
      </c>
      <c r="E59" s="203">
        <v>574451.0042500001</v>
      </c>
      <c r="F59" s="129">
        <v>14.940368705953155</v>
      </c>
      <c r="G59" s="129">
        <v>0.2819136632834855</v>
      </c>
      <c r="H59" s="129">
        <v>1.9432411496666955</v>
      </c>
      <c r="I59" s="129"/>
      <c r="J59" s="203">
        <v>96026.88301000003</v>
      </c>
      <c r="K59" s="203">
        <v>93766.14020999998</v>
      </c>
      <c r="L59" s="129">
        <v>2.4110438959488567</v>
      </c>
      <c r="M59" s="129">
        <v>0.04953144256011314</v>
      </c>
      <c r="N59" s="129">
        <v>1.861103685931351</v>
      </c>
      <c r="O59" s="136"/>
    </row>
    <row r="60" spans="1:58" ht="12.75">
      <c r="A60" s="114" t="s">
        <v>109</v>
      </c>
      <c r="B60" s="31" t="s">
        <v>110</v>
      </c>
      <c r="C60" s="20"/>
      <c r="D60" s="207">
        <v>5038557.471310002</v>
      </c>
      <c r="E60" s="207">
        <v>4847469.298610001</v>
      </c>
      <c r="F60" s="104">
        <v>3.9420192461001244</v>
      </c>
      <c r="G60" s="104">
        <v>0.6276761458759634</v>
      </c>
      <c r="H60" s="104">
        <v>14.828845355461501</v>
      </c>
      <c r="I60" s="104"/>
      <c r="J60" s="207">
        <v>767981.8682899999</v>
      </c>
      <c r="K60" s="207">
        <v>753908.24388</v>
      </c>
      <c r="L60" s="104">
        <v>1.8667556064342543</v>
      </c>
      <c r="M60" s="104">
        <v>0.30834419513644007</v>
      </c>
      <c r="N60" s="104">
        <v>14.884309903656046</v>
      </c>
      <c r="O60" s="207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</row>
    <row r="61" spans="1:58" s="130" customFormat="1" ht="12.75">
      <c r="A61" s="115" t="s">
        <v>664</v>
      </c>
      <c r="B61" s="49"/>
      <c r="C61" s="116" t="s">
        <v>111</v>
      </c>
      <c r="D61" s="203">
        <v>9497.951690000002</v>
      </c>
      <c r="E61" s="203">
        <v>10336.78374</v>
      </c>
      <c r="F61" s="107">
        <v>-8.11501982724076</v>
      </c>
      <c r="G61" s="107">
        <v>-0.0027553503743417726</v>
      </c>
      <c r="H61" s="107">
        <v>0.027953170645890344</v>
      </c>
      <c r="I61" s="107"/>
      <c r="J61" s="203">
        <v>1309.4261399999998</v>
      </c>
      <c r="K61" s="203">
        <v>1329.61023</v>
      </c>
      <c r="L61" s="107">
        <v>-1.5180456305604837</v>
      </c>
      <c r="M61" s="107">
        <v>-0.0004422206252135984</v>
      </c>
      <c r="N61" s="107">
        <v>0.025378078921452434</v>
      </c>
      <c r="O61" s="136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</row>
    <row r="62" spans="1:15" s="142" customFormat="1" ht="12.75">
      <c r="A62" s="114" t="s">
        <v>666</v>
      </c>
      <c r="B62" s="31"/>
      <c r="C62" s="20" t="s">
        <v>112</v>
      </c>
      <c r="D62" s="136">
        <v>630000.3810699995</v>
      </c>
      <c r="E62" s="136">
        <v>555445.1523699996</v>
      </c>
      <c r="F62" s="110">
        <v>13.422608583743006</v>
      </c>
      <c r="G62" s="110">
        <v>0.24489500288845858</v>
      </c>
      <c r="H62" s="110">
        <v>1.8541374744585208</v>
      </c>
      <c r="I62" s="110"/>
      <c r="J62" s="136">
        <v>90898.25019999992</v>
      </c>
      <c r="K62" s="136">
        <v>95450.04627</v>
      </c>
      <c r="L62" s="110">
        <v>-4.768773036656679</v>
      </c>
      <c r="M62" s="110">
        <v>-0.09972696831614493</v>
      </c>
      <c r="N62" s="110">
        <v>1.7617052974041956</v>
      </c>
      <c r="O62" s="136"/>
    </row>
    <row r="63" spans="1:15" s="142" customFormat="1" ht="12.75">
      <c r="A63" s="189" t="s">
        <v>668</v>
      </c>
      <c r="B63" s="28"/>
      <c r="C63" s="28" t="s">
        <v>113</v>
      </c>
      <c r="D63" s="203">
        <v>110032.57762999999</v>
      </c>
      <c r="E63" s="203">
        <v>91912.05287000001</v>
      </c>
      <c r="F63" s="107">
        <v>19.71506912769053</v>
      </c>
      <c r="G63" s="107">
        <v>0.05952132453777289</v>
      </c>
      <c r="H63" s="107">
        <v>0.32383397173275846</v>
      </c>
      <c r="I63" s="107"/>
      <c r="J63" s="203">
        <v>13948.071070000002</v>
      </c>
      <c r="K63" s="203">
        <v>16963.33392</v>
      </c>
      <c r="L63" s="107">
        <v>-17.775178300563685</v>
      </c>
      <c r="M63" s="107">
        <v>-0.06606249886471588</v>
      </c>
      <c r="N63" s="107">
        <v>0.27032853370140264</v>
      </c>
      <c r="O63" s="136"/>
    </row>
    <row r="64" spans="1:58" ht="12.75">
      <c r="A64" s="80" t="s">
        <v>16</v>
      </c>
      <c r="B64" s="20"/>
      <c r="C64" s="20" t="s">
        <v>114</v>
      </c>
      <c r="D64" s="136">
        <v>400724.01125000016</v>
      </c>
      <c r="E64" s="136">
        <v>395234.4573799999</v>
      </c>
      <c r="F64" s="110">
        <v>1.3889360523853012</v>
      </c>
      <c r="G64" s="110">
        <v>0.018031791120373255</v>
      </c>
      <c r="H64" s="110">
        <v>1.1793602488177042</v>
      </c>
      <c r="I64" s="110"/>
      <c r="J64" s="136">
        <v>50455.31454999999</v>
      </c>
      <c r="K64" s="136">
        <v>55774.34524</v>
      </c>
      <c r="L64" s="110">
        <v>-9.536697682620817</v>
      </c>
      <c r="M64" s="110">
        <v>-0.11653659279472599</v>
      </c>
      <c r="N64" s="110">
        <v>0.9778779539689099</v>
      </c>
      <c r="O64" s="136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</row>
    <row r="65" spans="1:15" s="142" customFormat="1" ht="12.75">
      <c r="A65" s="112" t="s">
        <v>115</v>
      </c>
      <c r="B65" s="28"/>
      <c r="C65" s="28" t="s">
        <v>116</v>
      </c>
      <c r="D65" s="113">
        <v>873760.7778800008</v>
      </c>
      <c r="E65" s="113">
        <v>880298.2560300005</v>
      </c>
      <c r="F65" s="107">
        <v>-0.7426435421424885</v>
      </c>
      <c r="G65" s="107">
        <v>-0.021473956399082495</v>
      </c>
      <c r="H65" s="107">
        <v>2.571542257209096</v>
      </c>
      <c r="I65" s="107"/>
      <c r="J65" s="113">
        <v>143826.7439</v>
      </c>
      <c r="K65" s="113">
        <v>135053.37527000008</v>
      </c>
      <c r="L65" s="107">
        <v>6.496223150632198</v>
      </c>
      <c r="M65" s="107">
        <v>0.19221894872584794</v>
      </c>
      <c r="N65" s="107">
        <v>2.7875161081706588</v>
      </c>
      <c r="O65" s="109"/>
    </row>
    <row r="66" spans="1:58" s="130" customFormat="1" ht="12.75">
      <c r="A66" s="108" t="s">
        <v>117</v>
      </c>
      <c r="B66" s="20"/>
      <c r="C66" s="20" t="s">
        <v>118</v>
      </c>
      <c r="D66" s="111">
        <v>366770.99659999984</v>
      </c>
      <c r="E66" s="111">
        <v>332827.8562700001</v>
      </c>
      <c r="F66" s="110">
        <v>10.198407281890498</v>
      </c>
      <c r="G66" s="110">
        <v>0.1114946006350141</v>
      </c>
      <c r="H66" s="110">
        <v>1.0794340285724342</v>
      </c>
      <c r="I66" s="110"/>
      <c r="J66" s="111">
        <v>52990.51970000002</v>
      </c>
      <c r="K66" s="111">
        <v>50986.33732999996</v>
      </c>
      <c r="L66" s="110">
        <v>3.930822402535699</v>
      </c>
      <c r="M66" s="110">
        <v>0.04391036607067693</v>
      </c>
      <c r="N66" s="110">
        <v>1.0270129409783897</v>
      </c>
      <c r="O66" s="111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</row>
    <row r="67" spans="1:58" ht="12.75">
      <c r="A67" s="249" t="s">
        <v>119</v>
      </c>
      <c r="B67" s="28"/>
      <c r="C67" s="250" t="s">
        <v>120</v>
      </c>
      <c r="D67" s="203">
        <v>1567614.215130001</v>
      </c>
      <c r="E67" s="203">
        <v>1568128.161600001</v>
      </c>
      <c r="F67" s="129">
        <v>-0.032774519493066</v>
      </c>
      <c r="G67" s="129">
        <v>-0.0016881837055531203</v>
      </c>
      <c r="H67" s="129">
        <v>4.613603974064051</v>
      </c>
      <c r="I67" s="129"/>
      <c r="J67" s="203">
        <v>266639.36633000005</v>
      </c>
      <c r="K67" s="203">
        <v>243396.6215399999</v>
      </c>
      <c r="L67" s="129">
        <v>9.54932925647878</v>
      </c>
      <c r="M67" s="129">
        <v>0.5092338139947785</v>
      </c>
      <c r="N67" s="129">
        <v>5.167756069302855</v>
      </c>
      <c r="O67" s="136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</row>
    <row r="68" spans="1:58" s="130" customFormat="1" ht="12.75">
      <c r="A68" s="108" t="s">
        <v>121</v>
      </c>
      <c r="B68" s="20"/>
      <c r="C68" s="20" t="s">
        <v>122</v>
      </c>
      <c r="D68" s="136">
        <v>428778.03547000006</v>
      </c>
      <c r="E68" s="136">
        <v>462805.26639999996</v>
      </c>
      <c r="F68" s="110">
        <v>-7.352386284340671</v>
      </c>
      <c r="G68" s="110">
        <v>-0.11177081691238344</v>
      </c>
      <c r="H68" s="110">
        <v>1.2619253062027875</v>
      </c>
      <c r="I68" s="110"/>
      <c r="J68" s="136">
        <v>52953.427639999965</v>
      </c>
      <c r="K68" s="136">
        <v>68278.69471000001</v>
      </c>
      <c r="L68" s="110">
        <v>-22.44516702478134</v>
      </c>
      <c r="M68" s="110">
        <v>-0.33576689289736245</v>
      </c>
      <c r="N68" s="110">
        <v>1.0262940571885484</v>
      </c>
      <c r="O68" s="136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</row>
    <row r="69" spans="1:15" s="101" customFormat="1" ht="12.75">
      <c r="A69" s="112" t="s">
        <v>123</v>
      </c>
      <c r="B69" s="28"/>
      <c r="C69" s="28" t="s">
        <v>124</v>
      </c>
      <c r="D69" s="203">
        <v>651378.5245900004</v>
      </c>
      <c r="E69" s="203">
        <v>550481.3119500001</v>
      </c>
      <c r="F69" s="107">
        <v>18.328907893818695</v>
      </c>
      <c r="G69" s="107">
        <v>0.3314217340857047</v>
      </c>
      <c r="H69" s="107">
        <v>1.917054923758257</v>
      </c>
      <c r="I69" s="107"/>
      <c r="J69" s="203">
        <v>94960.74876000003</v>
      </c>
      <c r="K69" s="203">
        <v>86675.87936999997</v>
      </c>
      <c r="L69" s="107">
        <v>9.55844861363772</v>
      </c>
      <c r="M69" s="107">
        <v>0.18151623984330215</v>
      </c>
      <c r="N69" s="107">
        <v>1.8404408640196366</v>
      </c>
      <c r="O69" s="136"/>
    </row>
    <row r="70" spans="1:58" ht="12.75">
      <c r="A70" s="256" t="s">
        <v>125</v>
      </c>
      <c r="B70" s="31" t="s">
        <v>126</v>
      </c>
      <c r="C70" s="31"/>
      <c r="D70" s="207">
        <v>13352191.562279994</v>
      </c>
      <c r="E70" s="207">
        <v>12459102.414929997</v>
      </c>
      <c r="F70" s="104">
        <v>7.168166033211104</v>
      </c>
      <c r="G70" s="104">
        <v>2.933571167758063</v>
      </c>
      <c r="H70" s="104">
        <v>39.296482169939296</v>
      </c>
      <c r="I70" s="104"/>
      <c r="J70" s="207">
        <v>2020094.4268599995</v>
      </c>
      <c r="K70" s="207">
        <v>1872096.6417800002</v>
      </c>
      <c r="L70" s="104">
        <v>7.905456469345633</v>
      </c>
      <c r="M70" s="104">
        <v>3.2425377140264655</v>
      </c>
      <c r="N70" s="104">
        <v>39.15159032462824</v>
      </c>
      <c r="O70" s="207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</row>
    <row r="71" spans="1:15" s="142" customFormat="1" ht="15.75" customHeight="1">
      <c r="A71" s="112" t="s">
        <v>127</v>
      </c>
      <c r="B71" s="193"/>
      <c r="C71" s="116" t="s">
        <v>128</v>
      </c>
      <c r="D71" s="203">
        <v>629195.2217900002</v>
      </c>
      <c r="E71" s="203">
        <v>523424.4301599999</v>
      </c>
      <c r="F71" s="129">
        <v>20.207461772020928</v>
      </c>
      <c r="G71" s="129">
        <v>0.34743020407022773</v>
      </c>
      <c r="H71" s="129">
        <v>1.851767831457005</v>
      </c>
      <c r="I71" s="129"/>
      <c r="J71" s="203">
        <v>90775.20393999999</v>
      </c>
      <c r="K71" s="203">
        <v>85742.98003000004</v>
      </c>
      <c r="L71" s="129">
        <v>5.868963159712044</v>
      </c>
      <c r="M71" s="129">
        <v>0.11025283793794906</v>
      </c>
      <c r="N71" s="129">
        <v>1.7593205292971013</v>
      </c>
      <c r="O71" s="136"/>
    </row>
    <row r="72" spans="1:58" ht="12.75">
      <c r="A72" s="114" t="s">
        <v>129</v>
      </c>
      <c r="B72" s="31"/>
      <c r="C72" s="20" t="s">
        <v>130</v>
      </c>
      <c r="D72" s="136">
        <v>1544604.1661199997</v>
      </c>
      <c r="E72" s="136">
        <v>1369686.2844200006</v>
      </c>
      <c r="F72" s="110">
        <v>12.770652936345114</v>
      </c>
      <c r="G72" s="110">
        <v>0.5745608442371306</v>
      </c>
      <c r="H72" s="110">
        <v>4.545883706838006</v>
      </c>
      <c r="I72" s="110"/>
      <c r="J72" s="136">
        <v>215789.75833999994</v>
      </c>
      <c r="K72" s="136">
        <v>207902.87957999983</v>
      </c>
      <c r="L72" s="110">
        <v>3.793539933613706</v>
      </c>
      <c r="M72" s="110">
        <v>0.1727965172683566</v>
      </c>
      <c r="N72" s="110">
        <v>4.182236286800925</v>
      </c>
      <c r="O72" s="136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</row>
    <row r="73" spans="1:58" ht="12.75">
      <c r="A73" s="189" t="s">
        <v>131</v>
      </c>
      <c r="B73" s="28"/>
      <c r="C73" s="28" t="s">
        <v>132</v>
      </c>
      <c r="D73" s="203">
        <v>116625.78547000003</v>
      </c>
      <c r="E73" s="203">
        <v>91211.29830000002</v>
      </c>
      <c r="F73" s="107">
        <v>27.863310405263686</v>
      </c>
      <c r="G73" s="107">
        <v>0.08348013972232436</v>
      </c>
      <c r="H73" s="107">
        <v>0.343238267508382</v>
      </c>
      <c r="I73" s="107"/>
      <c r="J73" s="203">
        <v>15164.4204</v>
      </c>
      <c r="K73" s="203">
        <v>12282.80862</v>
      </c>
      <c r="L73" s="107">
        <v>23.460528199616295</v>
      </c>
      <c r="M73" s="107">
        <v>0.06313428858940176</v>
      </c>
      <c r="N73" s="107">
        <v>0.2939026845067286</v>
      </c>
      <c r="O73" s="136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</row>
    <row r="74" spans="1:15" s="142" customFormat="1" ht="12.75">
      <c r="A74" s="80" t="s">
        <v>133</v>
      </c>
      <c r="B74" s="20"/>
      <c r="C74" s="20" t="s">
        <v>134</v>
      </c>
      <c r="D74" s="136">
        <v>1589946.9592</v>
      </c>
      <c r="E74" s="136">
        <v>1446397.3903399995</v>
      </c>
      <c r="F74" s="110">
        <v>9.92462858538875</v>
      </c>
      <c r="G74" s="110">
        <v>0.4715238983715546</v>
      </c>
      <c r="H74" s="110">
        <v>4.679330883018214</v>
      </c>
      <c r="I74" s="110"/>
      <c r="J74" s="136">
        <v>264054.3689200001</v>
      </c>
      <c r="K74" s="136">
        <v>208129.1989900001</v>
      </c>
      <c r="L74" s="110">
        <v>26.870410399593673</v>
      </c>
      <c r="M74" s="110">
        <v>1.225285044389967</v>
      </c>
      <c r="N74" s="110">
        <v>5.117656055045671</v>
      </c>
      <c r="O74" s="136"/>
    </row>
    <row r="75" spans="1:15" s="142" customFormat="1" ht="12.75">
      <c r="A75" s="112" t="s">
        <v>135</v>
      </c>
      <c r="B75" s="28"/>
      <c r="C75" s="28" t="s">
        <v>136</v>
      </c>
      <c r="D75" s="113">
        <v>1040248.76665</v>
      </c>
      <c r="E75" s="113">
        <v>933733.4719900001</v>
      </c>
      <c r="F75" s="107">
        <v>11.40746239213117</v>
      </c>
      <c r="G75" s="107">
        <v>0.34987570755618513</v>
      </c>
      <c r="H75" s="107">
        <v>3.061528657695711</v>
      </c>
      <c r="I75" s="107"/>
      <c r="J75" s="113">
        <v>150617.15428999995</v>
      </c>
      <c r="K75" s="113">
        <v>134312.6652899999</v>
      </c>
      <c r="L75" s="107">
        <v>12.139204418880661</v>
      </c>
      <c r="M75" s="107">
        <v>0.3572210250433977</v>
      </c>
      <c r="N75" s="107">
        <v>2.919121523338611</v>
      </c>
      <c r="O75" s="109"/>
    </row>
    <row r="76" spans="1:58" ht="12.75">
      <c r="A76" s="108" t="s">
        <v>137</v>
      </c>
      <c r="B76" s="20"/>
      <c r="C76" s="20" t="s">
        <v>138</v>
      </c>
      <c r="D76" s="111">
        <v>1801015.326539999</v>
      </c>
      <c r="E76" s="111">
        <v>1539298.7089099989</v>
      </c>
      <c r="F76" s="110">
        <v>17.00232814560897</v>
      </c>
      <c r="G76" s="110">
        <v>0.8596726607647913</v>
      </c>
      <c r="H76" s="110">
        <v>5.300520617686623</v>
      </c>
      <c r="I76" s="110"/>
      <c r="J76" s="111">
        <v>300369.0321699999</v>
      </c>
      <c r="K76" s="111">
        <v>254916.11898000012</v>
      </c>
      <c r="L76" s="110">
        <v>17.83053710839128</v>
      </c>
      <c r="M76" s="110">
        <v>0.9958445334251346</v>
      </c>
      <c r="N76" s="110">
        <v>5.8214730645063675</v>
      </c>
      <c r="O76" s="111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</row>
    <row r="77" spans="1:15" s="101" customFormat="1" ht="24">
      <c r="A77" s="249" t="s">
        <v>139</v>
      </c>
      <c r="B77" s="28"/>
      <c r="C77" s="250" t="s">
        <v>140</v>
      </c>
      <c r="D77" s="203">
        <v>1123526.44351</v>
      </c>
      <c r="E77" s="203">
        <v>1036046.1608800002</v>
      </c>
      <c r="F77" s="129">
        <v>8.443666501856963</v>
      </c>
      <c r="G77" s="129">
        <v>0.2873505244489573</v>
      </c>
      <c r="H77" s="129">
        <v>3.3066209879411694</v>
      </c>
      <c r="I77" s="129"/>
      <c r="J77" s="203">
        <v>164844.85525</v>
      </c>
      <c r="K77" s="203">
        <v>154146.42374</v>
      </c>
      <c r="L77" s="129">
        <v>6.9404344586320885</v>
      </c>
      <c r="M77" s="129">
        <v>0.23439585689307832</v>
      </c>
      <c r="N77" s="129">
        <v>3.1948695833503855</v>
      </c>
      <c r="O77" s="136"/>
    </row>
    <row r="78" spans="1:58" ht="12.75">
      <c r="A78" s="108" t="s">
        <v>141</v>
      </c>
      <c r="B78" s="20"/>
      <c r="C78" s="20" t="s">
        <v>142</v>
      </c>
      <c r="D78" s="136">
        <v>4202366.780099995</v>
      </c>
      <c r="E78" s="136">
        <v>3707538.028069997</v>
      </c>
      <c r="F78" s="110">
        <v>13.34655904494086</v>
      </c>
      <c r="G78" s="110">
        <v>1.6253868544256618</v>
      </c>
      <c r="H78" s="110">
        <v>12.36787462758256</v>
      </c>
      <c r="I78" s="110"/>
      <c r="J78" s="136">
        <v>532270.2914699999</v>
      </c>
      <c r="K78" s="136">
        <v>612967.2041600003</v>
      </c>
      <c r="L78" s="110">
        <v>-13.164964151807443</v>
      </c>
      <c r="M78" s="110">
        <v>-1.768018235282283</v>
      </c>
      <c r="N78" s="110">
        <v>10.31596746989498</v>
      </c>
      <c r="O78" s="136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</row>
    <row r="79" spans="1:15" s="101" customFormat="1" ht="12" customHeight="1">
      <c r="A79" s="112" t="s">
        <v>143</v>
      </c>
      <c r="B79" s="28"/>
      <c r="C79" s="28" t="s">
        <v>144</v>
      </c>
      <c r="D79" s="203">
        <v>1304662.1128999996</v>
      </c>
      <c r="E79" s="203">
        <v>1811766.6418599999</v>
      </c>
      <c r="F79" s="107">
        <v>-27.989505780909813</v>
      </c>
      <c r="G79" s="107">
        <v>-1.6657096658387653</v>
      </c>
      <c r="H79" s="107">
        <v>3.8397165902116246</v>
      </c>
      <c r="I79" s="107"/>
      <c r="J79" s="203">
        <v>286209.34208</v>
      </c>
      <c r="K79" s="203">
        <v>201696.36239</v>
      </c>
      <c r="L79" s="107">
        <v>41.90109265658729</v>
      </c>
      <c r="M79" s="107">
        <v>1.8516258457614667</v>
      </c>
      <c r="N79" s="107">
        <v>5.547043127887471</v>
      </c>
      <c r="O79" s="136"/>
    </row>
    <row r="80" spans="1:58" ht="12.75">
      <c r="A80" s="102" t="s">
        <v>145</v>
      </c>
      <c r="B80" s="31" t="s">
        <v>146</v>
      </c>
      <c r="C80" s="31"/>
      <c r="D80" s="207">
        <v>2531882.59775</v>
      </c>
      <c r="E80" s="207">
        <v>2183721.612140001</v>
      </c>
      <c r="F80" s="104">
        <v>15.943469335764323</v>
      </c>
      <c r="G80" s="104">
        <v>1.1436204685213367</v>
      </c>
      <c r="H80" s="104">
        <v>7.45151677121932</v>
      </c>
      <c r="I80" s="104"/>
      <c r="J80" s="207">
        <v>397913.60172999994</v>
      </c>
      <c r="K80" s="207">
        <v>347454.20987000014</v>
      </c>
      <c r="L80" s="104">
        <v>14.522601950593478</v>
      </c>
      <c r="M80" s="104">
        <v>1.1055333094643776</v>
      </c>
      <c r="N80" s="104">
        <v>7.711991138823097</v>
      </c>
      <c r="O80" s="207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</row>
    <row r="81" spans="1:58" ht="24">
      <c r="A81" s="189" t="s">
        <v>147</v>
      </c>
      <c r="B81" s="28"/>
      <c r="C81" s="250" t="s">
        <v>148</v>
      </c>
      <c r="D81" s="203">
        <v>71856.56355000002</v>
      </c>
      <c r="E81" s="203">
        <v>73536.24448000002</v>
      </c>
      <c r="F81" s="107">
        <v>-2.2841538099716696</v>
      </c>
      <c r="G81" s="107">
        <v>-0.005517325523327641</v>
      </c>
      <c r="H81" s="107">
        <v>0.21147915345318147</v>
      </c>
      <c r="I81" s="107"/>
      <c r="J81" s="203">
        <v>10807.90773</v>
      </c>
      <c r="K81" s="203">
        <v>13214.96313</v>
      </c>
      <c r="L81" s="107">
        <v>-18.21462062603575</v>
      </c>
      <c r="M81" s="107">
        <v>-0.052737058936605886</v>
      </c>
      <c r="N81" s="107">
        <v>0.20946881001452736</v>
      </c>
      <c r="O81" s="136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</row>
    <row r="82" spans="1:58" ht="12.75">
      <c r="A82" s="80" t="s">
        <v>149</v>
      </c>
      <c r="B82" s="20"/>
      <c r="C82" s="20" t="s">
        <v>150</v>
      </c>
      <c r="D82" s="136">
        <v>147141.52084999994</v>
      </c>
      <c r="E82" s="136">
        <v>121150.57338999993</v>
      </c>
      <c r="F82" s="110">
        <v>21.453425050108237</v>
      </c>
      <c r="G82" s="110">
        <v>0.08537366545950223</v>
      </c>
      <c r="H82" s="110">
        <v>0.43304832196044574</v>
      </c>
      <c r="I82" s="110"/>
      <c r="J82" s="136">
        <v>23732.61975</v>
      </c>
      <c r="K82" s="136">
        <v>20573.421519999993</v>
      </c>
      <c r="L82" s="110">
        <v>15.355725963855186</v>
      </c>
      <c r="M82" s="110">
        <v>0.06921603185698655</v>
      </c>
      <c r="N82" s="110">
        <v>0.45996355092492724</v>
      </c>
      <c r="O82" s="136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</row>
    <row r="83" spans="1:15" s="101" customFormat="1" ht="12.75">
      <c r="A83" s="112" t="s">
        <v>151</v>
      </c>
      <c r="B83" s="28"/>
      <c r="C83" s="28" t="s">
        <v>152</v>
      </c>
      <c r="D83" s="113">
        <v>72863.73835</v>
      </c>
      <c r="E83" s="113">
        <v>53060.25530999999</v>
      </c>
      <c r="F83" s="107">
        <v>37.322630515627665</v>
      </c>
      <c r="G83" s="107">
        <v>0.06504941532400321</v>
      </c>
      <c r="H83" s="107">
        <v>0.2144433429935728</v>
      </c>
      <c r="I83" s="107"/>
      <c r="J83" s="113">
        <v>11167.898399999998</v>
      </c>
      <c r="K83" s="113">
        <v>9705.98226</v>
      </c>
      <c r="L83" s="107">
        <v>15.062011250780891</v>
      </c>
      <c r="M83" s="107">
        <v>0.03202965649878905</v>
      </c>
      <c r="N83" s="107">
        <v>0.21644581418083067</v>
      </c>
      <c r="O83" s="109"/>
    </row>
    <row r="84" spans="1:58" ht="12.75">
      <c r="A84" s="108" t="s">
        <v>153</v>
      </c>
      <c r="B84" s="20"/>
      <c r="C84" s="20" t="s">
        <v>154</v>
      </c>
      <c r="D84" s="111">
        <v>393011.6986099999</v>
      </c>
      <c r="E84" s="111">
        <v>293081.47189000004</v>
      </c>
      <c r="F84" s="110">
        <v>34.09639854596673</v>
      </c>
      <c r="G84" s="110">
        <v>0.3282454307760536</v>
      </c>
      <c r="H84" s="110">
        <v>1.1566623452763163</v>
      </c>
      <c r="I84" s="110"/>
      <c r="J84" s="111">
        <v>55193.61617999997</v>
      </c>
      <c r="K84" s="111">
        <v>48415.720610000004</v>
      </c>
      <c r="L84" s="110">
        <v>13.99936938788437</v>
      </c>
      <c r="M84" s="110">
        <v>0.1484993981198971</v>
      </c>
      <c r="N84" s="110">
        <v>1.0697113067991704</v>
      </c>
      <c r="O84" s="111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</row>
    <row r="85" spans="1:58" ht="12.75" customHeight="1">
      <c r="A85" s="249" t="s">
        <v>155</v>
      </c>
      <c r="B85" s="28"/>
      <c r="C85" s="250" t="s">
        <v>156</v>
      </c>
      <c r="D85" s="203">
        <v>265061.79921000014</v>
      </c>
      <c r="E85" s="203">
        <v>213430.08112000013</v>
      </c>
      <c r="F85" s="129">
        <v>24.191396929175273</v>
      </c>
      <c r="G85" s="129">
        <v>0.1695970889133177</v>
      </c>
      <c r="H85" s="129">
        <v>0.7800963772878334</v>
      </c>
      <c r="I85" s="129"/>
      <c r="J85" s="203">
        <v>43711.963649999976</v>
      </c>
      <c r="K85" s="203">
        <v>32127.83381000001</v>
      </c>
      <c r="L85" s="129">
        <v>36.056367536345775</v>
      </c>
      <c r="M85" s="129">
        <v>0.2538009462106162</v>
      </c>
      <c r="N85" s="129">
        <v>0.8471846020435788</v>
      </c>
      <c r="O85" s="136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</row>
    <row r="86" spans="1:15" s="101" customFormat="1" ht="12.75">
      <c r="A86" s="108" t="s">
        <v>157</v>
      </c>
      <c r="B86" s="20"/>
      <c r="C86" s="20" t="s">
        <v>158</v>
      </c>
      <c r="D86" s="136">
        <v>611870.74415</v>
      </c>
      <c r="E86" s="136">
        <v>568652.3226600001</v>
      </c>
      <c r="F86" s="110">
        <v>7.600148591293186</v>
      </c>
      <c r="G86" s="110">
        <v>0.1419615450207608</v>
      </c>
      <c r="H86" s="110">
        <v>1.800780619095027</v>
      </c>
      <c r="I86" s="110"/>
      <c r="J86" s="136">
        <v>94846.7279</v>
      </c>
      <c r="K86" s="136">
        <v>78051.87861000003</v>
      </c>
      <c r="L86" s="110">
        <v>21.517546520460314</v>
      </c>
      <c r="M86" s="110">
        <v>0.3679645083524634</v>
      </c>
      <c r="N86" s="110">
        <v>1.8382310178164953</v>
      </c>
      <c r="O86" s="136"/>
    </row>
    <row r="87" spans="1:58" ht="12.75">
      <c r="A87" s="112" t="s">
        <v>159</v>
      </c>
      <c r="B87" s="28"/>
      <c r="C87" s="28" t="s">
        <v>160</v>
      </c>
      <c r="D87" s="203">
        <v>133319.5327600001</v>
      </c>
      <c r="E87" s="203">
        <v>117730.80537999999</v>
      </c>
      <c r="F87" s="107">
        <v>13.24099272886508</v>
      </c>
      <c r="G87" s="107">
        <v>0.051205012757911623</v>
      </c>
      <c r="H87" s="107">
        <v>0.39236919404363174</v>
      </c>
      <c r="I87" s="107"/>
      <c r="J87" s="203">
        <v>18725.36264</v>
      </c>
      <c r="K87" s="203">
        <v>17619.51367</v>
      </c>
      <c r="L87" s="107">
        <v>6.276274082881648</v>
      </c>
      <c r="M87" s="107">
        <v>0.02422845037379484</v>
      </c>
      <c r="N87" s="107">
        <v>0.3629175532655374</v>
      </c>
      <c r="O87" s="136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</row>
    <row r="88" spans="1:58" ht="12.75">
      <c r="A88" s="114" t="s">
        <v>161</v>
      </c>
      <c r="B88" s="20"/>
      <c r="C88" s="20" t="s">
        <v>162</v>
      </c>
      <c r="D88" s="136">
        <v>836757.0002700001</v>
      </c>
      <c r="E88" s="136">
        <v>743079.8579100005</v>
      </c>
      <c r="F88" s="110">
        <v>12.606604978296353</v>
      </c>
      <c r="G88" s="110">
        <v>0.3077056357931158</v>
      </c>
      <c r="H88" s="110">
        <v>2.4626374171093115</v>
      </c>
      <c r="I88" s="110"/>
      <c r="J88" s="136">
        <v>139727.50548</v>
      </c>
      <c r="K88" s="136">
        <v>127744.89626000004</v>
      </c>
      <c r="L88" s="110">
        <v>9.380107989294281</v>
      </c>
      <c r="M88" s="110">
        <v>0.26253137698843776</v>
      </c>
      <c r="N88" s="110">
        <v>2.7080684837780296</v>
      </c>
      <c r="O88" s="136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</row>
    <row r="89" spans="1:58" ht="12.75">
      <c r="A89" s="253" t="s">
        <v>163</v>
      </c>
      <c r="B89" s="49" t="s">
        <v>164</v>
      </c>
      <c r="C89" s="49"/>
      <c r="D89" s="212">
        <v>8587.934489999998</v>
      </c>
      <c r="E89" s="212">
        <v>9088.665010000012</v>
      </c>
      <c r="F89" s="97">
        <v>-5.509395708270396</v>
      </c>
      <c r="G89" s="97">
        <v>-0.001644772664237603</v>
      </c>
      <c r="H89" s="97">
        <v>0.02527492307077603</v>
      </c>
      <c r="I89" s="97"/>
      <c r="J89" s="212">
        <v>1394.1073500000002</v>
      </c>
      <c r="K89" s="212">
        <v>1646.337729999999</v>
      </c>
      <c r="L89" s="97">
        <v>-15.320694861314937</v>
      </c>
      <c r="M89" s="97">
        <v>-0.005526207837037087</v>
      </c>
      <c r="N89" s="97">
        <v>0.027019291331145202</v>
      </c>
      <c r="O89" s="207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</row>
    <row r="90" spans="1:58" s="489" customFormat="1" ht="6" customHeight="1">
      <c r="A90" s="682"/>
      <c r="B90" s="592"/>
      <c r="C90" s="592"/>
      <c r="D90" s="597"/>
      <c r="E90" s="597"/>
      <c r="F90" s="595"/>
      <c r="G90" s="595"/>
      <c r="H90" s="595"/>
      <c r="I90" s="595"/>
      <c r="J90" s="597"/>
      <c r="K90" s="597"/>
      <c r="L90" s="595"/>
      <c r="M90" s="595"/>
      <c r="N90" s="595"/>
      <c r="O90" s="597"/>
      <c r="P90" s="503"/>
      <c r="Q90" s="503"/>
      <c r="R90" s="503"/>
      <c r="S90" s="503"/>
      <c r="T90" s="503"/>
      <c r="U90" s="503"/>
      <c r="V90" s="503"/>
      <c r="W90" s="503"/>
      <c r="X90" s="503"/>
      <c r="Y90" s="503"/>
      <c r="Z90" s="503"/>
      <c r="AA90" s="503"/>
      <c r="AB90" s="503"/>
      <c r="AC90" s="503"/>
      <c r="AD90" s="503"/>
      <c r="AE90" s="503"/>
      <c r="AF90" s="503"/>
      <c r="AG90" s="503"/>
      <c r="AH90" s="503"/>
      <c r="AI90" s="503"/>
      <c r="AJ90" s="503"/>
      <c r="AK90" s="503"/>
      <c r="AL90" s="503"/>
      <c r="AM90" s="503"/>
      <c r="AN90" s="503"/>
      <c r="AO90" s="503"/>
      <c r="AP90" s="503"/>
      <c r="AQ90" s="503"/>
      <c r="AR90" s="503"/>
      <c r="AS90" s="503"/>
      <c r="AT90" s="503"/>
      <c r="AU90" s="503"/>
      <c r="AV90" s="503"/>
      <c r="AW90" s="503"/>
      <c r="AX90" s="503"/>
      <c r="AY90" s="503"/>
      <c r="AZ90" s="503"/>
      <c r="BA90" s="503"/>
      <c r="BB90" s="503"/>
      <c r="BC90" s="503"/>
      <c r="BD90" s="503"/>
      <c r="BE90" s="503"/>
      <c r="BF90" s="503"/>
    </row>
    <row r="91" spans="1:58" ht="12.75">
      <c r="A91" s="112" t="s">
        <v>167</v>
      </c>
      <c r="B91" s="28"/>
      <c r="C91" s="28" t="s">
        <v>168</v>
      </c>
      <c r="D91" s="113">
        <v>8580.287119999997</v>
      </c>
      <c r="E91" s="113">
        <v>9072.23433000001</v>
      </c>
      <c r="F91" s="107">
        <v>-5.422558458099401</v>
      </c>
      <c r="G91" s="107">
        <v>-0.0016159217202417672</v>
      </c>
      <c r="H91" s="107">
        <v>0.025252416298202383</v>
      </c>
      <c r="I91" s="107"/>
      <c r="J91" s="113">
        <v>1394.1073500000002</v>
      </c>
      <c r="K91" s="113">
        <v>1644.634589999999</v>
      </c>
      <c r="L91" s="107">
        <v>-15.233003216842162</v>
      </c>
      <c r="M91" s="107">
        <v>-0.005488893118581793</v>
      </c>
      <c r="N91" s="107">
        <v>0.027019291331145202</v>
      </c>
      <c r="O91" s="109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</row>
    <row r="92" spans="1:58" ht="12.75">
      <c r="A92" s="108" t="s">
        <v>169</v>
      </c>
      <c r="B92" s="20"/>
      <c r="C92" s="20" t="s">
        <v>170</v>
      </c>
      <c r="D92" s="111">
        <v>7.64737</v>
      </c>
      <c r="E92" s="111">
        <v>11.77438</v>
      </c>
      <c r="F92" s="110">
        <v>-35.050762757784284</v>
      </c>
      <c r="G92" s="110">
        <v>-1.3556180344339795E-05</v>
      </c>
      <c r="H92" s="110">
        <v>2.2506772573641337E-05</v>
      </c>
      <c r="I92" s="110"/>
      <c r="J92" s="111">
        <v>9.999999999999999E-34</v>
      </c>
      <c r="K92" s="111">
        <v>9.999999999999999E-34</v>
      </c>
      <c r="L92" s="110">
        <v>0</v>
      </c>
      <c r="M92" s="110">
        <v>0</v>
      </c>
      <c r="N92" s="110">
        <v>1.9381069421336307E-38</v>
      </c>
      <c r="O92" s="111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</row>
    <row r="93" spans="1:15" s="142" customFormat="1" ht="13.5" thickBot="1">
      <c r="A93" s="683" t="s">
        <v>171</v>
      </c>
      <c r="B93" s="589"/>
      <c r="C93" s="684" t="s">
        <v>172</v>
      </c>
      <c r="D93" s="685">
        <v>9E-33</v>
      </c>
      <c r="E93" s="685">
        <v>4.656299999999999</v>
      </c>
      <c r="F93" s="686">
        <v>-100</v>
      </c>
      <c r="G93" s="686">
        <v>-1.5294763651493294E-05</v>
      </c>
      <c r="H93" s="686">
        <v>2.648766218487821E-38</v>
      </c>
      <c r="I93" s="686"/>
      <c r="J93" s="685">
        <v>9E-33</v>
      </c>
      <c r="K93" s="685">
        <v>1.7031399999999999</v>
      </c>
      <c r="L93" s="686">
        <v>-100</v>
      </c>
      <c r="M93" s="686">
        <v>-3.731471845529229E-05</v>
      </c>
      <c r="N93" s="686">
        <v>1.7442962479202678E-37</v>
      </c>
      <c r="O93" s="136"/>
    </row>
    <row r="94" spans="1:58" s="130" customFormat="1" ht="12.75">
      <c r="A94" s="606"/>
      <c r="B94" s="31"/>
      <c r="C94" s="31"/>
      <c r="D94" s="207"/>
      <c r="E94" s="207"/>
      <c r="F94" s="104"/>
      <c r="G94" s="104"/>
      <c r="H94" s="104"/>
      <c r="I94" s="104"/>
      <c r="J94" s="207"/>
      <c r="K94" s="207"/>
      <c r="L94" s="104"/>
      <c r="M94" s="104"/>
      <c r="N94" s="104"/>
      <c r="O94" s="207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</row>
    <row r="95" spans="1:58" s="130" customFormat="1" ht="12.75">
      <c r="A95" s="236" t="s">
        <v>28</v>
      </c>
      <c r="B95" s="234"/>
      <c r="C95" s="234"/>
      <c r="D95" s="103"/>
      <c r="E95" s="103"/>
      <c r="F95" s="235"/>
      <c r="G95" s="235"/>
      <c r="H95" s="235"/>
      <c r="I95" s="120"/>
      <c r="J95" s="103"/>
      <c r="K95" s="103"/>
      <c r="L95" s="235"/>
      <c r="M95" s="235"/>
      <c r="N95" s="235"/>
      <c r="O95" s="120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</row>
    <row r="96" spans="1:14" ht="14.25" customHeight="1">
      <c r="A96" s="137" t="s">
        <v>606</v>
      </c>
      <c r="B96" s="1"/>
      <c r="C96" s="20"/>
      <c r="D96" s="138"/>
      <c r="E96" s="78"/>
      <c r="F96" s="143"/>
      <c r="G96" s="237"/>
      <c r="H96" s="35"/>
      <c r="I96" s="141"/>
      <c r="K96" s="238"/>
      <c r="L96" s="101"/>
      <c r="M96" s="101"/>
      <c r="N96" s="101"/>
    </row>
    <row r="97" spans="1:14" ht="14.25" customHeight="1">
      <c r="A97" s="7" t="s">
        <v>605</v>
      </c>
      <c r="B97" s="1"/>
      <c r="C97" s="20"/>
      <c r="D97" s="138"/>
      <c r="E97" s="78"/>
      <c r="F97" s="143"/>
      <c r="G97" s="237"/>
      <c r="H97" s="215"/>
      <c r="I97" s="141"/>
      <c r="K97" s="238"/>
      <c r="L97" s="101"/>
      <c r="M97" s="101"/>
      <c r="N97" s="101"/>
    </row>
    <row r="98" spans="1:14" ht="14.25" customHeight="1">
      <c r="A98" s="137" t="s">
        <v>173</v>
      </c>
      <c r="B98" s="1"/>
      <c r="C98" s="20"/>
      <c r="D98" s="138"/>
      <c r="E98" s="78"/>
      <c r="F98" s="143"/>
      <c r="G98" s="237"/>
      <c r="H98" s="35"/>
      <c r="I98" s="141"/>
      <c r="K98" s="238"/>
      <c r="L98" s="101"/>
      <c r="M98" s="101"/>
      <c r="N98" s="101"/>
    </row>
    <row r="99" ht="14.25" customHeight="1">
      <c r="A99" s="455" t="s">
        <v>938</v>
      </c>
    </row>
  </sheetData>
  <sheetProtection/>
  <mergeCells count="8">
    <mergeCell ref="B31:C31"/>
    <mergeCell ref="N12:N13"/>
    <mergeCell ref="H12:H13"/>
    <mergeCell ref="A8:G8"/>
    <mergeCell ref="D10:H10"/>
    <mergeCell ref="D11:H11"/>
    <mergeCell ref="J10:N10"/>
    <mergeCell ref="J11:N11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7:A89 A91:A93 A94:A95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0"/>
  <sheetViews>
    <sheetView zoomScalePageLayoutView="0" workbookViewId="0" topLeftCell="A1">
      <selection activeCell="J12" sqref="J1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9.8515625" style="195" bestFit="1" customWidth="1"/>
    <col min="7" max="7" width="12.8515625" style="195" bestFit="1" customWidth="1"/>
    <col min="8" max="8" width="15.00390625" style="195" bestFit="1" customWidth="1"/>
    <col min="9" max="9" width="2.00390625" style="83" customWidth="1"/>
    <col min="10" max="10" width="8.8515625" style="5" bestFit="1" customWidth="1"/>
    <col min="11" max="11" width="8.8515625" style="196" bestFit="1" customWidth="1"/>
    <col min="12" max="12" width="8.7109375" style="5" bestFit="1" customWidth="1"/>
    <col min="13" max="13" width="11.7109375" style="5" bestFit="1" customWidth="1"/>
    <col min="14" max="14" width="14.57421875" style="5" bestFit="1" customWidth="1"/>
    <col min="15" max="16384" width="6.7109375" style="5" customWidth="1"/>
  </cols>
  <sheetData>
    <row r="1" ht="3" customHeight="1"/>
    <row r="2" ht="12.75"/>
    <row r="3" spans="7:8" ht="12.75">
      <c r="G3" s="436"/>
      <c r="H3" s="489"/>
    </row>
    <row r="4" spans="7:8" ht="12.75">
      <c r="G4" s="489"/>
      <c r="H4" s="489"/>
    </row>
    <row r="5" spans="7:8" ht="12.75">
      <c r="G5" s="490"/>
      <c r="H5" s="489"/>
    </row>
    <row r="6" ht="12.75" customHeight="1" hidden="1"/>
    <row r="7" spans="1:11" s="86" customFormat="1" ht="15">
      <c r="A7" s="84" t="s">
        <v>343</v>
      </c>
      <c r="B7" s="84"/>
      <c r="C7" s="84"/>
      <c r="D7" s="84"/>
      <c r="E7" s="84"/>
      <c r="F7" s="197"/>
      <c r="G7" s="197"/>
      <c r="H7" s="197"/>
      <c r="I7" s="85"/>
      <c r="K7" s="423"/>
    </row>
    <row r="8" spans="1:11" s="86" customFormat="1" ht="15">
      <c r="A8" s="84" t="s">
        <v>37</v>
      </c>
      <c r="B8" s="84"/>
      <c r="C8" s="84"/>
      <c r="D8" s="84"/>
      <c r="E8" s="84"/>
      <c r="F8" s="84"/>
      <c r="G8" s="84"/>
      <c r="H8" s="199"/>
      <c r="I8" s="87"/>
      <c r="K8" s="198"/>
    </row>
    <row r="9" spans="1:11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199"/>
      <c r="I9" s="200"/>
      <c r="K9" s="198"/>
    </row>
    <row r="10" spans="1:14" ht="20.25" customHeight="1" thickBot="1">
      <c r="A10" s="248"/>
      <c r="B10" s="89"/>
      <c r="C10" s="89"/>
      <c r="D10" s="918" t="str">
        <f>'Cuadro A15'!E10</f>
        <v>Enero - Julio</v>
      </c>
      <c r="E10" s="918"/>
      <c r="F10" s="918"/>
      <c r="G10" s="918"/>
      <c r="H10" s="918"/>
      <c r="I10" s="13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612</v>
      </c>
      <c r="E11" s="919"/>
      <c r="F11" s="919"/>
      <c r="G11" s="919"/>
      <c r="H11" s="919"/>
      <c r="I11" s="13"/>
      <c r="J11" s="919" t="s">
        <v>612</v>
      </c>
      <c r="K11" s="919"/>
      <c r="L11" s="919"/>
      <c r="M11" s="919"/>
      <c r="N11" s="919"/>
    </row>
    <row r="12" spans="1:14" s="3" customFormat="1" ht="13.5">
      <c r="A12" s="22" t="s">
        <v>38</v>
      </c>
      <c r="B12" s="22"/>
      <c r="C12" s="12" t="s">
        <v>601</v>
      </c>
      <c r="D12" s="145" t="s">
        <v>883</v>
      </c>
      <c r="E12" s="145" t="s">
        <v>548</v>
      </c>
      <c r="F12" s="201" t="s">
        <v>549</v>
      </c>
      <c r="G12" s="201" t="s">
        <v>607</v>
      </c>
      <c r="H12" s="925" t="s">
        <v>603</v>
      </c>
      <c r="I12" s="172"/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186" t="s">
        <v>550</v>
      </c>
      <c r="G13" s="186" t="s">
        <v>608</v>
      </c>
      <c r="H13" s="926"/>
      <c r="I13" s="173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187"/>
      <c r="G14" s="187"/>
      <c r="H14" s="188"/>
      <c r="I14" s="95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17519164.170799978</v>
      </c>
      <c r="E15" s="96">
        <v>15444693.11037999</v>
      </c>
      <c r="F15" s="97">
        <v>13.43161075195329</v>
      </c>
      <c r="G15" s="97">
        <v>13.43161075195329</v>
      </c>
      <c r="H15" s="97">
        <v>100</v>
      </c>
      <c r="I15" s="97"/>
      <c r="J15" s="96">
        <v>2664569.159409999</v>
      </c>
      <c r="K15" s="96">
        <v>2204827.830119999</v>
      </c>
      <c r="L15" s="97">
        <v>20.85157503046295</v>
      </c>
      <c r="M15" s="97">
        <v>20.85157503046295</v>
      </c>
      <c r="N15" s="97">
        <v>100</v>
      </c>
    </row>
    <row r="16" spans="1:14" ht="12.75">
      <c r="A16" s="12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</row>
    <row r="17" spans="1:14" s="101" customFormat="1" ht="15" customHeight="1">
      <c r="A17" s="100" t="s">
        <v>39</v>
      </c>
      <c r="B17" s="49" t="s">
        <v>40</v>
      </c>
      <c r="C17" s="49"/>
      <c r="D17" s="96">
        <v>4876267.212230001</v>
      </c>
      <c r="E17" s="96">
        <v>4709572.6538700005</v>
      </c>
      <c r="F17" s="97">
        <v>3.5394837411208027</v>
      </c>
      <c r="G17" s="97">
        <v>1.0792999068914417</v>
      </c>
      <c r="H17" s="97">
        <v>27.83390328836296</v>
      </c>
      <c r="I17" s="97"/>
      <c r="J17" s="96">
        <v>652611.36808</v>
      </c>
      <c r="K17" s="96">
        <v>680683.9164699999</v>
      </c>
      <c r="L17" s="97">
        <v>-4.1241680184810345</v>
      </c>
      <c r="M17" s="97">
        <v>-1.2732308621336674</v>
      </c>
      <c r="N17" s="97">
        <v>24.49219100863962</v>
      </c>
    </row>
    <row r="18" spans="1:14" ht="10.5" customHeight="1">
      <c r="A18" s="108" t="s">
        <v>41</v>
      </c>
      <c r="B18" s="20"/>
      <c r="C18" s="20" t="s">
        <v>42</v>
      </c>
      <c r="D18" s="111">
        <v>116.08881000000002</v>
      </c>
      <c r="E18" s="111">
        <v>351.97313999999994</v>
      </c>
      <c r="F18" s="110">
        <v>-67.0177076580332</v>
      </c>
      <c r="G18" s="110">
        <v>-0.0015272840212115833</v>
      </c>
      <c r="H18" s="110">
        <v>0.0006626389756281338</v>
      </c>
      <c r="I18" s="110"/>
      <c r="J18" s="111">
        <v>22.72715</v>
      </c>
      <c r="K18" s="111">
        <v>38.08235</v>
      </c>
      <c r="L18" s="110">
        <v>-40.32104111222127</v>
      </c>
      <c r="M18" s="110">
        <v>-0.0006964353311507448</v>
      </c>
      <c r="N18" s="110">
        <v>0.0008529390171667509</v>
      </c>
    </row>
    <row r="19" spans="1:14" ht="12.75">
      <c r="A19" s="112" t="s">
        <v>679</v>
      </c>
      <c r="B19" s="28"/>
      <c r="C19" s="28" t="s">
        <v>43</v>
      </c>
      <c r="D19" s="113">
        <v>40961.37177000002</v>
      </c>
      <c r="E19" s="113">
        <v>36464.586460000006</v>
      </c>
      <c r="F19" s="107">
        <v>12.331924605624646</v>
      </c>
      <c r="G19" s="107">
        <v>0.029115407330287692</v>
      </c>
      <c r="H19" s="107">
        <v>0.23380893843253253</v>
      </c>
      <c r="I19" s="107"/>
      <c r="J19" s="113">
        <v>6647.490230000003</v>
      </c>
      <c r="K19" s="113">
        <v>4806.160859999999</v>
      </c>
      <c r="L19" s="107">
        <v>38.31185479713645</v>
      </c>
      <c r="M19" s="107">
        <v>0.0835135217746135</v>
      </c>
      <c r="N19" s="107">
        <v>0.24947711364609204</v>
      </c>
    </row>
    <row r="20" spans="1:14" ht="12.75">
      <c r="A20" s="108" t="s">
        <v>687</v>
      </c>
      <c r="B20" s="20"/>
      <c r="C20" s="20" t="s">
        <v>44</v>
      </c>
      <c r="D20" s="111">
        <v>22490.83674</v>
      </c>
      <c r="E20" s="111">
        <v>6648.06213</v>
      </c>
      <c r="F20" s="110">
        <v>238.3066568904042</v>
      </c>
      <c r="G20" s="110">
        <v>0.10257746461373499</v>
      </c>
      <c r="H20" s="110">
        <v>0.12837848039284055</v>
      </c>
      <c r="I20" s="110"/>
      <c r="J20" s="111">
        <v>2382.1952900000006</v>
      </c>
      <c r="K20" s="111">
        <v>1498.0231</v>
      </c>
      <c r="L20" s="110">
        <v>59.022600519311105</v>
      </c>
      <c r="M20" s="110">
        <v>0.040101643217732734</v>
      </c>
      <c r="N20" s="110">
        <v>0.08940264438576168</v>
      </c>
    </row>
    <row r="21" spans="1:14" ht="24">
      <c r="A21" s="249" t="s">
        <v>45</v>
      </c>
      <c r="B21" s="28"/>
      <c r="C21" s="250" t="s">
        <v>46</v>
      </c>
      <c r="D21" s="203">
        <v>70672.61430999999</v>
      </c>
      <c r="E21" s="203">
        <v>63984.40555</v>
      </c>
      <c r="F21" s="129">
        <v>10.452873168874797</v>
      </c>
      <c r="G21" s="129">
        <v>0.04330425157820073</v>
      </c>
      <c r="H21" s="129">
        <v>0.40340174691549147</v>
      </c>
      <c r="I21" s="129"/>
      <c r="J21" s="203">
        <v>9271.351140000004</v>
      </c>
      <c r="K21" s="203">
        <v>8824.95432</v>
      </c>
      <c r="L21" s="129">
        <v>5.058347089551887</v>
      </c>
      <c r="M21" s="129">
        <v>0.020246334607256302</v>
      </c>
      <c r="N21" s="129">
        <v>0.3479493526095194</v>
      </c>
    </row>
    <row r="22" spans="1:14" ht="12.75">
      <c r="A22" s="108" t="s">
        <v>47</v>
      </c>
      <c r="B22" s="20"/>
      <c r="C22" s="20" t="s">
        <v>48</v>
      </c>
      <c r="D22" s="136">
        <v>3228997.47629</v>
      </c>
      <c r="E22" s="136">
        <v>3250427.2298900005</v>
      </c>
      <c r="F22" s="110">
        <v>-0.659290366599766</v>
      </c>
      <c r="G22" s="110">
        <v>-0.1387515662943021</v>
      </c>
      <c r="H22" s="110">
        <v>18.43123019345822</v>
      </c>
      <c r="I22" s="110"/>
      <c r="J22" s="136">
        <v>437859.5515</v>
      </c>
      <c r="K22" s="136">
        <v>426841.52805</v>
      </c>
      <c r="L22" s="110">
        <v>2.5812913519298744</v>
      </c>
      <c r="M22" s="110">
        <v>0.4997226223056299</v>
      </c>
      <c r="N22" s="110">
        <v>16.432658538949422</v>
      </c>
    </row>
    <row r="23" spans="1:14" ht="12.75">
      <c r="A23" s="112" t="s">
        <v>691</v>
      </c>
      <c r="B23" s="28"/>
      <c r="C23" s="28" t="s">
        <v>49</v>
      </c>
      <c r="D23" s="203">
        <v>357249.05134999985</v>
      </c>
      <c r="E23" s="203">
        <v>361219.6662299997</v>
      </c>
      <c r="F23" s="107">
        <v>-1.0992244473952923</v>
      </c>
      <c r="G23" s="107">
        <v>-0.025708603282840775</v>
      </c>
      <c r="H23" s="107">
        <v>2.0391900427843686</v>
      </c>
      <c r="I23" s="107"/>
      <c r="J23" s="203">
        <v>43247.42465000001</v>
      </c>
      <c r="K23" s="203">
        <v>56754.873879999956</v>
      </c>
      <c r="L23" s="107">
        <v>-23.79962866019139</v>
      </c>
      <c r="M23" s="107">
        <v>-0.6126305666807914</v>
      </c>
      <c r="N23" s="107">
        <v>1.623055063039762</v>
      </c>
    </row>
    <row r="24" spans="1:14" ht="12.75">
      <c r="A24" s="108" t="s">
        <v>50</v>
      </c>
      <c r="B24" s="20"/>
      <c r="C24" s="20" t="s">
        <v>51</v>
      </c>
      <c r="D24" s="136">
        <v>205091.96509</v>
      </c>
      <c r="E24" s="136">
        <v>95505.4509</v>
      </c>
      <c r="F24" s="110">
        <v>114.74372735514724</v>
      </c>
      <c r="G24" s="110">
        <v>0.7095415454797847</v>
      </c>
      <c r="H24" s="110">
        <v>1.1706720885225592</v>
      </c>
      <c r="I24" s="110"/>
      <c r="J24" s="136">
        <v>25851.65113</v>
      </c>
      <c r="K24" s="136">
        <v>18468.44875</v>
      </c>
      <c r="L24" s="110">
        <v>39.977382399266205</v>
      </c>
      <c r="M24" s="110">
        <v>0.33486525701184405</v>
      </c>
      <c r="N24" s="110">
        <v>0.9702000429864688</v>
      </c>
    </row>
    <row r="25" spans="1:14" ht="12.75">
      <c r="A25" s="112" t="s">
        <v>52</v>
      </c>
      <c r="B25" s="193"/>
      <c r="C25" s="116" t="s">
        <v>53</v>
      </c>
      <c r="D25" s="203">
        <v>49166.17437</v>
      </c>
      <c r="E25" s="203">
        <v>39767.05065999999</v>
      </c>
      <c r="F25" s="129">
        <v>23.63545587114458</v>
      </c>
      <c r="G25" s="129">
        <v>0.0608566556993165</v>
      </c>
      <c r="H25" s="129">
        <v>0.28064223778408104</v>
      </c>
      <c r="I25" s="129"/>
      <c r="J25" s="203">
        <v>5724.930179999999</v>
      </c>
      <c r="K25" s="203">
        <v>8012.93766</v>
      </c>
      <c r="L25" s="129">
        <v>-28.553915893063376</v>
      </c>
      <c r="M25" s="129">
        <v>-0.1037726142941272</v>
      </c>
      <c r="N25" s="129">
        <v>0.2148538783383517</v>
      </c>
    </row>
    <row r="26" spans="1:14" ht="12.75">
      <c r="A26" s="114" t="s">
        <v>54</v>
      </c>
      <c r="B26" s="31"/>
      <c r="C26" s="20" t="s">
        <v>55</v>
      </c>
      <c r="D26" s="136">
        <v>854469.3846</v>
      </c>
      <c r="E26" s="136">
        <v>816957.6571800001</v>
      </c>
      <c r="F26" s="110">
        <v>4.591636676677227</v>
      </c>
      <c r="G26" s="110">
        <v>0.24287777783547673</v>
      </c>
      <c r="H26" s="110">
        <v>4.877341043610885</v>
      </c>
      <c r="I26" s="110"/>
      <c r="J26" s="136">
        <v>113726.5922</v>
      </c>
      <c r="K26" s="136">
        <v>149834.53553</v>
      </c>
      <c r="L26" s="110">
        <v>-24.098545240106166</v>
      </c>
      <c r="M26" s="110">
        <v>-1.6376763226920443</v>
      </c>
      <c r="N26" s="110">
        <v>4.268104349942332</v>
      </c>
    </row>
    <row r="27" spans="1:14" ht="12.75">
      <c r="A27" s="115" t="s">
        <v>56</v>
      </c>
      <c r="B27" s="49"/>
      <c r="C27" s="116" t="s">
        <v>57</v>
      </c>
      <c r="D27" s="203">
        <v>47052.248899999984</v>
      </c>
      <c r="E27" s="203">
        <v>38246.57173000001</v>
      </c>
      <c r="F27" s="107">
        <v>23.023441766658888</v>
      </c>
      <c r="G27" s="107">
        <v>0.05701425795299162</v>
      </c>
      <c r="H27" s="107">
        <v>0.26857587748634837</v>
      </c>
      <c r="I27" s="107"/>
      <c r="J27" s="203">
        <v>7877.454610000002</v>
      </c>
      <c r="K27" s="203">
        <v>5604.371969999999</v>
      </c>
      <c r="L27" s="107">
        <v>40.55909657973689</v>
      </c>
      <c r="M27" s="107">
        <v>0.1030956979473671</v>
      </c>
      <c r="N27" s="107">
        <v>0.29563708572474295</v>
      </c>
    </row>
    <row r="28" spans="1:14" ht="12.75">
      <c r="A28" s="102" t="s">
        <v>58</v>
      </c>
      <c r="B28" s="31" t="s">
        <v>646</v>
      </c>
      <c r="C28" s="31"/>
      <c r="D28" s="98">
        <v>33793.66046999999</v>
      </c>
      <c r="E28" s="98">
        <v>28664.19644</v>
      </c>
      <c r="F28" s="104">
        <v>17.895021200880343</v>
      </c>
      <c r="G28" s="104">
        <v>0.033211822296116744</v>
      </c>
      <c r="H28" s="104">
        <v>0.19289539238593062</v>
      </c>
      <c r="I28" s="104"/>
      <c r="J28" s="98">
        <v>5691.927119999999</v>
      </c>
      <c r="K28" s="98">
        <v>5088.361</v>
      </c>
      <c r="L28" s="104">
        <v>11.86170006412673</v>
      </c>
      <c r="M28" s="104">
        <v>0.027374750615659187</v>
      </c>
      <c r="N28" s="104">
        <v>0.2136152893573358</v>
      </c>
    </row>
    <row r="29" spans="1:14" s="101" customFormat="1" ht="12.75">
      <c r="A29" s="112" t="s">
        <v>624</v>
      </c>
      <c r="B29" s="49"/>
      <c r="C29" s="28" t="s">
        <v>560</v>
      </c>
      <c r="D29" s="203">
        <v>29536.667699999987</v>
      </c>
      <c r="E29" s="203">
        <v>26996.04549</v>
      </c>
      <c r="F29" s="107">
        <v>9.411090268539871</v>
      </c>
      <c r="G29" s="107">
        <v>0.01644980701036072</v>
      </c>
      <c r="H29" s="107">
        <v>0.1685963292086169</v>
      </c>
      <c r="I29" s="107"/>
      <c r="J29" s="203">
        <v>4622.03111</v>
      </c>
      <c r="K29" s="203">
        <v>4807.82963</v>
      </c>
      <c r="L29" s="107">
        <v>-3.864498834165225</v>
      </c>
      <c r="M29" s="107">
        <v>-0.008426894719933213</v>
      </c>
      <c r="N29" s="107">
        <v>0.17346260627828594</v>
      </c>
    </row>
    <row r="30" spans="1:14" ht="12.75">
      <c r="A30" s="114" t="s">
        <v>630</v>
      </c>
      <c r="B30" s="31"/>
      <c r="C30" s="20" t="s">
        <v>59</v>
      </c>
      <c r="D30" s="136">
        <v>4256.99277</v>
      </c>
      <c r="E30" s="136">
        <v>1668.1509500000002</v>
      </c>
      <c r="F30" s="110">
        <v>155.19229959375076</v>
      </c>
      <c r="G30" s="110">
        <v>0.016762015285756014</v>
      </c>
      <c r="H30" s="110">
        <v>0.024299063177313743</v>
      </c>
      <c r="I30" s="110"/>
      <c r="J30" s="136">
        <v>1069.8960099999997</v>
      </c>
      <c r="K30" s="136">
        <v>280.53137000000004</v>
      </c>
      <c r="L30" s="110">
        <v>281.38195026103483</v>
      </c>
      <c r="M30" s="110">
        <v>0.035801645335592394</v>
      </c>
      <c r="N30" s="110">
        <v>0.04015268307904986</v>
      </c>
    </row>
    <row r="31" spans="1:14" ht="12.75">
      <c r="A31" s="100" t="s">
        <v>60</v>
      </c>
      <c r="B31" s="49" t="s">
        <v>653</v>
      </c>
      <c r="C31" s="202"/>
      <c r="D31" s="96">
        <v>1037116.69045</v>
      </c>
      <c r="E31" s="96">
        <v>987241.1597099998</v>
      </c>
      <c r="F31" s="97">
        <v>5.05201087388324</v>
      </c>
      <c r="G31" s="97">
        <v>0.32292989173400993</v>
      </c>
      <c r="H31" s="97">
        <v>5.919898234520866</v>
      </c>
      <c r="I31" s="97"/>
      <c r="J31" s="96">
        <v>112521.97922000001</v>
      </c>
      <c r="K31" s="96">
        <v>116343.80450000001</v>
      </c>
      <c r="L31" s="97">
        <v>-3.2849409527432156</v>
      </c>
      <c r="M31" s="97">
        <v>-0.17333894410213424</v>
      </c>
      <c r="N31" s="97">
        <v>4.222895803722173</v>
      </c>
    </row>
    <row r="32" spans="1:14" s="101" customFormat="1" ht="12.75">
      <c r="A32" s="80" t="s">
        <v>635</v>
      </c>
      <c r="B32" s="20"/>
      <c r="C32" s="20" t="s">
        <v>61</v>
      </c>
      <c r="D32" s="136">
        <v>187.913</v>
      </c>
      <c r="E32" s="136">
        <v>595.18</v>
      </c>
      <c r="F32" s="110">
        <v>-68.42753452736987</v>
      </c>
      <c r="G32" s="110">
        <v>-0.0026369381190636024</v>
      </c>
      <c r="H32" s="110">
        <v>0.0010726139567388924</v>
      </c>
      <c r="I32" s="110"/>
      <c r="J32" s="136">
        <v>2.9999999999999995E-32</v>
      </c>
      <c r="K32" s="136">
        <v>54.07</v>
      </c>
      <c r="L32" s="110">
        <v>-100</v>
      </c>
      <c r="M32" s="110">
        <v>-0.0024523456780322483</v>
      </c>
      <c r="N32" s="110">
        <v>1.125885582442256E-36</v>
      </c>
    </row>
    <row r="33" spans="1:14" s="101" customFormat="1" ht="15" customHeight="1">
      <c r="A33" s="189" t="s">
        <v>636</v>
      </c>
      <c r="B33" s="28"/>
      <c r="C33" s="28" t="s">
        <v>62</v>
      </c>
      <c r="D33" s="203">
        <v>163313.50532</v>
      </c>
      <c r="E33" s="203">
        <v>174427.77011999994</v>
      </c>
      <c r="F33" s="107">
        <v>-6.371843653309182</v>
      </c>
      <c r="G33" s="107">
        <v>-0.07196170697966363</v>
      </c>
      <c r="H33" s="107">
        <v>0.9321991832932438</v>
      </c>
      <c r="I33" s="107"/>
      <c r="J33" s="203">
        <v>13528.190759999998</v>
      </c>
      <c r="K33" s="203">
        <v>19114.88587</v>
      </c>
      <c r="L33" s="107">
        <v>-29.22693417054653</v>
      </c>
      <c r="M33" s="107">
        <v>-0.25338464226914</v>
      </c>
      <c r="N33" s="107">
        <v>0.5077064977737517</v>
      </c>
    </row>
    <row r="34" spans="1:14" s="101" customFormat="1" ht="12.75">
      <c r="A34" s="122" t="s">
        <v>63</v>
      </c>
      <c r="B34" s="123"/>
      <c r="C34" s="124" t="s">
        <v>64</v>
      </c>
      <c r="D34" s="136">
        <v>20325.32984000001</v>
      </c>
      <c r="E34" s="136">
        <v>23742.100749999994</v>
      </c>
      <c r="F34" s="125">
        <v>-14.391190341486466</v>
      </c>
      <c r="G34" s="125">
        <v>-0.02212262092604261</v>
      </c>
      <c r="H34" s="125">
        <v>0.11601769149396522</v>
      </c>
      <c r="I34" s="125"/>
      <c r="J34" s="136">
        <v>2191.6003800000003</v>
      </c>
      <c r="K34" s="136">
        <v>3007.38984</v>
      </c>
      <c r="L34" s="125">
        <v>-27.126162666028016</v>
      </c>
      <c r="M34" s="125">
        <v>-0.037000143451364174</v>
      </c>
      <c r="N34" s="125">
        <v>0.08224970901056569</v>
      </c>
    </row>
    <row r="35" spans="1:14" s="101" customFormat="1" ht="12.75">
      <c r="A35" s="126" t="s">
        <v>65</v>
      </c>
      <c r="B35" s="127"/>
      <c r="C35" s="128" t="s">
        <v>66</v>
      </c>
      <c r="D35" s="203">
        <v>18847.83707</v>
      </c>
      <c r="E35" s="203">
        <v>10994.883960000001</v>
      </c>
      <c r="F35" s="129">
        <v>71.42370159220852</v>
      </c>
      <c r="G35" s="129">
        <v>0.050845640336629465</v>
      </c>
      <c r="H35" s="129">
        <v>0.10758411124096082</v>
      </c>
      <c r="I35" s="129"/>
      <c r="J35" s="203">
        <v>2570.41935</v>
      </c>
      <c r="K35" s="203">
        <v>2196.0559700000003</v>
      </c>
      <c r="L35" s="129">
        <v>17.047078267317556</v>
      </c>
      <c r="M35" s="129">
        <v>0.016979256832930344</v>
      </c>
      <c r="N35" s="129">
        <v>0.0964666028998532</v>
      </c>
    </row>
    <row r="36" spans="1:14" s="101" customFormat="1" ht="12.75">
      <c r="A36" s="80" t="s">
        <v>67</v>
      </c>
      <c r="B36" s="31"/>
      <c r="C36" s="20" t="s">
        <v>68</v>
      </c>
      <c r="D36" s="136">
        <v>156167.37085000004</v>
      </c>
      <c r="E36" s="136">
        <v>151282.76403000002</v>
      </c>
      <c r="F36" s="110">
        <v>3.228792685881504</v>
      </c>
      <c r="G36" s="110">
        <v>0.03162644142613098</v>
      </c>
      <c r="H36" s="110">
        <v>0.8914087985446909</v>
      </c>
      <c r="I36" s="110"/>
      <c r="J36" s="136">
        <v>20017.928760000003</v>
      </c>
      <c r="K36" s="136">
        <v>24674.285609999995</v>
      </c>
      <c r="L36" s="110">
        <v>-18.871293473691754</v>
      </c>
      <c r="M36" s="110">
        <v>-0.21118913623956603</v>
      </c>
      <c r="N36" s="110">
        <v>0.7512632460413399</v>
      </c>
    </row>
    <row r="37" spans="1:14" ht="24">
      <c r="A37" s="249" t="s">
        <v>69</v>
      </c>
      <c r="B37" s="28"/>
      <c r="C37" s="250" t="s">
        <v>70</v>
      </c>
      <c r="D37" s="203">
        <v>31127.736820000006</v>
      </c>
      <c r="E37" s="203">
        <v>55267.18007</v>
      </c>
      <c r="F37" s="129">
        <v>-43.67771834825948</v>
      </c>
      <c r="G37" s="129">
        <v>-0.156296036946027</v>
      </c>
      <c r="H37" s="129">
        <v>0.17767820722795713</v>
      </c>
      <c r="I37" s="129"/>
      <c r="J37" s="203">
        <v>5434.0914699999985</v>
      </c>
      <c r="K37" s="203">
        <v>6707.015549999999</v>
      </c>
      <c r="L37" s="129">
        <v>-18.978994017689445</v>
      </c>
      <c r="M37" s="129">
        <v>-0.057733491142059876</v>
      </c>
      <c r="N37" s="129">
        <v>0.20393884132484819</v>
      </c>
    </row>
    <row r="38" spans="1:14" ht="24">
      <c r="A38" s="251" t="s">
        <v>71</v>
      </c>
      <c r="B38" s="20"/>
      <c r="C38" s="252" t="s">
        <v>72</v>
      </c>
      <c r="D38" s="136">
        <v>546035.49466</v>
      </c>
      <c r="E38" s="136">
        <v>524071.85347</v>
      </c>
      <c r="F38" s="125">
        <v>4.190959893108872</v>
      </c>
      <c r="G38" s="125">
        <v>0.1422083367602739</v>
      </c>
      <c r="H38" s="125">
        <v>3.116789644394698</v>
      </c>
      <c r="I38" s="125"/>
      <c r="J38" s="136">
        <v>58582.70464</v>
      </c>
      <c r="K38" s="136">
        <v>48903.231190000006</v>
      </c>
      <c r="L38" s="125">
        <v>19.793116353381794</v>
      </c>
      <c r="M38" s="125">
        <v>0.4390126665569704</v>
      </c>
      <c r="N38" s="125">
        <v>2.198580751154969</v>
      </c>
    </row>
    <row r="39" spans="1:14" ht="12.75">
      <c r="A39" s="189" t="s">
        <v>73</v>
      </c>
      <c r="B39" s="28"/>
      <c r="C39" s="28" t="s">
        <v>74</v>
      </c>
      <c r="D39" s="203">
        <v>90647.38118000001</v>
      </c>
      <c r="E39" s="203">
        <v>37277.97223000001</v>
      </c>
      <c r="F39" s="107">
        <v>143.1660730383027</v>
      </c>
      <c r="G39" s="107">
        <v>0.3455517605211059</v>
      </c>
      <c r="H39" s="107">
        <v>0.5174184127521695</v>
      </c>
      <c r="I39" s="107"/>
      <c r="J39" s="203">
        <v>9334.16327</v>
      </c>
      <c r="K39" s="203">
        <v>9238.18094</v>
      </c>
      <c r="L39" s="107">
        <v>1.0389743459603522</v>
      </c>
      <c r="M39" s="107">
        <v>0.00435328004703093</v>
      </c>
      <c r="N39" s="107">
        <v>0.3503066616618355</v>
      </c>
    </row>
    <row r="40" spans="1:14" ht="12.75">
      <c r="A40" s="114" t="s">
        <v>75</v>
      </c>
      <c r="B40" s="31"/>
      <c r="C40" s="20" t="s">
        <v>76</v>
      </c>
      <c r="D40" s="136">
        <v>10464.121710000001</v>
      </c>
      <c r="E40" s="136">
        <v>9581.455079999998</v>
      </c>
      <c r="F40" s="110">
        <v>9.212239922122595</v>
      </c>
      <c r="G40" s="110">
        <v>0.0057150156606658965</v>
      </c>
      <c r="H40" s="110">
        <v>0.0597295716164419</v>
      </c>
      <c r="I40" s="110"/>
      <c r="J40" s="136">
        <v>862.8805900000001</v>
      </c>
      <c r="K40" s="136">
        <v>2448.6895299999996</v>
      </c>
      <c r="L40" s="110">
        <v>-64.76153553039448</v>
      </c>
      <c r="M40" s="110">
        <v>-0.07192438875890327</v>
      </c>
      <c r="N40" s="110">
        <v>0.03238349385500893</v>
      </c>
    </row>
    <row r="41" spans="1:14" ht="12" customHeight="1">
      <c r="A41" s="253" t="s">
        <v>77</v>
      </c>
      <c r="B41" s="49" t="s">
        <v>78</v>
      </c>
      <c r="C41" s="28"/>
      <c r="D41" s="96">
        <v>3772816.745840001</v>
      </c>
      <c r="E41" s="96">
        <v>2404700.29862</v>
      </c>
      <c r="F41" s="97">
        <v>56.893428590878045</v>
      </c>
      <c r="G41" s="97">
        <v>8.858165309225368</v>
      </c>
      <c r="H41" s="97">
        <v>21.535369547642766</v>
      </c>
      <c r="I41" s="97"/>
      <c r="J41" s="96">
        <v>650931.3617599999</v>
      </c>
      <c r="K41" s="96">
        <v>267096.2299900001</v>
      </c>
      <c r="L41" s="97">
        <v>143.7066827129572</v>
      </c>
      <c r="M41" s="97">
        <v>17.40884827950985</v>
      </c>
      <c r="N41" s="97">
        <v>24.429141178836282</v>
      </c>
    </row>
    <row r="42" spans="1:14" ht="12.75">
      <c r="A42" s="114" t="s">
        <v>640</v>
      </c>
      <c r="B42" s="31"/>
      <c r="C42" s="20" t="s">
        <v>79</v>
      </c>
      <c r="D42" s="136">
        <v>3695.8103699999992</v>
      </c>
      <c r="E42" s="136">
        <v>3022.0747600000004</v>
      </c>
      <c r="F42" s="110">
        <v>22.293810163716753</v>
      </c>
      <c r="G42" s="110">
        <v>0.004362246664177471</v>
      </c>
      <c r="H42" s="110">
        <v>0.021095814469048596</v>
      </c>
      <c r="I42" s="110"/>
      <c r="J42" s="136">
        <v>799.07048</v>
      </c>
      <c r="K42" s="136">
        <v>554.56381</v>
      </c>
      <c r="L42" s="110">
        <v>44.08990734537834</v>
      </c>
      <c r="M42" s="110">
        <v>0.011089603762244446</v>
      </c>
      <c r="N42" s="110">
        <v>0.02998873109290711</v>
      </c>
    </row>
    <row r="43" spans="1:14" s="130" customFormat="1" ht="12.75">
      <c r="A43" s="189" t="s">
        <v>80</v>
      </c>
      <c r="B43" s="28"/>
      <c r="C43" s="28" t="s">
        <v>81</v>
      </c>
      <c r="D43" s="203">
        <v>3768546.572330001</v>
      </c>
      <c r="E43" s="203">
        <v>2394866.9420299996</v>
      </c>
      <c r="F43" s="107">
        <v>57.3593299148222</v>
      </c>
      <c r="G43" s="107">
        <v>8.894185339149184</v>
      </c>
      <c r="H43" s="107">
        <v>21.510995248341906</v>
      </c>
      <c r="I43" s="107"/>
      <c r="J43" s="203">
        <v>650035.1743799999</v>
      </c>
      <c r="K43" s="203">
        <v>266499.66595000005</v>
      </c>
      <c r="L43" s="107">
        <v>143.915943407583</v>
      </c>
      <c r="M43" s="107">
        <v>17.395258858335694</v>
      </c>
      <c r="N43" s="107">
        <v>24.395507697159328</v>
      </c>
    </row>
    <row r="44" spans="1:14" ht="12.75">
      <c r="A44" s="80" t="s">
        <v>82</v>
      </c>
      <c r="B44" s="31"/>
      <c r="C44" s="20" t="s">
        <v>83</v>
      </c>
      <c r="D44" s="136">
        <v>574.36314</v>
      </c>
      <c r="E44" s="136">
        <v>6811.281830000001</v>
      </c>
      <c r="F44" s="110">
        <v>-91.5674735778772</v>
      </c>
      <c r="G44" s="110">
        <v>-0.04038227658799076</v>
      </c>
      <c r="H44" s="110">
        <v>0.003278484831812458</v>
      </c>
      <c r="I44" s="110"/>
      <c r="J44" s="136">
        <v>97.1169</v>
      </c>
      <c r="K44" s="136">
        <v>42.00023</v>
      </c>
      <c r="L44" s="110">
        <v>131.22944802921316</v>
      </c>
      <c r="M44" s="110">
        <v>0.0024998174119110353</v>
      </c>
      <c r="N44" s="110">
        <v>0.0036447505840495453</v>
      </c>
    </row>
    <row r="45" spans="1:14" ht="12.75">
      <c r="A45" s="189" t="s">
        <v>84</v>
      </c>
      <c r="B45" s="28"/>
      <c r="C45" s="28" t="s">
        <v>85</v>
      </c>
      <c r="D45" s="203">
        <v>9.999999999999999E-34</v>
      </c>
      <c r="E45" s="203">
        <v>9.999999999999999E-34</v>
      </c>
      <c r="F45" s="107">
        <v>0</v>
      </c>
      <c r="G45" s="107">
        <v>0</v>
      </c>
      <c r="H45" s="107">
        <v>5.708034871131279E-39</v>
      </c>
      <c r="I45" s="107"/>
      <c r="J45" s="203">
        <v>9.999999999999999E-34</v>
      </c>
      <c r="K45" s="203">
        <v>9.999999999999999E-34</v>
      </c>
      <c r="L45" s="107">
        <v>0</v>
      </c>
      <c r="M45" s="107">
        <v>0</v>
      </c>
      <c r="N45" s="107">
        <v>3.7529519414741876E-38</v>
      </c>
    </row>
    <row r="46" spans="1:14" ht="12.75">
      <c r="A46" s="254" t="s">
        <v>86</v>
      </c>
      <c r="B46" s="101" t="s">
        <v>87</v>
      </c>
      <c r="C46" s="2"/>
      <c r="D46" s="98">
        <v>270436.45952000003</v>
      </c>
      <c r="E46" s="98">
        <v>251188.65121</v>
      </c>
      <c r="F46" s="104">
        <v>7.662690259803327</v>
      </c>
      <c r="G46" s="104">
        <v>0.12462409043960902</v>
      </c>
      <c r="H46" s="104">
        <v>1.543660741365443</v>
      </c>
      <c r="I46" s="104"/>
      <c r="J46" s="98">
        <v>33512.82049</v>
      </c>
      <c r="K46" s="98">
        <v>33985.15229</v>
      </c>
      <c r="L46" s="104">
        <v>-1.3898181063587045</v>
      </c>
      <c r="M46" s="104">
        <v>-0.021422616022326466</v>
      </c>
      <c r="N46" s="104">
        <v>1.2577200472222143</v>
      </c>
    </row>
    <row r="47" spans="1:14" ht="12.75">
      <c r="A47" s="190" t="s">
        <v>648</v>
      </c>
      <c r="B47" s="49"/>
      <c r="C47" s="205" t="s">
        <v>88</v>
      </c>
      <c r="D47" s="203">
        <v>11412.40659</v>
      </c>
      <c r="E47" s="203">
        <v>16012.26994</v>
      </c>
      <c r="F47" s="107">
        <v>-28.727115938191584</v>
      </c>
      <c r="G47" s="107">
        <v>-0.029782808354466738</v>
      </c>
      <c r="H47" s="107">
        <v>0.06514241477924843</v>
      </c>
      <c r="I47" s="107"/>
      <c r="J47" s="203">
        <v>1714.2288</v>
      </c>
      <c r="K47" s="203">
        <v>3541.49965</v>
      </c>
      <c r="L47" s="107">
        <v>-51.595963026567006</v>
      </c>
      <c r="M47" s="107">
        <v>-0.08287589738472004</v>
      </c>
      <c r="N47" s="107">
        <v>0.06433418303090967</v>
      </c>
    </row>
    <row r="48" spans="1:14" ht="12.75">
      <c r="A48" s="80" t="s">
        <v>650</v>
      </c>
      <c r="B48" s="1"/>
      <c r="C48" s="20" t="s">
        <v>89</v>
      </c>
      <c r="D48" s="136">
        <v>248767.76608000003</v>
      </c>
      <c r="E48" s="136">
        <v>228332.75614</v>
      </c>
      <c r="F48" s="110">
        <v>8.94966201322008</v>
      </c>
      <c r="G48" s="110">
        <v>0.1323108837058482</v>
      </c>
      <c r="H48" s="110">
        <v>1.4199750835980696</v>
      </c>
      <c r="I48" s="110"/>
      <c r="J48" s="136">
        <v>29825.74929</v>
      </c>
      <c r="K48" s="136">
        <v>29630.37043</v>
      </c>
      <c r="L48" s="110">
        <v>0.6593871664938235</v>
      </c>
      <c r="M48" s="110">
        <v>0.008861411187347318</v>
      </c>
      <c r="N48" s="110">
        <v>1.1193460370382788</v>
      </c>
    </row>
    <row r="49" spans="1:14" ht="36">
      <c r="A49" s="249" t="s">
        <v>90</v>
      </c>
      <c r="B49" s="116"/>
      <c r="C49" s="250" t="s">
        <v>91</v>
      </c>
      <c r="D49" s="203">
        <v>10256.286850000002</v>
      </c>
      <c r="E49" s="203">
        <v>6843.6251299999985</v>
      </c>
      <c r="F49" s="129">
        <v>49.86628658311687</v>
      </c>
      <c r="G49" s="129">
        <v>0.02209601508822755</v>
      </c>
      <c r="H49" s="129">
        <v>0.05854324298812521</v>
      </c>
      <c r="I49" s="129"/>
      <c r="J49" s="203">
        <v>1972.8424</v>
      </c>
      <c r="K49" s="203">
        <v>813.28221</v>
      </c>
      <c r="L49" s="129">
        <v>142.57783777171275</v>
      </c>
      <c r="M49" s="129">
        <v>0.05259187017504629</v>
      </c>
      <c r="N49" s="129">
        <v>0.07403982715302596</v>
      </c>
    </row>
    <row r="50" spans="1:14" ht="12.75">
      <c r="A50" s="117" t="s">
        <v>92</v>
      </c>
      <c r="B50" s="31" t="s">
        <v>93</v>
      </c>
      <c r="C50" s="31"/>
      <c r="D50" s="98">
        <v>3062191.0040599992</v>
      </c>
      <c r="E50" s="98">
        <v>2941568.5249199984</v>
      </c>
      <c r="F50" s="120">
        <v>4.100617684685127</v>
      </c>
      <c r="G50" s="120">
        <v>0.7809962831759574</v>
      </c>
      <c r="H50" s="120">
        <v>17.479093033238986</v>
      </c>
      <c r="I50" s="120"/>
      <c r="J50" s="98">
        <v>522215.83818</v>
      </c>
      <c r="K50" s="98">
        <v>451429.3246</v>
      </c>
      <c r="L50" s="120">
        <v>15.680530644021</v>
      </c>
      <c r="M50" s="120">
        <v>3.210523407451158</v>
      </c>
      <c r="N50" s="120">
        <v>19.598509437662013</v>
      </c>
    </row>
    <row r="51" spans="1:14" ht="12.75">
      <c r="A51" s="189" t="s">
        <v>655</v>
      </c>
      <c r="B51" s="28"/>
      <c r="C51" s="28" t="s">
        <v>94</v>
      </c>
      <c r="D51" s="203">
        <v>783458.3306999995</v>
      </c>
      <c r="E51" s="203">
        <v>719317.7474999995</v>
      </c>
      <c r="F51" s="107">
        <v>8.91686371188833</v>
      </c>
      <c r="G51" s="107">
        <v>0.41529205366270894</v>
      </c>
      <c r="H51" s="107">
        <v>4.4720074717139</v>
      </c>
      <c r="I51" s="107"/>
      <c r="J51" s="203">
        <v>103814.12142999996</v>
      </c>
      <c r="K51" s="203">
        <v>112410.02301999998</v>
      </c>
      <c r="L51" s="107">
        <v>-7.646917382510135</v>
      </c>
      <c r="M51" s="107">
        <v>-0.38986724825276653</v>
      </c>
      <c r="N51" s="107">
        <v>3.8960940857315545</v>
      </c>
    </row>
    <row r="52" spans="1:14" s="101" customFormat="1" ht="12.75">
      <c r="A52" s="80" t="s">
        <v>657</v>
      </c>
      <c r="B52" s="20"/>
      <c r="C52" s="20" t="s">
        <v>95</v>
      </c>
      <c r="D52" s="136">
        <v>462773.0558499998</v>
      </c>
      <c r="E52" s="136">
        <v>436105.23150999955</v>
      </c>
      <c r="F52" s="110">
        <v>6.114997576998512</v>
      </c>
      <c r="G52" s="110">
        <v>0.172666586182133</v>
      </c>
      <c r="H52" s="110">
        <v>2.6415247402117825</v>
      </c>
      <c r="I52" s="110"/>
      <c r="J52" s="136">
        <v>86226.21076</v>
      </c>
      <c r="K52" s="136">
        <v>63799.16708000001</v>
      </c>
      <c r="L52" s="110">
        <v>35.152565004301614</v>
      </c>
      <c r="M52" s="110">
        <v>1.0171789095559172</v>
      </c>
      <c r="N52" s="110">
        <v>3.2360282507770446</v>
      </c>
    </row>
    <row r="53" spans="1:14" ht="12.75" customHeight="1">
      <c r="A53" s="112">
        <v>53</v>
      </c>
      <c r="B53" s="28"/>
      <c r="C53" s="28" t="s">
        <v>96</v>
      </c>
      <c r="D53" s="203">
        <v>53431.83838</v>
      </c>
      <c r="E53" s="203">
        <v>52080.77825000001</v>
      </c>
      <c r="F53" s="107">
        <v>2.594162712996691</v>
      </c>
      <c r="G53" s="107">
        <v>0.00874773050098339</v>
      </c>
      <c r="H53" s="107">
        <v>0.3049907967016907</v>
      </c>
      <c r="I53" s="107"/>
      <c r="J53" s="203">
        <v>7867.396939999999</v>
      </c>
      <c r="K53" s="203">
        <v>8596.703830000002</v>
      </c>
      <c r="L53" s="107">
        <v>-8.483564217426382</v>
      </c>
      <c r="M53" s="107">
        <v>-0.03307772516461344</v>
      </c>
      <c r="N53" s="107">
        <v>0.2952596262032108</v>
      </c>
    </row>
    <row r="54" spans="1:14" ht="12.75">
      <c r="A54" s="108" t="s">
        <v>97</v>
      </c>
      <c r="B54" s="20"/>
      <c r="C54" s="20" t="s">
        <v>98</v>
      </c>
      <c r="D54" s="111">
        <v>23250.396030000004</v>
      </c>
      <c r="E54" s="111">
        <v>22117.206910000004</v>
      </c>
      <c r="F54" s="110">
        <v>5.123563407491759</v>
      </c>
      <c r="G54" s="110">
        <v>0.0073370776091265365</v>
      </c>
      <c r="H54" s="110">
        <v>0.1327140713068523</v>
      </c>
      <c r="I54" s="110"/>
      <c r="J54" s="111">
        <v>3195.88719</v>
      </c>
      <c r="K54" s="111">
        <v>3326.3083400000028</v>
      </c>
      <c r="L54" s="110">
        <v>-3.9208977842385693</v>
      </c>
      <c r="M54" s="110">
        <v>-0.0059152532555299155</v>
      </c>
      <c r="N54" s="110">
        <v>0.11994011034442986</v>
      </c>
    </row>
    <row r="55" spans="1:14" s="130" customFormat="1" ht="24">
      <c r="A55" s="249" t="s">
        <v>99</v>
      </c>
      <c r="B55" s="28"/>
      <c r="C55" s="250" t="s">
        <v>100</v>
      </c>
      <c r="D55" s="203">
        <v>79986.19526</v>
      </c>
      <c r="E55" s="203">
        <v>72560.19369999997</v>
      </c>
      <c r="F55" s="129">
        <v>10.234263693813736</v>
      </c>
      <c r="G55" s="129">
        <v>0.04808125034876342</v>
      </c>
      <c r="H55" s="129">
        <v>0.45656399175319545</v>
      </c>
      <c r="I55" s="129"/>
      <c r="J55" s="203">
        <v>11803.312870000002</v>
      </c>
      <c r="K55" s="203">
        <v>10285.009319999997</v>
      </c>
      <c r="L55" s="129">
        <v>14.762296297073307</v>
      </c>
      <c r="M55" s="129">
        <v>0.0688626807616706</v>
      </c>
      <c r="N55" s="129">
        <v>0.44297265951293774</v>
      </c>
    </row>
    <row r="56" spans="1:14" ht="13.5" customHeight="1">
      <c r="A56" s="108" t="s">
        <v>101</v>
      </c>
      <c r="B56" s="20"/>
      <c r="C56" s="20" t="s">
        <v>102</v>
      </c>
      <c r="D56" s="136">
        <v>971736.1785299998</v>
      </c>
      <c r="E56" s="136">
        <v>1013303.1013699999</v>
      </c>
      <c r="F56" s="110">
        <v>-4.102121347877162</v>
      </c>
      <c r="G56" s="110">
        <v>-0.2691340160852017</v>
      </c>
      <c r="H56" s="110">
        <v>5.54670399258909</v>
      </c>
      <c r="I56" s="110"/>
      <c r="J56" s="136">
        <v>217161.15398000003</v>
      </c>
      <c r="K56" s="136">
        <v>156235.79844</v>
      </c>
      <c r="L56" s="110">
        <v>38.9957718706814</v>
      </c>
      <c r="M56" s="110">
        <v>2.763270433532405</v>
      </c>
      <c r="N56" s="110">
        <v>8.149953744420161</v>
      </c>
    </row>
    <row r="57" spans="1:14" ht="12.75">
      <c r="A57" s="112" t="s">
        <v>103</v>
      </c>
      <c r="B57" s="28"/>
      <c r="C57" s="28" t="s">
        <v>104</v>
      </c>
      <c r="D57" s="203">
        <v>445000.1832200001</v>
      </c>
      <c r="E57" s="203">
        <v>404303.83864</v>
      </c>
      <c r="F57" s="107">
        <v>10.065782387051973</v>
      </c>
      <c r="G57" s="107">
        <v>0.2634972691859391</v>
      </c>
      <c r="H57" s="107">
        <v>2.5400765634795697</v>
      </c>
      <c r="I57" s="107"/>
      <c r="J57" s="203">
        <v>57879.03370000001</v>
      </c>
      <c r="K57" s="203">
        <v>61013.05354999999</v>
      </c>
      <c r="L57" s="107">
        <v>-5.136638256322746</v>
      </c>
      <c r="M57" s="107">
        <v>-0.14214351829137659</v>
      </c>
      <c r="N57" s="107">
        <v>2.1721723189506497</v>
      </c>
    </row>
    <row r="58" spans="1:14" s="130" customFormat="1" ht="12.75">
      <c r="A58" s="108" t="s">
        <v>105</v>
      </c>
      <c r="B58" s="20"/>
      <c r="C58" s="20" t="s">
        <v>106</v>
      </c>
      <c r="D58" s="136">
        <v>67258.10152000001</v>
      </c>
      <c r="E58" s="136">
        <v>63380.78873000001</v>
      </c>
      <c r="F58" s="110">
        <v>6.117489017874523</v>
      </c>
      <c r="G58" s="110">
        <v>0.025104498757532186</v>
      </c>
      <c r="H58" s="110">
        <v>0.38391158884224785</v>
      </c>
      <c r="I58" s="110"/>
      <c r="J58" s="136">
        <v>9248.15015</v>
      </c>
      <c r="K58" s="136">
        <v>9909.50993</v>
      </c>
      <c r="L58" s="110">
        <v>-6.6739907893709605</v>
      </c>
      <c r="M58" s="110">
        <v>-0.02999598295001591</v>
      </c>
      <c r="N58" s="110">
        <v>0.347078630604873</v>
      </c>
    </row>
    <row r="59" spans="1:14" ht="12.75">
      <c r="A59" s="112" t="s">
        <v>107</v>
      </c>
      <c r="B59" s="193"/>
      <c r="C59" s="116" t="s">
        <v>108</v>
      </c>
      <c r="D59" s="203">
        <v>175296.7245699999</v>
      </c>
      <c r="E59" s="203">
        <v>158399.63830999986</v>
      </c>
      <c r="F59" s="129">
        <v>10.667376794719182</v>
      </c>
      <c r="G59" s="129">
        <v>0.10940383301396861</v>
      </c>
      <c r="H59" s="129">
        <v>1.0005998166406551</v>
      </c>
      <c r="I59" s="129"/>
      <c r="J59" s="203">
        <v>25020.571159999992</v>
      </c>
      <c r="K59" s="203">
        <v>25853.751089999998</v>
      </c>
      <c r="L59" s="129">
        <v>-3.2226655509276267</v>
      </c>
      <c r="M59" s="129">
        <v>-0.03778888848453348</v>
      </c>
      <c r="N59" s="129">
        <v>0.9390100111171504</v>
      </c>
    </row>
    <row r="60" spans="1:14" ht="12.75">
      <c r="A60" s="114" t="s">
        <v>109</v>
      </c>
      <c r="B60" s="31" t="s">
        <v>175</v>
      </c>
      <c r="C60" s="20"/>
      <c r="D60" s="207">
        <v>3157770.1319199987</v>
      </c>
      <c r="E60" s="207">
        <v>2913038.7762999996</v>
      </c>
      <c r="F60" s="104">
        <v>8.401239201176889</v>
      </c>
      <c r="G60" s="104">
        <v>1.5845659986310852</v>
      </c>
      <c r="H60" s="104">
        <v>18.024662028016174</v>
      </c>
      <c r="I60" s="104"/>
      <c r="J60" s="207">
        <v>496950.31483000005</v>
      </c>
      <c r="K60" s="207">
        <v>465938.52723000007</v>
      </c>
      <c r="L60" s="104">
        <v>6.655768043987423</v>
      </c>
      <c r="M60" s="104">
        <v>1.4065401015149626</v>
      </c>
      <c r="N60" s="104">
        <v>18.650306488574575</v>
      </c>
    </row>
    <row r="61" spans="1:14" s="130" customFormat="1" ht="12.75">
      <c r="A61" s="115" t="s">
        <v>664</v>
      </c>
      <c r="B61" s="49"/>
      <c r="C61" s="116" t="s">
        <v>111</v>
      </c>
      <c r="D61" s="203">
        <v>810.2550299999997</v>
      </c>
      <c r="E61" s="203">
        <v>1335.8707899999997</v>
      </c>
      <c r="F61" s="107">
        <v>-39.34630234710051</v>
      </c>
      <c r="G61" s="107">
        <v>-0.0034032127167793764</v>
      </c>
      <c r="H61" s="107">
        <v>0.0046249639657495204</v>
      </c>
      <c r="I61" s="107"/>
      <c r="J61" s="203">
        <v>67.25868000000001</v>
      </c>
      <c r="K61" s="203">
        <v>154.51353999999998</v>
      </c>
      <c r="L61" s="107">
        <v>-56.470688588197504</v>
      </c>
      <c r="M61" s="107">
        <v>-0.003957445511527813</v>
      </c>
      <c r="N61" s="107">
        <v>0.002524185936869912</v>
      </c>
    </row>
    <row r="62" spans="1:14" s="142" customFormat="1" ht="17.25" customHeight="1">
      <c r="A62" s="114" t="s">
        <v>666</v>
      </c>
      <c r="B62" s="31"/>
      <c r="C62" s="20" t="s">
        <v>112</v>
      </c>
      <c r="D62" s="136">
        <v>113685.30886999994</v>
      </c>
      <c r="E62" s="136">
        <v>109463.94137000006</v>
      </c>
      <c r="F62" s="110">
        <v>3.8564000593868575</v>
      </c>
      <c r="G62" s="110">
        <v>0.02733215525767101</v>
      </c>
      <c r="H62" s="110">
        <v>0.6489197073652899</v>
      </c>
      <c r="I62" s="110"/>
      <c r="J62" s="136">
        <v>16358.052179999993</v>
      </c>
      <c r="K62" s="136">
        <v>17637.049019999988</v>
      </c>
      <c r="L62" s="110">
        <v>-7.251762120463819</v>
      </c>
      <c r="M62" s="110">
        <v>-0.05800892126485831</v>
      </c>
      <c r="N62" s="110">
        <v>0.6139098368766704</v>
      </c>
    </row>
    <row r="63" spans="1:14" s="142" customFormat="1" ht="16.5" customHeight="1">
      <c r="A63" s="189" t="s">
        <v>668</v>
      </c>
      <c r="B63" s="28"/>
      <c r="C63" s="28" t="s">
        <v>113</v>
      </c>
      <c r="D63" s="203">
        <v>139689.66047</v>
      </c>
      <c r="E63" s="203">
        <v>128839.20041000003</v>
      </c>
      <c r="F63" s="107">
        <v>8.421707077869907</v>
      </c>
      <c r="G63" s="107">
        <v>0.07025364623598539</v>
      </c>
      <c r="H63" s="107">
        <v>0.7973534530992489</v>
      </c>
      <c r="I63" s="107"/>
      <c r="J63" s="203">
        <v>17658.553560000008</v>
      </c>
      <c r="K63" s="203">
        <v>24488.671129999995</v>
      </c>
      <c r="L63" s="107">
        <v>-27.890927742635697</v>
      </c>
      <c r="M63" s="107">
        <v>-0.3097800869843091</v>
      </c>
      <c r="N63" s="107">
        <v>0.6627170286662796</v>
      </c>
    </row>
    <row r="64" spans="1:14" ht="12.75">
      <c r="A64" s="80" t="s">
        <v>16</v>
      </c>
      <c r="B64" s="20"/>
      <c r="C64" s="20" t="s">
        <v>114</v>
      </c>
      <c r="D64" s="136">
        <v>346483.03420999995</v>
      </c>
      <c r="E64" s="136">
        <v>335627.05198000005</v>
      </c>
      <c r="F64" s="110">
        <v>3.2345373133530404</v>
      </c>
      <c r="G64" s="110">
        <v>0.07028940071786775</v>
      </c>
      <c r="H64" s="110">
        <v>1.9777372415260521</v>
      </c>
      <c r="I64" s="110"/>
      <c r="J64" s="136">
        <v>45077.62947</v>
      </c>
      <c r="K64" s="136">
        <v>46745.97760000003</v>
      </c>
      <c r="L64" s="110">
        <v>-3.568966177744514</v>
      </c>
      <c r="M64" s="110">
        <v>-0.07566795498536621</v>
      </c>
      <c r="N64" s="110">
        <v>1.6917417703649056</v>
      </c>
    </row>
    <row r="65" spans="1:14" s="142" customFormat="1" ht="12.75">
      <c r="A65" s="112" t="s">
        <v>115</v>
      </c>
      <c r="B65" s="28"/>
      <c r="C65" s="28" t="s">
        <v>116</v>
      </c>
      <c r="D65" s="113">
        <v>171199.2466299999</v>
      </c>
      <c r="E65" s="113">
        <v>165170.70094000007</v>
      </c>
      <c r="F65" s="107">
        <v>3.6498880586513676</v>
      </c>
      <c r="G65" s="107">
        <v>0.039033120612465846</v>
      </c>
      <c r="H65" s="107">
        <v>0.9772112696754438</v>
      </c>
      <c r="I65" s="107"/>
      <c r="J65" s="113">
        <v>28367.59560999999</v>
      </c>
      <c r="K65" s="113">
        <v>24392.671100000014</v>
      </c>
      <c r="L65" s="107">
        <v>16.295568835837635</v>
      </c>
      <c r="M65" s="107">
        <v>0.1802827620233566</v>
      </c>
      <c r="N65" s="107">
        <v>1.0646222301950412</v>
      </c>
    </row>
    <row r="66" spans="1:14" s="130" customFormat="1" ht="12.75">
      <c r="A66" s="108" t="s">
        <v>117</v>
      </c>
      <c r="B66" s="20"/>
      <c r="C66" s="20" t="s">
        <v>118</v>
      </c>
      <c r="D66" s="111">
        <v>652759.9917099999</v>
      </c>
      <c r="E66" s="111">
        <v>567252.2461099996</v>
      </c>
      <c r="F66" s="110">
        <v>15.074025036723942</v>
      </c>
      <c r="G66" s="110">
        <v>0.5536383597193825</v>
      </c>
      <c r="H66" s="110">
        <v>3.725976795160045</v>
      </c>
      <c r="I66" s="110"/>
      <c r="J66" s="111">
        <v>98015.73480999995</v>
      </c>
      <c r="K66" s="111">
        <v>92469.68889</v>
      </c>
      <c r="L66" s="110">
        <v>5.997690688239911</v>
      </c>
      <c r="M66" s="110">
        <v>0.25154099763418253</v>
      </c>
      <c r="N66" s="110">
        <v>3.6784834225020844</v>
      </c>
    </row>
    <row r="67" spans="1:14" ht="12.75">
      <c r="A67" s="249" t="s">
        <v>119</v>
      </c>
      <c r="B67" s="28"/>
      <c r="C67" s="250" t="s">
        <v>120</v>
      </c>
      <c r="D67" s="203">
        <v>1498084.2186999994</v>
      </c>
      <c r="E67" s="203">
        <v>1396532.4567399998</v>
      </c>
      <c r="F67" s="129">
        <v>7.271707969971372</v>
      </c>
      <c r="G67" s="129">
        <v>0.6575188074908991</v>
      </c>
      <c r="H67" s="129">
        <v>8.551116960231056</v>
      </c>
      <c r="I67" s="129"/>
      <c r="J67" s="203">
        <v>258706.5478700001</v>
      </c>
      <c r="K67" s="203">
        <v>227259.78260000004</v>
      </c>
      <c r="L67" s="129">
        <v>13.837364847501204</v>
      </c>
      <c r="M67" s="129">
        <v>1.4262685203990986</v>
      </c>
      <c r="N67" s="129">
        <v>9.709132411008017</v>
      </c>
    </row>
    <row r="68" spans="1:14" s="130" customFormat="1" ht="12.75">
      <c r="A68" s="108" t="s">
        <v>121</v>
      </c>
      <c r="B68" s="20"/>
      <c r="C68" s="20" t="s">
        <v>122</v>
      </c>
      <c r="D68" s="136">
        <v>95754.31955999997</v>
      </c>
      <c r="E68" s="136">
        <v>88446.47566999999</v>
      </c>
      <c r="F68" s="110">
        <v>8.262447807718273</v>
      </c>
      <c r="G68" s="110">
        <v>0.04731621300450813</v>
      </c>
      <c r="H68" s="110">
        <v>0.546568995109928</v>
      </c>
      <c r="I68" s="110"/>
      <c r="J68" s="136">
        <v>12829.69762</v>
      </c>
      <c r="K68" s="136">
        <v>13961.208719999999</v>
      </c>
      <c r="L68" s="110">
        <v>-8.104678632725133</v>
      </c>
      <c r="M68" s="110">
        <v>-0.05131970326855021</v>
      </c>
      <c r="N68" s="110">
        <v>0.48149238591505766</v>
      </c>
    </row>
    <row r="69" spans="1:14" s="101" customFormat="1" ht="12.75">
      <c r="A69" s="112" t="s">
        <v>123</v>
      </c>
      <c r="B69" s="28"/>
      <c r="C69" s="28" t="s">
        <v>124</v>
      </c>
      <c r="D69" s="203">
        <v>139304.09673999986</v>
      </c>
      <c r="E69" s="203">
        <v>120370.83228999977</v>
      </c>
      <c r="F69" s="107">
        <v>15.729113182822976</v>
      </c>
      <c r="G69" s="107">
        <v>0.12258750830908721</v>
      </c>
      <c r="H69" s="107">
        <v>0.7951526418833645</v>
      </c>
      <c r="I69" s="107"/>
      <c r="J69" s="203">
        <v>19869.24503000002</v>
      </c>
      <c r="K69" s="203">
        <v>18828.96462999999</v>
      </c>
      <c r="L69" s="107">
        <v>5.5248943340334336</v>
      </c>
      <c r="M69" s="107">
        <v>0.04718193347293747</v>
      </c>
      <c r="N69" s="107">
        <v>0.7456832171096492</v>
      </c>
    </row>
    <row r="70" spans="1:14" ht="12.75">
      <c r="A70" s="256" t="s">
        <v>125</v>
      </c>
      <c r="B70" s="31" t="s">
        <v>126</v>
      </c>
      <c r="C70" s="31"/>
      <c r="D70" s="207">
        <v>1075975.0719499998</v>
      </c>
      <c r="E70" s="207">
        <v>1001538.2297499999</v>
      </c>
      <c r="F70" s="104">
        <v>7.432251709311233</v>
      </c>
      <c r="G70" s="104">
        <v>0.4819574054855949</v>
      </c>
      <c r="H70" s="104">
        <v>6.141703231158587</v>
      </c>
      <c r="I70" s="104"/>
      <c r="J70" s="207">
        <v>151824.96482999998</v>
      </c>
      <c r="K70" s="207">
        <v>149119.03889999999</v>
      </c>
      <c r="L70" s="104">
        <v>1.8146079467522627</v>
      </c>
      <c r="M70" s="104">
        <v>0.12272731199391318</v>
      </c>
      <c r="N70" s="104">
        <v>5.697917965229987</v>
      </c>
    </row>
    <row r="71" spans="1:14" s="142" customFormat="1" ht="15.75" customHeight="1">
      <c r="A71" s="112" t="s">
        <v>127</v>
      </c>
      <c r="B71" s="193"/>
      <c r="C71" s="116" t="s">
        <v>128</v>
      </c>
      <c r="D71" s="203">
        <v>28014.01226000001</v>
      </c>
      <c r="E71" s="203">
        <v>24105.34082000002</v>
      </c>
      <c r="F71" s="129">
        <v>16.214960282814154</v>
      </c>
      <c r="G71" s="129">
        <v>0.02530753710718325</v>
      </c>
      <c r="H71" s="129">
        <v>0.15990495886037925</v>
      </c>
      <c r="I71" s="129"/>
      <c r="J71" s="203">
        <v>4549.174190000001</v>
      </c>
      <c r="K71" s="203">
        <v>4130.390419999999</v>
      </c>
      <c r="L71" s="129">
        <v>10.139084382245926</v>
      </c>
      <c r="M71" s="129">
        <v>0.018993944301637793</v>
      </c>
      <c r="N71" s="129">
        <v>0.17072832108464767</v>
      </c>
    </row>
    <row r="72" spans="1:14" ht="12.75">
      <c r="A72" s="114" t="s">
        <v>129</v>
      </c>
      <c r="B72" s="31"/>
      <c r="C72" s="20" t="s">
        <v>130</v>
      </c>
      <c r="D72" s="136">
        <v>160074.28214000008</v>
      </c>
      <c r="E72" s="136">
        <v>150882.32789999997</v>
      </c>
      <c r="F72" s="110">
        <v>6.09213442550558</v>
      </c>
      <c r="G72" s="110">
        <v>0.05951529223861643</v>
      </c>
      <c r="H72" s="110">
        <v>0.9137095844264276</v>
      </c>
      <c r="I72" s="110"/>
      <c r="J72" s="136">
        <v>23814.456350000015</v>
      </c>
      <c r="K72" s="136">
        <v>23942.855750000017</v>
      </c>
      <c r="L72" s="110">
        <v>-0.5362743748727716</v>
      </c>
      <c r="M72" s="110">
        <v>-0.00582355675331864</v>
      </c>
      <c r="N72" s="110">
        <v>0.8937451019388486</v>
      </c>
    </row>
    <row r="73" spans="1:14" ht="12.75">
      <c r="A73" s="189" t="s">
        <v>131</v>
      </c>
      <c r="B73" s="28"/>
      <c r="C73" s="28" t="s">
        <v>132</v>
      </c>
      <c r="D73" s="203">
        <v>10734.929600000001</v>
      </c>
      <c r="E73" s="203">
        <v>8978.558869999997</v>
      </c>
      <c r="F73" s="107">
        <v>19.561833423719644</v>
      </c>
      <c r="G73" s="107">
        <v>0.01137200148586696</v>
      </c>
      <c r="H73" s="107">
        <v>0.06127535249593937</v>
      </c>
      <c r="I73" s="107"/>
      <c r="J73" s="203">
        <v>1829.76178</v>
      </c>
      <c r="K73" s="203">
        <v>1338.4187299999996</v>
      </c>
      <c r="L73" s="107">
        <v>36.71071234934082</v>
      </c>
      <c r="M73" s="107">
        <v>0.022284871557216274</v>
      </c>
      <c r="N73" s="107">
        <v>0.06867008024686265</v>
      </c>
    </row>
    <row r="74" spans="1:14" s="142" customFormat="1" ht="17.25" customHeight="1">
      <c r="A74" s="80" t="s">
        <v>133</v>
      </c>
      <c r="B74" s="20"/>
      <c r="C74" s="20" t="s">
        <v>134</v>
      </c>
      <c r="D74" s="136">
        <v>138326.39449000006</v>
      </c>
      <c r="E74" s="136">
        <v>123928.57660000015</v>
      </c>
      <c r="F74" s="110">
        <v>11.617835276581319</v>
      </c>
      <c r="G74" s="110">
        <v>0.09322178036884078</v>
      </c>
      <c r="H74" s="110">
        <v>0.7895718833467822</v>
      </c>
      <c r="I74" s="110"/>
      <c r="J74" s="136">
        <v>23355.19673</v>
      </c>
      <c r="K74" s="136">
        <v>17792.06670000001</v>
      </c>
      <c r="L74" s="110">
        <v>31.267475126990085</v>
      </c>
      <c r="M74" s="110">
        <v>0.25231584770486193</v>
      </c>
      <c r="N74" s="110">
        <v>0.876509309113651</v>
      </c>
    </row>
    <row r="75" spans="1:14" s="142" customFormat="1" ht="16.5" customHeight="1">
      <c r="A75" s="112" t="s">
        <v>135</v>
      </c>
      <c r="B75" s="28"/>
      <c r="C75" s="28" t="s">
        <v>136</v>
      </c>
      <c r="D75" s="113">
        <v>18711.94076999998</v>
      </c>
      <c r="E75" s="113">
        <v>19357.09497</v>
      </c>
      <c r="F75" s="107">
        <v>-3.3329081713960256</v>
      </c>
      <c r="G75" s="107">
        <v>-0.004177190154503148</v>
      </c>
      <c r="H75" s="107">
        <v>0.106808410421703</v>
      </c>
      <c r="I75" s="107"/>
      <c r="J75" s="113">
        <v>2672.4481400000004</v>
      </c>
      <c r="K75" s="113">
        <v>2675.901480000001</v>
      </c>
      <c r="L75" s="107">
        <v>-0.12905333121608345</v>
      </c>
      <c r="M75" s="107">
        <v>-0.00015662628858474314</v>
      </c>
      <c r="N75" s="107">
        <v>0.10029569435502084</v>
      </c>
    </row>
    <row r="76" spans="1:14" ht="12.75">
      <c r="A76" s="108" t="s">
        <v>137</v>
      </c>
      <c r="B76" s="20"/>
      <c r="C76" s="20" t="s">
        <v>138</v>
      </c>
      <c r="D76" s="111">
        <v>40152.71288999997</v>
      </c>
      <c r="E76" s="111">
        <v>39202.36777999999</v>
      </c>
      <c r="F76" s="110">
        <v>2.4242033423420435</v>
      </c>
      <c r="G76" s="110">
        <v>0.006153214590979973</v>
      </c>
      <c r="H76" s="110">
        <v>0.22919308534664232</v>
      </c>
      <c r="I76" s="110"/>
      <c r="J76" s="111">
        <v>7023.65647</v>
      </c>
      <c r="K76" s="111">
        <v>7008.516939999999</v>
      </c>
      <c r="L76" s="110">
        <v>0.21601617188930256</v>
      </c>
      <c r="M76" s="110">
        <v>0.0006866536149980158</v>
      </c>
      <c r="N76" s="110">
        <v>0.2635944518533424</v>
      </c>
    </row>
    <row r="77" spans="1:14" s="101" customFormat="1" ht="36">
      <c r="A77" s="249" t="s">
        <v>139</v>
      </c>
      <c r="B77" s="28"/>
      <c r="C77" s="250" t="s">
        <v>140</v>
      </c>
      <c r="D77" s="203">
        <v>103557.27210999999</v>
      </c>
      <c r="E77" s="203">
        <v>96684.59334999992</v>
      </c>
      <c r="F77" s="129">
        <v>7.1083494503833204</v>
      </c>
      <c r="G77" s="129">
        <v>0.044498642419648425</v>
      </c>
      <c r="H77" s="129">
        <v>0.5911085203631108</v>
      </c>
      <c r="I77" s="129"/>
      <c r="J77" s="203">
        <v>14857.014739999999</v>
      </c>
      <c r="K77" s="203">
        <v>14907.374699999984</v>
      </c>
      <c r="L77" s="129">
        <v>-0.3378191064050015</v>
      </c>
      <c r="M77" s="129">
        <v>-0.0022840767570157326</v>
      </c>
      <c r="N77" s="129">
        <v>0.5575766231299362</v>
      </c>
    </row>
    <row r="78" spans="1:14" ht="12.75">
      <c r="A78" s="108" t="s">
        <v>141</v>
      </c>
      <c r="B78" s="20"/>
      <c r="C78" s="20" t="s">
        <v>142</v>
      </c>
      <c r="D78" s="136">
        <v>474439.4510799997</v>
      </c>
      <c r="E78" s="136">
        <v>433572.0813599999</v>
      </c>
      <c r="F78" s="110">
        <v>9.425738297495945</v>
      </c>
      <c r="G78" s="110">
        <v>0.2646046083786142</v>
      </c>
      <c r="H78" s="110">
        <v>2.7081169310050215</v>
      </c>
      <c r="I78" s="110"/>
      <c r="J78" s="136">
        <v>62566.40036999997</v>
      </c>
      <c r="K78" s="136">
        <v>69894.20342999997</v>
      </c>
      <c r="L78" s="110">
        <v>-10.484135594075262</v>
      </c>
      <c r="M78" s="110">
        <v>-0.3323526200048545</v>
      </c>
      <c r="N78" s="110">
        <v>2.348086937396427</v>
      </c>
    </row>
    <row r="79" spans="1:14" s="101" customFormat="1" ht="12" customHeight="1">
      <c r="A79" s="112" t="s">
        <v>143</v>
      </c>
      <c r="B79" s="28"/>
      <c r="C79" s="28" t="s">
        <v>144</v>
      </c>
      <c r="D79" s="203">
        <v>101964.07660999999</v>
      </c>
      <c r="E79" s="203">
        <v>104827.28809999996</v>
      </c>
      <c r="F79" s="107">
        <v>-2.7313608335156134</v>
      </c>
      <c r="G79" s="107">
        <v>-0.01853848094965176</v>
      </c>
      <c r="H79" s="107">
        <v>0.5820145048925812</v>
      </c>
      <c r="I79" s="107"/>
      <c r="J79" s="203">
        <v>11156.85606</v>
      </c>
      <c r="K79" s="203">
        <v>7429.310749999999</v>
      </c>
      <c r="L79" s="107">
        <v>50.17350108824028</v>
      </c>
      <c r="M79" s="107">
        <v>0.1690628746189732</v>
      </c>
      <c r="N79" s="107">
        <v>0.41871144611125055</v>
      </c>
    </row>
    <row r="80" spans="1:14" ht="12.75">
      <c r="A80" s="102" t="s">
        <v>145</v>
      </c>
      <c r="B80" s="31" t="s">
        <v>146</v>
      </c>
      <c r="C80" s="31"/>
      <c r="D80" s="207">
        <v>229011.93196999992</v>
      </c>
      <c r="E80" s="207">
        <v>203192.23002999992</v>
      </c>
      <c r="F80" s="104">
        <v>12.70703212233455</v>
      </c>
      <c r="G80" s="104">
        <v>0.16717523459658273</v>
      </c>
      <c r="H80" s="104">
        <v>1.307208093589904</v>
      </c>
      <c r="I80" s="104"/>
      <c r="J80" s="207">
        <v>37707.44603</v>
      </c>
      <c r="K80" s="207">
        <v>34496.25422</v>
      </c>
      <c r="L80" s="104">
        <v>9.308813036686846</v>
      </c>
      <c r="M80" s="104">
        <v>0.1456436537189947</v>
      </c>
      <c r="N80" s="104">
        <v>1.4151423278632165</v>
      </c>
    </row>
    <row r="81" spans="1:14" ht="12.75">
      <c r="A81" s="189" t="s">
        <v>147</v>
      </c>
      <c r="B81" s="28"/>
      <c r="C81" s="28" t="s">
        <v>148</v>
      </c>
      <c r="D81" s="203">
        <v>18366.97316000001</v>
      </c>
      <c r="E81" s="203">
        <v>16902.37589</v>
      </c>
      <c r="F81" s="107">
        <v>8.665037859361021</v>
      </c>
      <c r="G81" s="107">
        <v>0.009482851226196852</v>
      </c>
      <c r="H81" s="107">
        <v>0.10483932327441234</v>
      </c>
      <c r="I81" s="107"/>
      <c r="J81" s="203">
        <v>2501.7141799999995</v>
      </c>
      <c r="K81" s="203">
        <v>3129.9351899999992</v>
      </c>
      <c r="L81" s="107">
        <v>-20.071374385231277</v>
      </c>
      <c r="M81" s="107">
        <v>-0.028492973529176128</v>
      </c>
      <c r="N81" s="107">
        <v>0.09388813088844504</v>
      </c>
    </row>
    <row r="82" spans="1:14" ht="12.75">
      <c r="A82" s="80" t="s">
        <v>149</v>
      </c>
      <c r="B82" s="20"/>
      <c r="C82" s="20" t="s">
        <v>150</v>
      </c>
      <c r="D82" s="136">
        <v>35738.47903</v>
      </c>
      <c r="E82" s="136">
        <v>28950.045</v>
      </c>
      <c r="F82" s="110">
        <v>23.448785761818346</v>
      </c>
      <c r="G82" s="110">
        <v>0.043953181727111615</v>
      </c>
      <c r="H82" s="110">
        <v>0.20399648454443403</v>
      </c>
      <c r="I82" s="110"/>
      <c r="J82" s="136">
        <v>5467.51477</v>
      </c>
      <c r="K82" s="136">
        <v>5342.92629</v>
      </c>
      <c r="L82" s="110">
        <v>2.331839767903656</v>
      </c>
      <c r="M82" s="110">
        <v>0.0056507124183577916</v>
      </c>
      <c r="N82" s="110">
        <v>0.20519320171110297</v>
      </c>
    </row>
    <row r="83" spans="1:14" s="101" customFormat="1" ht="12.75">
      <c r="A83" s="112" t="s">
        <v>151</v>
      </c>
      <c r="B83" s="28"/>
      <c r="C83" s="28" t="s">
        <v>152</v>
      </c>
      <c r="D83" s="113">
        <v>8122.848420000012</v>
      </c>
      <c r="E83" s="113">
        <v>6388.425090000001</v>
      </c>
      <c r="F83" s="107">
        <v>27.149466504897397</v>
      </c>
      <c r="G83" s="107">
        <v>0.011229898306197805</v>
      </c>
      <c r="H83" s="107">
        <v>0.04636550203427369</v>
      </c>
      <c r="I83" s="107"/>
      <c r="J83" s="113">
        <v>1238.9181899999996</v>
      </c>
      <c r="K83" s="113">
        <v>1133.7114799999995</v>
      </c>
      <c r="L83" s="107">
        <v>9.27984869660138</v>
      </c>
      <c r="M83" s="107">
        <v>0.004771651943193869</v>
      </c>
      <c r="N83" s="107">
        <v>0.04649600426488185</v>
      </c>
    </row>
    <row r="84" spans="1:14" ht="12.75">
      <c r="A84" s="108" t="s">
        <v>153</v>
      </c>
      <c r="B84" s="20"/>
      <c r="C84" s="20" t="s">
        <v>154</v>
      </c>
      <c r="D84" s="111">
        <v>28481.362989999987</v>
      </c>
      <c r="E84" s="111">
        <v>19727.580219999996</v>
      </c>
      <c r="F84" s="110">
        <v>44.37332238611468</v>
      </c>
      <c r="G84" s="110">
        <v>0.05667825645636683</v>
      </c>
      <c r="H84" s="110">
        <v>0.1625726131242678</v>
      </c>
      <c r="I84" s="110"/>
      <c r="J84" s="111">
        <v>4511.220750000003</v>
      </c>
      <c r="K84" s="111">
        <v>3284.4702899999993</v>
      </c>
      <c r="L84" s="110">
        <v>37.35002456058155</v>
      </c>
      <c r="M84" s="110">
        <v>0.05563928589985356</v>
      </c>
      <c r="N84" s="110">
        <v>0.16930394672131152</v>
      </c>
    </row>
    <row r="85" spans="1:14" ht="12.75" customHeight="1">
      <c r="A85" s="249" t="s">
        <v>155</v>
      </c>
      <c r="B85" s="28"/>
      <c r="C85" s="250" t="s">
        <v>156</v>
      </c>
      <c r="D85" s="203">
        <v>20366.824889999993</v>
      </c>
      <c r="E85" s="203">
        <v>19253.37699999998</v>
      </c>
      <c r="F85" s="129">
        <v>5.78313035682008</v>
      </c>
      <c r="G85" s="129">
        <v>0.00720925875342705</v>
      </c>
      <c r="H85" s="129">
        <v>0.11625454668634447</v>
      </c>
      <c r="I85" s="129"/>
      <c r="J85" s="203">
        <v>3333.0446100000004</v>
      </c>
      <c r="K85" s="203">
        <v>2789.713700000001</v>
      </c>
      <c r="L85" s="129">
        <v>19.476224746646906</v>
      </c>
      <c r="M85" s="129">
        <v>0.024642781743662412</v>
      </c>
      <c r="N85" s="129">
        <v>0.12508756240119578</v>
      </c>
    </row>
    <row r="86" spans="1:14" s="101" customFormat="1" ht="12.75">
      <c r="A86" s="108" t="s">
        <v>157</v>
      </c>
      <c r="B86" s="20"/>
      <c r="C86" s="20" t="s">
        <v>158</v>
      </c>
      <c r="D86" s="136">
        <v>14007.208240000022</v>
      </c>
      <c r="E86" s="136">
        <v>14032.935310000013</v>
      </c>
      <c r="F86" s="110">
        <v>-0.18333348962036725</v>
      </c>
      <c r="G86" s="110">
        <v>-0.00016657546910207757</v>
      </c>
      <c r="H86" s="110">
        <v>0.07995363308111753</v>
      </c>
      <c r="I86" s="110"/>
      <c r="J86" s="136">
        <v>2141.3150699999997</v>
      </c>
      <c r="K86" s="136">
        <v>2008.5212900000008</v>
      </c>
      <c r="L86" s="110">
        <v>6.611519661810444</v>
      </c>
      <c r="M86" s="110">
        <v>0.006022863925514376</v>
      </c>
      <c r="N86" s="110">
        <v>0.08036252549264436</v>
      </c>
    </row>
    <row r="87" spans="1:14" ht="12.75">
      <c r="A87" s="112" t="s">
        <v>159</v>
      </c>
      <c r="B87" s="28"/>
      <c r="C87" s="28" t="s">
        <v>160</v>
      </c>
      <c r="D87" s="203">
        <v>7129.474740000003</v>
      </c>
      <c r="E87" s="203">
        <v>6921.627279999998</v>
      </c>
      <c r="F87" s="107">
        <v>3.0028698684856874</v>
      </c>
      <c r="G87" s="107">
        <v>0.001345753253331504</v>
      </c>
      <c r="H87" s="107">
        <v>0.04069529042876964</v>
      </c>
      <c r="I87" s="107"/>
      <c r="J87" s="203">
        <v>913.0590400000002</v>
      </c>
      <c r="K87" s="203">
        <v>972.4830800000002</v>
      </c>
      <c r="L87" s="107">
        <v>-6.110547445205934</v>
      </c>
      <c r="M87" s="107">
        <v>-0.002695178244224439</v>
      </c>
      <c r="N87" s="107">
        <v>0.03426666696848559</v>
      </c>
    </row>
    <row r="88" spans="1:14" ht="12.75">
      <c r="A88" s="114" t="s">
        <v>161</v>
      </c>
      <c r="B88" s="20"/>
      <c r="C88" s="20" t="s">
        <v>162</v>
      </c>
      <c r="D88" s="136">
        <v>96798.76049999992</v>
      </c>
      <c r="E88" s="136">
        <v>91015.86423999992</v>
      </c>
      <c r="F88" s="110">
        <v>6.353723395683046</v>
      </c>
      <c r="G88" s="110">
        <v>0.0374426103430534</v>
      </c>
      <c r="H88" s="110">
        <v>0.5525307004162847</v>
      </c>
      <c r="I88" s="110"/>
      <c r="J88" s="136">
        <v>17600.659419999996</v>
      </c>
      <c r="K88" s="136">
        <v>15834.492900000003</v>
      </c>
      <c r="L88" s="110">
        <v>11.153919049722099</v>
      </c>
      <c r="M88" s="110">
        <v>0.08010450956181321</v>
      </c>
      <c r="N88" s="110">
        <v>0.6605442894151494</v>
      </c>
    </row>
    <row r="89" spans="1:14" ht="12.75">
      <c r="A89" s="253" t="s">
        <v>163</v>
      </c>
      <c r="B89" s="49" t="s">
        <v>164</v>
      </c>
      <c r="C89" s="49"/>
      <c r="D89" s="212">
        <v>3785.2623900000026</v>
      </c>
      <c r="E89" s="212">
        <v>3988.3895300000017</v>
      </c>
      <c r="F89" s="97">
        <v>-5.09296141894142</v>
      </c>
      <c r="G89" s="97">
        <v>-0.0013151905223903898</v>
      </c>
      <c r="H89" s="97">
        <v>0.021606409718501748</v>
      </c>
      <c r="I89" s="97"/>
      <c r="J89" s="212">
        <v>601.1388699999998</v>
      </c>
      <c r="K89" s="212">
        <v>647.22092</v>
      </c>
      <c r="L89" s="97">
        <v>-7.119987716095489</v>
      </c>
      <c r="M89" s="97">
        <v>-0.002090052083454161</v>
      </c>
      <c r="N89" s="97">
        <v>0.022560452892620986</v>
      </c>
    </row>
    <row r="90" spans="1:14" ht="12.75">
      <c r="A90" s="80" t="s">
        <v>165</v>
      </c>
      <c r="B90" s="20"/>
      <c r="C90" s="20" t="s">
        <v>166</v>
      </c>
      <c r="D90" s="136">
        <v>1.9999999999999998E-33</v>
      </c>
      <c r="E90" s="136">
        <v>1.9999999999999998E-33</v>
      </c>
      <c r="F90" s="110">
        <v>0</v>
      </c>
      <c r="G90" s="110">
        <v>0</v>
      </c>
      <c r="H90" s="110">
        <v>1.1416069742262558E-38</v>
      </c>
      <c r="I90" s="110"/>
      <c r="J90" s="136">
        <v>1.9999999999999998E-33</v>
      </c>
      <c r="K90" s="136">
        <v>1.9999999999999998E-33</v>
      </c>
      <c r="L90" s="110">
        <v>0</v>
      </c>
      <c r="M90" s="110">
        <v>0</v>
      </c>
      <c r="N90" s="110">
        <v>7.505903882948375E-38</v>
      </c>
    </row>
    <row r="91" spans="1:14" ht="12.75">
      <c r="A91" s="112" t="s">
        <v>167</v>
      </c>
      <c r="B91" s="28"/>
      <c r="C91" s="28" t="s">
        <v>168</v>
      </c>
      <c r="D91" s="113">
        <v>3785.0361600000024</v>
      </c>
      <c r="E91" s="113">
        <v>3987.573980000002</v>
      </c>
      <c r="F91" s="107">
        <v>-5.079224135172019</v>
      </c>
      <c r="G91" s="107">
        <v>-0.001311374842818204</v>
      </c>
      <c r="H91" s="107">
        <v>0.021605118389772852</v>
      </c>
      <c r="I91" s="107"/>
      <c r="J91" s="113">
        <v>601.1388699999998</v>
      </c>
      <c r="K91" s="113">
        <v>647.2107199999999</v>
      </c>
      <c r="L91" s="107">
        <v>-7.118523932978143</v>
      </c>
      <c r="M91" s="107">
        <v>-0.002089589462297955</v>
      </c>
      <c r="N91" s="107">
        <v>0.022560452892620986</v>
      </c>
    </row>
    <row r="92" spans="1:14" ht="12.75">
      <c r="A92" s="108" t="s">
        <v>169</v>
      </c>
      <c r="B92" s="20"/>
      <c r="C92" s="20" t="s">
        <v>170</v>
      </c>
      <c r="D92" s="111">
        <v>0.22623000000000001</v>
      </c>
      <c r="E92" s="111">
        <v>0.79252</v>
      </c>
      <c r="F92" s="110">
        <v>-71.45434815525161</v>
      </c>
      <c r="G92" s="110">
        <v>-3.666566865089801E-06</v>
      </c>
      <c r="H92" s="110">
        <v>1.2913287288960296E-06</v>
      </c>
      <c r="I92" s="110"/>
      <c r="J92" s="111">
        <v>9.999999999999999E-34</v>
      </c>
      <c r="K92" s="111">
        <v>9.999999999999999E-34</v>
      </c>
      <c r="L92" s="110">
        <v>0</v>
      </c>
      <c r="M92" s="110">
        <v>0</v>
      </c>
      <c r="N92" s="110">
        <v>3.7529519414741876E-38</v>
      </c>
    </row>
    <row r="93" spans="1:14" s="142" customFormat="1" ht="24" customHeight="1">
      <c r="A93" s="257" t="s">
        <v>171</v>
      </c>
      <c r="B93" s="28"/>
      <c r="C93" s="250" t="s">
        <v>172</v>
      </c>
      <c r="D93" s="203">
        <v>9E-33</v>
      </c>
      <c r="E93" s="203">
        <v>0.023030000000000002</v>
      </c>
      <c r="F93" s="129">
        <v>-100</v>
      </c>
      <c r="G93" s="129">
        <v>-1.4911270709886827E-07</v>
      </c>
      <c r="H93" s="129">
        <v>5.137231384018152E-38</v>
      </c>
      <c r="I93" s="129"/>
      <c r="J93" s="203">
        <v>9E-33</v>
      </c>
      <c r="K93" s="203">
        <v>0.010199999999999999</v>
      </c>
      <c r="L93" s="129">
        <v>-100</v>
      </c>
      <c r="M93" s="129">
        <v>-4.6262115620360513E-07</v>
      </c>
      <c r="N93" s="129">
        <v>3.377656747326769E-37</v>
      </c>
    </row>
    <row r="94" spans="1:14" s="130" customFormat="1" ht="13.5" thickBot="1">
      <c r="A94" s="258"/>
      <c r="B94" s="92" t="s">
        <v>587</v>
      </c>
      <c r="C94" s="92"/>
      <c r="D94" s="259">
        <v>0</v>
      </c>
      <c r="E94" s="259">
        <v>0</v>
      </c>
      <c r="F94" s="260">
        <v>0</v>
      </c>
      <c r="G94" s="260">
        <v>0</v>
      </c>
      <c r="H94" s="260">
        <v>0</v>
      </c>
      <c r="I94" s="260"/>
      <c r="J94" s="259">
        <v>0</v>
      </c>
      <c r="K94" s="259">
        <v>0</v>
      </c>
      <c r="L94" s="260">
        <v>0</v>
      </c>
      <c r="M94" s="260">
        <v>0</v>
      </c>
      <c r="N94" s="260">
        <v>0</v>
      </c>
    </row>
    <row r="95" spans="1:14" s="130" customFormat="1" ht="12.75">
      <c r="A95" s="606"/>
      <c r="B95" s="31"/>
      <c r="C95" s="31"/>
      <c r="D95" s="207"/>
      <c r="E95" s="207"/>
      <c r="F95" s="104"/>
      <c r="G95" s="104"/>
      <c r="H95" s="104"/>
      <c r="I95" s="104"/>
      <c r="J95" s="207"/>
      <c r="K95" s="207"/>
      <c r="L95" s="104"/>
      <c r="M95" s="104"/>
      <c r="N95" s="104"/>
    </row>
    <row r="96" spans="1:14" ht="14.25" customHeight="1">
      <c r="A96" s="236" t="s">
        <v>28</v>
      </c>
      <c r="B96" s="234"/>
      <c r="C96" s="234"/>
      <c r="D96" s="103"/>
      <c r="E96" s="103"/>
      <c r="F96" s="235"/>
      <c r="G96" s="235"/>
      <c r="H96" s="235"/>
      <c r="I96" s="120"/>
      <c r="J96" s="103"/>
      <c r="K96" s="103"/>
      <c r="L96" s="235"/>
      <c r="M96" s="235"/>
      <c r="N96" s="235"/>
    </row>
    <row r="97" spans="1:14" ht="14.25" customHeight="1">
      <c r="A97" s="137" t="s">
        <v>606</v>
      </c>
      <c r="B97" s="1"/>
      <c r="C97" s="20"/>
      <c r="D97" s="138"/>
      <c r="E97" s="78"/>
      <c r="F97" s="143"/>
      <c r="G97" s="237"/>
      <c r="H97" s="35"/>
      <c r="I97" s="141"/>
      <c r="K97" s="238"/>
      <c r="L97" s="101"/>
      <c r="M97" s="101"/>
      <c r="N97" s="101"/>
    </row>
    <row r="98" spans="1:14" ht="14.25" customHeight="1">
      <c r="A98" s="7" t="s">
        <v>605</v>
      </c>
      <c r="B98" s="1"/>
      <c r="C98" s="20"/>
      <c r="D98" s="138"/>
      <c r="E98" s="78"/>
      <c r="F98" s="143"/>
      <c r="G98" s="237"/>
      <c r="H98" s="215"/>
      <c r="I98" s="141"/>
      <c r="K98" s="238"/>
      <c r="L98" s="101"/>
      <c r="M98" s="101"/>
      <c r="N98" s="101"/>
    </row>
    <row r="99" spans="1:14" ht="14.25" customHeight="1">
      <c r="A99" s="137" t="s">
        <v>173</v>
      </c>
      <c r="B99" s="1"/>
      <c r="C99" s="20"/>
      <c r="D99" s="138"/>
      <c r="E99" s="78"/>
      <c r="F99" s="143"/>
      <c r="G99" s="237"/>
      <c r="H99" s="35"/>
      <c r="I99" s="141"/>
      <c r="K99" s="238"/>
      <c r="L99" s="101"/>
      <c r="M99" s="101"/>
      <c r="N99" s="101"/>
    </row>
    <row r="100" ht="12.75">
      <c r="A100" s="455" t="s">
        <v>938</v>
      </c>
    </row>
  </sheetData>
  <sheetProtection/>
  <mergeCells count="6"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7:A94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4"/>
  <sheetViews>
    <sheetView zoomScalePageLayoutView="0" workbookViewId="0" topLeftCell="C1">
      <selection activeCell="F6" sqref="F6"/>
    </sheetView>
  </sheetViews>
  <sheetFormatPr defaultColWidth="11.421875" defaultRowHeight="12.75"/>
  <cols>
    <col min="1" max="1" width="20.140625" style="291" bestFit="1" customWidth="1"/>
    <col min="2" max="3" width="9.8515625" style="291" bestFit="1" customWidth="1"/>
    <col min="4" max="4" width="8.28125" style="291" bestFit="1" customWidth="1"/>
    <col min="5" max="5" width="12.421875" style="291" bestFit="1" customWidth="1"/>
    <col min="6" max="6" width="11.421875" style="291" bestFit="1" customWidth="1"/>
    <col min="7" max="7" width="1.28515625" style="291" customWidth="1"/>
    <col min="8" max="9" width="9.8515625" style="291" bestFit="1" customWidth="1"/>
    <col min="10" max="10" width="8.28125" style="291" bestFit="1" customWidth="1"/>
    <col min="11" max="11" width="1.1484375" style="291" customWidth="1"/>
    <col min="12" max="13" width="8.8515625" style="291" bestFit="1" customWidth="1"/>
    <col min="14" max="14" width="8.28125" style="291" bestFit="1" customWidth="1"/>
    <col min="15" max="15" width="12.421875" style="291" bestFit="1" customWidth="1"/>
    <col min="16" max="16" width="11.421875" style="291" bestFit="1" customWidth="1"/>
    <col min="17" max="17" width="2.00390625" style="291" customWidth="1"/>
    <col min="18" max="19" width="8.8515625" style="291" bestFit="1" customWidth="1"/>
    <col min="20" max="20" width="8.28125" style="291" bestFit="1" customWidth="1"/>
    <col min="21" max="16384" width="11.421875" style="291" customWidth="1"/>
  </cols>
  <sheetData>
    <row r="1" ht="12.75"/>
    <row r="2" spans="8:12" ht="12.75">
      <c r="H2" s="436"/>
      <c r="I2" s="489"/>
      <c r="L2" s="292"/>
    </row>
    <row r="3" spans="8:12" ht="12.75">
      <c r="H3" s="489"/>
      <c r="I3" s="489"/>
      <c r="L3" s="292"/>
    </row>
    <row r="4" spans="8:9" ht="12.75">
      <c r="H4" s="490"/>
      <c r="I4" s="489"/>
    </row>
    <row r="5" ht="14.25" customHeight="1">
      <c r="A5" s="294" t="s">
        <v>450</v>
      </c>
    </row>
    <row r="6" spans="1:20" ht="12" customHeight="1">
      <c r="A6" s="295" t="s">
        <v>451</v>
      </c>
      <c r="B6" s="296"/>
      <c r="C6" s="296"/>
      <c r="D6" s="296"/>
      <c r="E6" s="297"/>
      <c r="F6" s="297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</row>
    <row r="7" spans="1:20" ht="14.25" customHeight="1">
      <c r="A7" s="294" t="s">
        <v>554</v>
      </c>
      <c r="B7" s="296"/>
      <c r="C7" s="296"/>
      <c r="D7" s="296"/>
      <c r="E7" s="298"/>
      <c r="F7" s="298"/>
      <c r="G7" s="296"/>
      <c r="H7" s="296"/>
      <c r="I7" s="296"/>
      <c r="J7" s="296"/>
      <c r="K7" s="296"/>
      <c r="L7" s="296"/>
      <c r="M7" s="296"/>
      <c r="N7" s="296"/>
      <c r="O7" s="296"/>
      <c r="P7" s="325"/>
      <c r="Q7" s="296"/>
      <c r="R7" s="296"/>
      <c r="S7" s="296"/>
      <c r="T7" s="296"/>
    </row>
    <row r="8" spans="2:20" ht="14.25" customHeight="1">
      <c r="B8" s="299"/>
      <c r="C8" s="299"/>
      <c r="D8" s="300"/>
      <c r="E8" s="301"/>
      <c r="F8" s="302"/>
      <c r="G8" s="300"/>
      <c r="H8" s="300"/>
      <c r="I8" s="301"/>
      <c r="J8" s="303"/>
      <c r="K8" s="300"/>
      <c r="L8" s="300"/>
      <c r="M8" s="300"/>
      <c r="N8" s="300"/>
      <c r="O8" s="300"/>
      <c r="P8" s="300"/>
      <c r="Q8" s="300"/>
      <c r="R8" s="300"/>
      <c r="S8" s="300"/>
      <c r="T8" s="300"/>
    </row>
    <row r="9" spans="1:20" ht="18" customHeight="1">
      <c r="A9" s="933" t="s">
        <v>452</v>
      </c>
      <c r="B9" s="431" t="str">
        <f>'Cuadro A15'!E10</f>
        <v>Enero - Julio</v>
      </c>
      <c r="C9" s="409"/>
      <c r="D9" s="410"/>
      <c r="E9" s="410"/>
      <c r="F9" s="410"/>
      <c r="G9" s="410"/>
      <c r="H9" s="410"/>
      <c r="I9" s="410"/>
      <c r="J9" s="410"/>
      <c r="K9" s="411"/>
      <c r="L9" s="939" t="str">
        <f>'Cuadro A15'!K10</f>
        <v>Julio</v>
      </c>
      <c r="M9" s="939"/>
      <c r="N9" s="939"/>
      <c r="O9" s="939"/>
      <c r="P9" s="939"/>
      <c r="Q9" s="939"/>
      <c r="R9" s="939"/>
      <c r="S9" s="939"/>
      <c r="T9" s="939"/>
    </row>
    <row r="10" spans="1:20" ht="12.75">
      <c r="A10" s="935"/>
      <c r="B10" s="412" t="s">
        <v>552</v>
      </c>
      <c r="C10" s="412"/>
      <c r="D10" s="412"/>
      <c r="E10" s="412"/>
      <c r="F10" s="412"/>
      <c r="G10" s="413"/>
      <c r="H10" s="414" t="s">
        <v>346</v>
      </c>
      <c r="I10" s="414"/>
      <c r="J10" s="414"/>
      <c r="K10" s="413"/>
      <c r="L10" s="412" t="s">
        <v>552</v>
      </c>
      <c r="M10" s="412"/>
      <c r="N10" s="412"/>
      <c r="O10" s="412"/>
      <c r="P10" s="412"/>
      <c r="Q10" s="413"/>
      <c r="R10" s="412" t="s">
        <v>346</v>
      </c>
      <c r="S10" s="412"/>
      <c r="T10" s="412"/>
    </row>
    <row r="11" spans="1:20" ht="12.75" customHeight="1">
      <c r="A11" s="935"/>
      <c r="B11" s="933" t="s">
        <v>884</v>
      </c>
      <c r="C11" s="933" t="s">
        <v>515</v>
      </c>
      <c r="D11" s="415" t="s">
        <v>549</v>
      </c>
      <c r="E11" s="416" t="s">
        <v>453</v>
      </c>
      <c r="F11" s="416" t="s">
        <v>454</v>
      </c>
      <c r="G11" s="416"/>
      <c r="H11" s="933" t="s">
        <v>884</v>
      </c>
      <c r="I11" s="933" t="s">
        <v>515</v>
      </c>
      <c r="J11" s="415" t="s">
        <v>549</v>
      </c>
      <c r="K11" s="415"/>
      <c r="L11" s="933" t="s">
        <v>884</v>
      </c>
      <c r="M11" s="933" t="s">
        <v>515</v>
      </c>
      <c r="N11" s="417" t="s">
        <v>549</v>
      </c>
      <c r="O11" s="416" t="s">
        <v>453</v>
      </c>
      <c r="P11" s="416" t="s">
        <v>454</v>
      </c>
      <c r="Q11" s="416"/>
      <c r="R11" s="933" t="s">
        <v>884</v>
      </c>
      <c r="S11" s="933" t="s">
        <v>515</v>
      </c>
      <c r="T11" s="415" t="s">
        <v>549</v>
      </c>
    </row>
    <row r="12" spans="1:20" ht="12.75">
      <c r="A12" s="934"/>
      <c r="B12" s="934"/>
      <c r="C12" s="934"/>
      <c r="D12" s="418" t="s">
        <v>550</v>
      </c>
      <c r="E12" s="419" t="s">
        <v>455</v>
      </c>
      <c r="F12" s="419" t="s">
        <v>456</v>
      </c>
      <c r="G12" s="419"/>
      <c r="H12" s="934"/>
      <c r="I12" s="934"/>
      <c r="J12" s="418" t="s">
        <v>550</v>
      </c>
      <c r="K12" s="418"/>
      <c r="L12" s="934"/>
      <c r="M12" s="934"/>
      <c r="N12" s="418" t="s">
        <v>550</v>
      </c>
      <c r="O12" s="418" t="s">
        <v>455</v>
      </c>
      <c r="P12" s="419" t="s">
        <v>456</v>
      </c>
      <c r="Q12" s="419"/>
      <c r="R12" s="934"/>
      <c r="S12" s="934"/>
      <c r="T12" s="418" t="s">
        <v>550</v>
      </c>
    </row>
    <row r="13" spans="1:20" ht="12.75">
      <c r="A13" s="304"/>
      <c r="B13" s="305"/>
      <c r="C13" s="305"/>
      <c r="D13" s="306"/>
      <c r="E13" s="304"/>
      <c r="F13" s="304"/>
      <c r="G13" s="304"/>
      <c r="H13" s="307"/>
      <c r="I13" s="307"/>
      <c r="J13" s="307"/>
      <c r="K13" s="307"/>
      <c r="M13" s="307"/>
      <c r="N13" s="307"/>
      <c r="O13" s="307"/>
      <c r="P13" s="307"/>
      <c r="Q13" s="307"/>
      <c r="R13" s="307"/>
      <c r="S13" s="307"/>
      <c r="T13" s="293"/>
    </row>
    <row r="14" spans="1:20" s="312" customFormat="1" ht="12.75">
      <c r="A14" s="308" t="s">
        <v>351</v>
      </c>
      <c r="B14" s="311">
        <v>33978083.5967401</v>
      </c>
      <c r="C14" s="311">
        <v>30443752.555439916</v>
      </c>
      <c r="D14" s="310">
        <v>11.609380397058315</v>
      </c>
      <c r="E14" s="310">
        <v>11.609380397058315</v>
      </c>
      <c r="F14" s="310">
        <v>100</v>
      </c>
      <c r="G14" s="310"/>
      <c r="H14" s="311">
        <v>17519164.17080031</v>
      </c>
      <c r="I14" s="311">
        <v>15444693.110380316</v>
      </c>
      <c r="J14" s="310">
        <v>13.431610751953043</v>
      </c>
      <c r="K14" s="310"/>
      <c r="L14" s="311">
        <v>5159674.000750004</v>
      </c>
      <c r="M14" s="311">
        <v>4564257.940310004</v>
      </c>
      <c r="N14" s="310">
        <v>13.045188686237122</v>
      </c>
      <c r="O14" s="310">
        <v>13.045188686237122</v>
      </c>
      <c r="P14" s="310">
        <v>100</v>
      </c>
      <c r="Q14" s="310"/>
      <c r="R14" s="311">
        <v>2664569.1594099714</v>
      </c>
      <c r="S14" s="311">
        <v>2204827.8301199963</v>
      </c>
      <c r="T14" s="310">
        <v>20.851575030461856</v>
      </c>
    </row>
    <row r="15" spans="1:20" ht="12.75">
      <c r="A15" s="313"/>
      <c r="B15" s="316"/>
      <c r="C15" s="316"/>
      <c r="D15" s="315"/>
      <c r="E15" s="315"/>
      <c r="F15" s="315"/>
      <c r="G15" s="315"/>
      <c r="H15" s="316"/>
      <c r="I15" s="316"/>
      <c r="J15" s="315"/>
      <c r="K15" s="315"/>
      <c r="L15" s="316"/>
      <c r="M15" s="316"/>
      <c r="N15" s="315"/>
      <c r="O15" s="315"/>
      <c r="P15" s="315"/>
      <c r="Q15" s="315"/>
      <c r="R15" s="316"/>
      <c r="S15" s="316"/>
      <c r="T15" s="315"/>
    </row>
    <row r="16" spans="1:20" s="312" customFormat="1" ht="12.75">
      <c r="A16" s="308" t="s">
        <v>457</v>
      </c>
      <c r="B16" s="311">
        <v>9269756.568409983</v>
      </c>
      <c r="C16" s="311">
        <v>8162487.630690013</v>
      </c>
      <c r="D16" s="310">
        <v>13.565336792141238</v>
      </c>
      <c r="E16" s="310">
        <v>3.6370974166327437</v>
      </c>
      <c r="F16" s="310">
        <v>27.281575613344287</v>
      </c>
      <c r="G16" s="310"/>
      <c r="H16" s="311">
        <v>7287461.083060002</v>
      </c>
      <c r="I16" s="311">
        <v>6054706.106100003</v>
      </c>
      <c r="J16" s="310">
        <v>20.360277697343907</v>
      </c>
      <c r="K16" s="310"/>
      <c r="L16" s="311">
        <v>1289811.2670600007</v>
      </c>
      <c r="M16" s="311">
        <v>1245979.515190001</v>
      </c>
      <c r="N16" s="310">
        <v>3.5178549354654205</v>
      </c>
      <c r="O16" s="310">
        <v>0.9603259159148775</v>
      </c>
      <c r="P16" s="310">
        <v>24.997921707311647</v>
      </c>
      <c r="Q16" s="310"/>
      <c r="R16" s="311">
        <v>1046991.4740000005</v>
      </c>
      <c r="S16" s="311">
        <v>921576.2771599998</v>
      </c>
      <c r="T16" s="310">
        <v>13.608770098389444</v>
      </c>
    </row>
    <row r="17" spans="1:20" s="320" customFormat="1" ht="12.75">
      <c r="A17" s="317" t="s">
        <v>458</v>
      </c>
      <c r="B17" s="318">
        <v>1225834.0529300007</v>
      </c>
      <c r="C17" s="318">
        <v>1244852.0130400036</v>
      </c>
      <c r="D17" s="319">
        <v>-1.5277285902892097</v>
      </c>
      <c r="E17" s="319">
        <v>-0.0624691718781055</v>
      </c>
      <c r="F17" s="319">
        <v>3.607719809858873</v>
      </c>
      <c r="G17" s="319"/>
      <c r="H17" s="318">
        <v>784729.6407300011</v>
      </c>
      <c r="I17" s="318">
        <v>798606.9899599983</v>
      </c>
      <c r="J17" s="319">
        <v>-1.7376944359943869</v>
      </c>
      <c r="K17" s="319"/>
      <c r="L17" s="318">
        <v>157366.2590400001</v>
      </c>
      <c r="M17" s="318">
        <v>183522.79018000013</v>
      </c>
      <c r="N17" s="319">
        <v>-14.25247028684861</v>
      </c>
      <c r="O17" s="319">
        <v>-0.5730730270301833</v>
      </c>
      <c r="P17" s="319">
        <v>3.0499263910302377</v>
      </c>
      <c r="Q17" s="319"/>
      <c r="R17" s="318">
        <v>102662.76456000003</v>
      </c>
      <c r="S17" s="318">
        <v>113110.23181999993</v>
      </c>
      <c r="T17" s="319">
        <v>-9.236535980781715</v>
      </c>
    </row>
    <row r="18" spans="1:20" ht="12.75">
      <c r="A18" s="321" t="s">
        <v>459</v>
      </c>
      <c r="B18" s="322">
        <v>121536.48258000004</v>
      </c>
      <c r="C18" s="322">
        <v>65543.03478999993</v>
      </c>
      <c r="D18" s="323">
        <v>85.43005060629748</v>
      </c>
      <c r="E18" s="323">
        <v>0.1839242638962876</v>
      </c>
      <c r="F18" s="323">
        <v>0.3576908104130405</v>
      </c>
      <c r="G18" s="323"/>
      <c r="H18" s="322">
        <v>132334.30251</v>
      </c>
      <c r="I18" s="322">
        <v>61557.695050000024</v>
      </c>
      <c r="J18" s="323">
        <v>114.97605198263503</v>
      </c>
      <c r="K18" s="323"/>
      <c r="L18" s="322">
        <v>16380.22731</v>
      </c>
      <c r="M18" s="322">
        <v>6462.019590000001</v>
      </c>
      <c r="N18" s="323">
        <v>153.48464333578409</v>
      </c>
      <c r="O18" s="323">
        <v>0.21730164792847692</v>
      </c>
      <c r="P18" s="323">
        <v>0.3174663226323793</v>
      </c>
      <c r="Q18" s="323"/>
      <c r="R18" s="322">
        <v>14857.19664</v>
      </c>
      <c r="S18" s="322">
        <v>5272.356930000001</v>
      </c>
      <c r="T18" s="323">
        <v>181.79421153112253</v>
      </c>
    </row>
    <row r="19" spans="1:20" s="324" customFormat="1" ht="14.25" customHeight="1">
      <c r="A19" s="313" t="s">
        <v>460</v>
      </c>
      <c r="B19" s="314">
        <v>576149.4031900006</v>
      </c>
      <c r="C19" s="314">
        <v>589382.8771500024</v>
      </c>
      <c r="D19" s="293">
        <v>-2.24531021735703</v>
      </c>
      <c r="E19" s="293">
        <v>-0.04346860307678194</v>
      </c>
      <c r="F19" s="293">
        <v>1.6956500844128746</v>
      </c>
      <c r="G19" s="293"/>
      <c r="H19" s="314">
        <v>333070.11981000035</v>
      </c>
      <c r="I19" s="314">
        <v>334442.41573999915</v>
      </c>
      <c r="J19" s="293">
        <v>-0.41032353117125087</v>
      </c>
      <c r="K19" s="293"/>
      <c r="L19" s="314">
        <v>78741.58620000002</v>
      </c>
      <c r="M19" s="314">
        <v>99272.67954000008</v>
      </c>
      <c r="N19" s="293">
        <v>-20.681514224391858</v>
      </c>
      <c r="O19" s="293">
        <v>-0.4498232485652551</v>
      </c>
      <c r="P19" s="293">
        <v>1.5260961484883393</v>
      </c>
      <c r="Q19" s="293"/>
      <c r="R19" s="314">
        <v>45059.21697000001</v>
      </c>
      <c r="S19" s="314">
        <v>53931.91964000015</v>
      </c>
      <c r="T19" s="293">
        <v>-16.451672273536968</v>
      </c>
    </row>
    <row r="20" spans="1:20" ht="12.75">
      <c r="A20" s="321" t="s">
        <v>461</v>
      </c>
      <c r="B20" s="322">
        <v>528148.1671600002</v>
      </c>
      <c r="C20" s="322">
        <v>589926.1011000013</v>
      </c>
      <c r="D20" s="323">
        <v>-10.472147922393551</v>
      </c>
      <c r="E20" s="323">
        <v>-0.2029248326976108</v>
      </c>
      <c r="F20" s="323">
        <v>1.5543789150329579</v>
      </c>
      <c r="G20" s="323"/>
      <c r="H20" s="322">
        <v>319325.2184100008</v>
      </c>
      <c r="I20" s="322">
        <v>402606.8791699991</v>
      </c>
      <c r="J20" s="323">
        <v>-20.685603020914346</v>
      </c>
      <c r="K20" s="323"/>
      <c r="L20" s="322">
        <v>62244.445530000085</v>
      </c>
      <c r="M20" s="322">
        <v>77788.09105000005</v>
      </c>
      <c r="N20" s="323">
        <v>-19.982037494671175</v>
      </c>
      <c r="O20" s="323">
        <v>-0.3405514263934049</v>
      </c>
      <c r="P20" s="323">
        <v>1.2063639199095195</v>
      </c>
      <c r="Q20" s="323"/>
      <c r="R20" s="322">
        <v>42746.350950000015</v>
      </c>
      <c r="S20" s="322">
        <v>53905.95524999977</v>
      </c>
      <c r="T20" s="323">
        <v>-20.701987838347055</v>
      </c>
    </row>
    <row r="21" spans="1:20" s="320" customFormat="1" ht="12.75">
      <c r="A21" s="325" t="s">
        <v>462</v>
      </c>
      <c r="B21" s="326">
        <v>8043922.515479982</v>
      </c>
      <c r="C21" s="326">
        <v>6917635.61765001</v>
      </c>
      <c r="D21" s="319">
        <v>16.281385144894102</v>
      </c>
      <c r="E21" s="319">
        <v>3.699566588510846</v>
      </c>
      <c r="F21" s="319">
        <v>23.673855803485417</v>
      </c>
      <c r="G21" s="319"/>
      <c r="H21" s="326">
        <v>6502731.442330001</v>
      </c>
      <c r="I21" s="326">
        <v>5256099.116140005</v>
      </c>
      <c r="J21" s="319">
        <v>23.71782378231677</v>
      </c>
      <c r="K21" s="319"/>
      <c r="L21" s="326">
        <v>1132445.0080200005</v>
      </c>
      <c r="M21" s="326">
        <v>1062456.7250100009</v>
      </c>
      <c r="N21" s="319">
        <v>6.587400819486636</v>
      </c>
      <c r="O21" s="319">
        <v>1.533398942945062</v>
      </c>
      <c r="P21" s="319">
        <v>21.94799531628141</v>
      </c>
      <c r="Q21" s="319"/>
      <c r="R21" s="326">
        <v>944328.7094400005</v>
      </c>
      <c r="S21" s="326">
        <v>808466.04534</v>
      </c>
      <c r="T21" s="319">
        <v>16.80499321933348</v>
      </c>
    </row>
    <row r="22" spans="1:20" ht="13.5" customHeight="1">
      <c r="A22" s="321" t="s">
        <v>463</v>
      </c>
      <c r="B22" s="322">
        <v>1382546.2041900072</v>
      </c>
      <c r="C22" s="322">
        <v>1105125.7189800038</v>
      </c>
      <c r="D22" s="323">
        <v>25.103070215943728</v>
      </c>
      <c r="E22" s="323">
        <v>0.9112558798551651</v>
      </c>
      <c r="F22" s="323">
        <v>4.068935201285603</v>
      </c>
      <c r="G22" s="323"/>
      <c r="H22" s="322">
        <v>3015330.396730011</v>
      </c>
      <c r="I22" s="322">
        <v>2283373.104250006</v>
      </c>
      <c r="J22" s="323">
        <v>32.05596541001663</v>
      </c>
      <c r="K22" s="323"/>
      <c r="L22" s="322">
        <v>178029.70438999997</v>
      </c>
      <c r="M22" s="322">
        <v>178974.09666000027</v>
      </c>
      <c r="N22" s="323">
        <v>-0.527669806762248</v>
      </c>
      <c r="O22" s="323">
        <v>-0.020691036360143994</v>
      </c>
      <c r="P22" s="323">
        <v>3.450406059842575</v>
      </c>
      <c r="Q22" s="323"/>
      <c r="R22" s="322">
        <v>412993.25526999985</v>
      </c>
      <c r="S22" s="322">
        <v>342353.3099699993</v>
      </c>
      <c r="T22" s="323">
        <v>20.633638771066877</v>
      </c>
    </row>
    <row r="23" spans="1:20" ht="12.75">
      <c r="A23" s="313" t="s">
        <v>464</v>
      </c>
      <c r="B23" s="314">
        <v>1600277.6804500043</v>
      </c>
      <c r="C23" s="314">
        <v>1609458.6239400136</v>
      </c>
      <c r="D23" s="293">
        <v>-0.5704367514297449</v>
      </c>
      <c r="E23" s="293">
        <v>-0.030157069084339173</v>
      </c>
      <c r="F23" s="293">
        <v>4.709734955751116</v>
      </c>
      <c r="G23" s="293"/>
      <c r="H23" s="314">
        <v>928619.143699996</v>
      </c>
      <c r="I23" s="314">
        <v>842628.2393700001</v>
      </c>
      <c r="J23" s="293">
        <v>10.205082183607802</v>
      </c>
      <c r="K23" s="293"/>
      <c r="L23" s="314">
        <v>230690.86072000008</v>
      </c>
      <c r="M23" s="314">
        <v>240268.66790999976</v>
      </c>
      <c r="N23" s="293">
        <v>-3.9862905443781558</v>
      </c>
      <c r="O23" s="293">
        <v>-0.20984368796100836</v>
      </c>
      <c r="P23" s="293">
        <v>4.471035586482152</v>
      </c>
      <c r="Q23" s="293"/>
      <c r="R23" s="314">
        <v>150799.90246999988</v>
      </c>
      <c r="S23" s="314">
        <v>147989.12589000099</v>
      </c>
      <c r="T23" s="293">
        <v>1.8993129144421899</v>
      </c>
    </row>
    <row r="24" spans="1:20" ht="12.75">
      <c r="A24" s="321" t="s">
        <v>465</v>
      </c>
      <c r="B24" s="322">
        <v>21314.147419999994</v>
      </c>
      <c r="C24" s="322">
        <v>4066.449250000001</v>
      </c>
      <c r="D24" s="323">
        <v>424.14640167954855</v>
      </c>
      <c r="E24" s="323">
        <v>0.056654310727926496</v>
      </c>
      <c r="F24" s="323">
        <v>0.06272910406885014</v>
      </c>
      <c r="G24" s="323"/>
      <c r="H24" s="322">
        <v>7631.98751</v>
      </c>
      <c r="I24" s="322">
        <v>2560.1840799999995</v>
      </c>
      <c r="J24" s="323">
        <v>198.10307663502073</v>
      </c>
      <c r="K24" s="323"/>
      <c r="L24" s="322">
        <v>2515.20894</v>
      </c>
      <c r="M24" s="322">
        <v>1959.78178</v>
      </c>
      <c r="N24" s="323">
        <v>28.341275833271595</v>
      </c>
      <c r="O24" s="323">
        <v>0.0121690572106947</v>
      </c>
      <c r="P24" s="323">
        <v>0.048747439075305765</v>
      </c>
      <c r="Q24" s="323"/>
      <c r="R24" s="322">
        <v>57.53406</v>
      </c>
      <c r="S24" s="322">
        <v>2409.08617</v>
      </c>
      <c r="T24" s="323">
        <v>-97.61178903783255</v>
      </c>
    </row>
    <row r="25" spans="1:20" ht="12.75">
      <c r="A25" s="313" t="s">
        <v>466</v>
      </c>
      <c r="B25" s="314">
        <v>552684.7428900005</v>
      </c>
      <c r="C25" s="314">
        <v>515635.7089899997</v>
      </c>
      <c r="D25" s="293">
        <v>7.185117953248516</v>
      </c>
      <c r="E25" s="293">
        <v>0.12169667268360629</v>
      </c>
      <c r="F25" s="293">
        <v>1.6265918627118385</v>
      </c>
      <c r="G25" s="293"/>
      <c r="H25" s="314">
        <v>360338.5056500012</v>
      </c>
      <c r="I25" s="314">
        <v>378378.4921700031</v>
      </c>
      <c r="J25" s="293">
        <v>-4.767709289326266</v>
      </c>
      <c r="K25" s="293"/>
      <c r="L25" s="314">
        <v>72807.74077000008</v>
      </c>
      <c r="M25" s="314">
        <v>76693.17151999995</v>
      </c>
      <c r="N25" s="293">
        <v>-5.066201687834269</v>
      </c>
      <c r="O25" s="293">
        <v>-0.08512732629952921</v>
      </c>
      <c r="P25" s="293">
        <v>1.411091878274031</v>
      </c>
      <c r="Q25" s="293"/>
      <c r="R25" s="314">
        <v>42569.47240999993</v>
      </c>
      <c r="S25" s="314">
        <v>53100.06591000002</v>
      </c>
      <c r="T25" s="293">
        <v>-19.83160156118926</v>
      </c>
    </row>
    <row r="26" spans="1:20" ht="12.75">
      <c r="A26" s="321" t="s">
        <v>467</v>
      </c>
      <c r="B26" s="322">
        <v>3987734.0288799717</v>
      </c>
      <c r="C26" s="322">
        <v>3229362.9841799918</v>
      </c>
      <c r="D26" s="323">
        <v>23.483611115105028</v>
      </c>
      <c r="E26" s="323">
        <v>2.491056394309277</v>
      </c>
      <c r="F26" s="323">
        <v>11.736194648901742</v>
      </c>
      <c r="G26" s="323"/>
      <c r="H26" s="322">
        <v>1629652.3951499923</v>
      </c>
      <c r="I26" s="322">
        <v>1144489.2943799964</v>
      </c>
      <c r="J26" s="323">
        <v>42.39123101914405</v>
      </c>
      <c r="K26" s="323"/>
      <c r="L26" s="322">
        <v>562800.0354200003</v>
      </c>
      <c r="M26" s="322">
        <v>508654.734910001</v>
      </c>
      <c r="N26" s="323">
        <v>10.644804185216039</v>
      </c>
      <c r="O26" s="323">
        <v>1.1862892329507957</v>
      </c>
      <c r="P26" s="323">
        <v>10.907666556805573</v>
      </c>
      <c r="Q26" s="323"/>
      <c r="R26" s="322">
        <v>271434.61744000093</v>
      </c>
      <c r="S26" s="322">
        <v>184824.8193299995</v>
      </c>
      <c r="T26" s="323">
        <v>46.86048033157391</v>
      </c>
    </row>
    <row r="27" spans="1:20" ht="13.5" customHeight="1">
      <c r="A27" s="313" t="s">
        <v>468</v>
      </c>
      <c r="B27" s="314">
        <v>47320.60396999996</v>
      </c>
      <c r="C27" s="314">
        <v>52325.92982999998</v>
      </c>
      <c r="D27" s="336">
        <v>-9.565670168235252</v>
      </c>
      <c r="E27" s="293">
        <v>-0.016441225012866</v>
      </c>
      <c r="F27" s="293">
        <v>0.13926801914908457</v>
      </c>
      <c r="G27" s="293"/>
      <c r="H27" s="314">
        <v>108005.01664999998</v>
      </c>
      <c r="I27" s="314">
        <v>108376.22218999997</v>
      </c>
      <c r="J27" s="336">
        <v>-0.3425156667199708</v>
      </c>
      <c r="K27" s="293"/>
      <c r="L27" s="314">
        <v>5300.54808</v>
      </c>
      <c r="M27" s="314">
        <v>2484.89692</v>
      </c>
      <c r="N27" s="336">
        <v>113.31058191339378</v>
      </c>
      <c r="O27" s="293">
        <v>0.06168913319146815</v>
      </c>
      <c r="P27" s="293">
        <v>0.10273029030961099</v>
      </c>
      <c r="Q27" s="293"/>
      <c r="R27" s="314">
        <v>631.1558199999998</v>
      </c>
      <c r="S27" s="314">
        <v>3561.7320099999997</v>
      </c>
      <c r="T27" s="336">
        <v>-82.27952529196602</v>
      </c>
    </row>
    <row r="28" spans="1:20" ht="12.75">
      <c r="A28" s="321" t="s">
        <v>469</v>
      </c>
      <c r="B28" s="322">
        <v>48564.30137000003</v>
      </c>
      <c r="C28" s="322">
        <v>35463.55671999997</v>
      </c>
      <c r="D28" s="323">
        <v>36.941429066001675</v>
      </c>
      <c r="E28" s="323">
        <v>0.043032620982393056</v>
      </c>
      <c r="F28" s="323">
        <v>0.142928312103686</v>
      </c>
      <c r="G28" s="323"/>
      <c r="H28" s="322">
        <v>20883.237069999996</v>
      </c>
      <c r="I28" s="322">
        <v>16407.956479999993</v>
      </c>
      <c r="J28" s="323">
        <v>27.275063750047217</v>
      </c>
      <c r="K28" s="323"/>
      <c r="L28" s="322">
        <v>5676.5127699999975</v>
      </c>
      <c r="M28" s="322">
        <v>5211.321460000003</v>
      </c>
      <c r="N28" s="323">
        <v>8.926551807840202</v>
      </c>
      <c r="O28" s="323">
        <v>0.0101920469018979</v>
      </c>
      <c r="P28" s="323">
        <v>0.11001688806647214</v>
      </c>
      <c r="Q28" s="323"/>
      <c r="R28" s="322">
        <v>894.5227400000003</v>
      </c>
      <c r="S28" s="322">
        <v>2400.8878299999997</v>
      </c>
      <c r="T28" s="323">
        <v>-62.742001986823325</v>
      </c>
    </row>
    <row r="29" spans="1:20" ht="12.75">
      <c r="A29" s="313" t="s">
        <v>470</v>
      </c>
      <c r="B29" s="314">
        <v>403480.8063099993</v>
      </c>
      <c r="C29" s="314">
        <v>366196.6457600013</v>
      </c>
      <c r="D29" s="293">
        <v>10.181458782239464</v>
      </c>
      <c r="E29" s="293">
        <v>0.12246900404968565</v>
      </c>
      <c r="F29" s="293">
        <v>1.1874736995134998</v>
      </c>
      <c r="G29" s="293"/>
      <c r="H29" s="314">
        <v>432270.75987000094</v>
      </c>
      <c r="I29" s="314">
        <v>479885.6232199991</v>
      </c>
      <c r="J29" s="293">
        <v>-9.922127491652224</v>
      </c>
      <c r="K29" s="293"/>
      <c r="L29" s="314">
        <v>74624.39692999994</v>
      </c>
      <c r="M29" s="314">
        <v>48210.05384999994</v>
      </c>
      <c r="N29" s="293">
        <v>54.79011320374213</v>
      </c>
      <c r="O29" s="293">
        <v>0.5787215233108834</v>
      </c>
      <c r="P29" s="293">
        <v>1.4463006174256867</v>
      </c>
      <c r="Q29" s="293"/>
      <c r="R29" s="314">
        <v>64948.24922999998</v>
      </c>
      <c r="S29" s="314">
        <v>71827.01823000009</v>
      </c>
      <c r="T29" s="293">
        <v>-9.576854461608493</v>
      </c>
    </row>
    <row r="30" spans="1:20" ht="12.75">
      <c r="A30" s="321"/>
      <c r="B30" s="322"/>
      <c r="C30" s="322"/>
      <c r="D30" s="323"/>
      <c r="E30" s="323"/>
      <c r="F30" s="323"/>
      <c r="G30" s="323"/>
      <c r="H30" s="322"/>
      <c r="I30" s="322"/>
      <c r="J30" s="323"/>
      <c r="K30" s="323"/>
      <c r="L30" s="322"/>
      <c r="M30" s="322"/>
      <c r="N30" s="323"/>
      <c r="O30" s="323"/>
      <c r="P30" s="323"/>
      <c r="Q30" s="323"/>
      <c r="R30" s="322"/>
      <c r="S30" s="322"/>
      <c r="T30" s="323"/>
    </row>
    <row r="31" spans="1:20" ht="12.75">
      <c r="A31" s="313" t="s">
        <v>471</v>
      </c>
      <c r="B31" s="314">
        <v>8141561.512399919</v>
      </c>
      <c r="C31" s="314">
        <v>8173377.449629888</v>
      </c>
      <c r="D31" s="293">
        <v>-0.3892630363156582</v>
      </c>
      <c r="E31" s="293">
        <v>-0.10450727837190853</v>
      </c>
      <c r="F31" s="293">
        <v>23.961214555317156</v>
      </c>
      <c r="G31" s="293"/>
      <c r="H31" s="314">
        <v>4587125.496150332</v>
      </c>
      <c r="I31" s="314">
        <v>4680236.162220358</v>
      </c>
      <c r="J31" s="293">
        <v>-1.9894437554589888</v>
      </c>
      <c r="K31" s="293"/>
      <c r="L31" s="314">
        <v>1207764.5002300087</v>
      </c>
      <c r="M31" s="314">
        <v>1081734.6474800012</v>
      </c>
      <c r="N31" s="293">
        <v>11.650717950433174</v>
      </c>
      <c r="O31" s="293">
        <v>2.761234233432644</v>
      </c>
      <c r="P31" s="293">
        <v>23.40776762358338</v>
      </c>
      <c r="Q31" s="293"/>
      <c r="R31" s="314">
        <v>682572.3719499736</v>
      </c>
      <c r="S31" s="314">
        <v>566926.4139699969</v>
      </c>
      <c r="T31" s="293">
        <v>20.398759897276026</v>
      </c>
    </row>
    <row r="32" spans="1:20" ht="12.75">
      <c r="A32" s="321" t="s">
        <v>472</v>
      </c>
      <c r="B32" s="322">
        <v>629962.1742399985</v>
      </c>
      <c r="C32" s="322">
        <v>494712.92838000075</v>
      </c>
      <c r="D32" s="323">
        <v>27.338934986576607</v>
      </c>
      <c r="E32" s="323">
        <v>0.4442594440803598</v>
      </c>
      <c r="F32" s="323">
        <v>1.8540250289467115</v>
      </c>
      <c r="G32" s="323"/>
      <c r="H32" s="322">
        <v>726145.8776699972</v>
      </c>
      <c r="I32" s="322">
        <v>595072.5919300023</v>
      </c>
      <c r="J32" s="323">
        <v>22.026436357097896</v>
      </c>
      <c r="K32" s="323"/>
      <c r="L32" s="322">
        <v>85987.98215999991</v>
      </c>
      <c r="M32" s="322">
        <v>68933.42358000008</v>
      </c>
      <c r="N32" s="323">
        <v>24.740623190152917</v>
      </c>
      <c r="O32" s="323">
        <v>0.3736545743696837</v>
      </c>
      <c r="P32" s="323">
        <v>1.6665390516435883</v>
      </c>
      <c r="Q32" s="323"/>
      <c r="R32" s="322">
        <v>102709.29780999992</v>
      </c>
      <c r="S32" s="322">
        <v>90250.97010999985</v>
      </c>
      <c r="T32" s="323">
        <v>13.804092836692597</v>
      </c>
    </row>
    <row r="33" spans="1:20" ht="12.75">
      <c r="A33" s="313"/>
      <c r="B33" s="314"/>
      <c r="C33" s="314"/>
      <c r="D33" s="293"/>
      <c r="E33" s="293"/>
      <c r="F33" s="293"/>
      <c r="G33" s="293"/>
      <c r="H33" s="314"/>
      <c r="I33" s="314"/>
      <c r="J33" s="293"/>
      <c r="K33" s="293"/>
      <c r="L33" s="314"/>
      <c r="M33" s="314"/>
      <c r="N33" s="293"/>
      <c r="O33" s="293"/>
      <c r="P33" s="293"/>
      <c r="Q33" s="293"/>
      <c r="R33" s="314"/>
      <c r="S33" s="314"/>
      <c r="T33" s="293"/>
    </row>
    <row r="34" spans="1:20" s="312" customFormat="1" ht="12.75">
      <c r="A34" s="327" t="s">
        <v>280</v>
      </c>
      <c r="B34" s="309">
        <v>4377716.593779979</v>
      </c>
      <c r="C34" s="309">
        <v>4074049.6228500153</v>
      </c>
      <c r="D34" s="310">
        <v>7.453688566452284</v>
      </c>
      <c r="E34" s="310">
        <v>0.9974689236386614</v>
      </c>
      <c r="F34" s="310">
        <v>12.88394203079771</v>
      </c>
      <c r="G34" s="310"/>
      <c r="H34" s="309">
        <v>923380.7930300032</v>
      </c>
      <c r="I34" s="309">
        <v>853090.9830100002</v>
      </c>
      <c r="J34" s="310">
        <v>8.239427144335323</v>
      </c>
      <c r="K34" s="310"/>
      <c r="L34" s="309">
        <v>749514.8326100005</v>
      </c>
      <c r="M34" s="309">
        <v>616514.124629999</v>
      </c>
      <c r="N34" s="310">
        <v>21.57301879495816</v>
      </c>
      <c r="O34" s="310">
        <v>2.913961255462439</v>
      </c>
      <c r="P34" s="310">
        <v>14.526399003135701</v>
      </c>
      <c r="Q34" s="310"/>
      <c r="R34" s="309">
        <v>156322.42044999983</v>
      </c>
      <c r="S34" s="309">
        <v>138451.83784999987</v>
      </c>
      <c r="T34" s="310">
        <v>12.907436172397462</v>
      </c>
    </row>
    <row r="35" spans="1:20" ht="12.75">
      <c r="A35" s="313" t="s">
        <v>473</v>
      </c>
      <c r="B35" s="314">
        <v>1277583.3156799816</v>
      </c>
      <c r="C35" s="314">
        <v>1218026.3173000198</v>
      </c>
      <c r="D35" s="293">
        <v>4.889631491048642</v>
      </c>
      <c r="E35" s="293">
        <v>0.1956296230942783</v>
      </c>
      <c r="F35" s="293">
        <v>3.760021697640872</v>
      </c>
      <c r="G35" s="293"/>
      <c r="H35" s="314">
        <v>208810.63882000317</v>
      </c>
      <c r="I35" s="314">
        <v>192623.83806000033</v>
      </c>
      <c r="J35" s="293">
        <v>8.40332168802535</v>
      </c>
      <c r="K35" s="293"/>
      <c r="L35" s="314">
        <v>174871.7291399993</v>
      </c>
      <c r="M35" s="314">
        <v>225612.4071299989</v>
      </c>
      <c r="N35" s="293">
        <v>-22.490198405073787</v>
      </c>
      <c r="O35" s="293">
        <v>-1.1116961103769978</v>
      </c>
      <c r="P35" s="293">
        <v>3.3892011222914498</v>
      </c>
      <c r="Q35" s="293"/>
      <c r="R35" s="314">
        <v>30876.684379999802</v>
      </c>
      <c r="S35" s="314">
        <v>27659.186779999956</v>
      </c>
      <c r="T35" s="293">
        <v>11.632654371192077</v>
      </c>
    </row>
    <row r="36" spans="1:20" ht="12.75">
      <c r="A36" s="321" t="s">
        <v>474</v>
      </c>
      <c r="B36" s="322">
        <v>100189.94199999972</v>
      </c>
      <c r="C36" s="322">
        <v>90356.41438000012</v>
      </c>
      <c r="D36" s="323">
        <v>10.883043210019405</v>
      </c>
      <c r="E36" s="323">
        <v>0.032300642314353825</v>
      </c>
      <c r="F36" s="323">
        <v>0.29486637089094714</v>
      </c>
      <c r="G36" s="323"/>
      <c r="H36" s="322">
        <v>13404.846739999959</v>
      </c>
      <c r="I36" s="322">
        <v>12139.809449999977</v>
      </c>
      <c r="J36" s="323">
        <v>10.420569574920178</v>
      </c>
      <c r="K36" s="323"/>
      <c r="L36" s="322">
        <v>16541.857569999986</v>
      </c>
      <c r="M36" s="322">
        <v>16297.080079999994</v>
      </c>
      <c r="N36" s="323">
        <v>1.501971450090533</v>
      </c>
      <c r="O36" s="323">
        <v>0.005362919738566879</v>
      </c>
      <c r="P36" s="323">
        <v>0.3205988899220276</v>
      </c>
      <c r="Q36" s="323"/>
      <c r="R36" s="322">
        <v>2538.6711900000005</v>
      </c>
      <c r="S36" s="322">
        <v>2338.059219999996</v>
      </c>
      <c r="T36" s="323">
        <v>8.580277534629975</v>
      </c>
    </row>
    <row r="37" spans="1:20" ht="12.75">
      <c r="A37" s="313" t="s">
        <v>475</v>
      </c>
      <c r="B37" s="314">
        <v>164048.156</v>
      </c>
      <c r="C37" s="314">
        <v>115389.30527000003</v>
      </c>
      <c r="D37" s="293">
        <v>42.16928996681526</v>
      </c>
      <c r="E37" s="293">
        <v>0.15983197420025422</v>
      </c>
      <c r="F37" s="293">
        <v>0.48280579313113176</v>
      </c>
      <c r="G37" s="293"/>
      <c r="H37" s="314">
        <v>29894.301020000003</v>
      </c>
      <c r="I37" s="314">
        <v>27165.081560000002</v>
      </c>
      <c r="J37" s="293">
        <v>10.046792806316168</v>
      </c>
      <c r="K37" s="293"/>
      <c r="L37" s="314">
        <v>31461.381029999997</v>
      </c>
      <c r="M37" s="314">
        <v>16532.872810000008</v>
      </c>
      <c r="N37" s="293">
        <v>90.2959116153751</v>
      </c>
      <c r="O37" s="293">
        <v>0.32707415784187793</v>
      </c>
      <c r="P37" s="293">
        <v>0.6097552098335439</v>
      </c>
      <c r="Q37" s="293"/>
      <c r="R37" s="314">
        <v>7383.570790000001</v>
      </c>
      <c r="S37" s="314">
        <v>5287.003280000001</v>
      </c>
      <c r="T37" s="293">
        <v>39.655120282051335</v>
      </c>
    </row>
    <row r="38" spans="1:20" ht="12.75">
      <c r="A38" s="321" t="s">
        <v>476</v>
      </c>
      <c r="B38" s="322">
        <v>5976.882160000002</v>
      </c>
      <c r="C38" s="322">
        <v>5100.673350000005</v>
      </c>
      <c r="D38" s="323">
        <v>17.17829686153097</v>
      </c>
      <c r="E38" s="323">
        <v>0.0028781235440813943</v>
      </c>
      <c r="F38" s="323">
        <v>0.017590403952544964</v>
      </c>
      <c r="G38" s="323"/>
      <c r="H38" s="322">
        <v>1201.147490000001</v>
      </c>
      <c r="I38" s="322">
        <v>9356.777109999994</v>
      </c>
      <c r="J38" s="323">
        <v>-87.16280749365845</v>
      </c>
      <c r="K38" s="323"/>
      <c r="L38" s="322">
        <v>1255.8270800000003</v>
      </c>
      <c r="M38" s="322">
        <v>2384.6576400000026</v>
      </c>
      <c r="N38" s="323">
        <v>-47.337216926451596</v>
      </c>
      <c r="O38" s="323">
        <v>-0.024731962451783177</v>
      </c>
      <c r="P38" s="323">
        <v>0.0243392718186741</v>
      </c>
      <c r="Q38" s="323"/>
      <c r="R38" s="322">
        <v>478.9404400000001</v>
      </c>
      <c r="S38" s="322">
        <v>9184.157199999994</v>
      </c>
      <c r="T38" s="323">
        <v>-94.78514544589893</v>
      </c>
    </row>
    <row r="39" spans="1:20" ht="13.5" customHeight="1">
      <c r="A39" s="313" t="s">
        <v>477</v>
      </c>
      <c r="B39" s="314">
        <v>590.7370700000002</v>
      </c>
      <c r="C39" s="314">
        <v>439.76157000000006</v>
      </c>
      <c r="D39" s="336">
        <v>34.33121725484111</v>
      </c>
      <c r="E39" s="293">
        <v>0.0004959161973382377</v>
      </c>
      <c r="F39" s="293">
        <v>0.0017385826611383002</v>
      </c>
      <c r="G39" s="293"/>
      <c r="H39" s="314">
        <v>452.23109000000005</v>
      </c>
      <c r="I39" s="314">
        <v>83.41769000000001</v>
      </c>
      <c r="J39" s="336">
        <v>442.12852213960855</v>
      </c>
      <c r="K39" s="293"/>
      <c r="L39" s="314">
        <v>2.69375</v>
      </c>
      <c r="M39" s="314">
        <v>0.11972</v>
      </c>
      <c r="N39" s="336" t="s">
        <v>1020</v>
      </c>
      <c r="O39" s="293">
        <v>5.639536664365581E-05</v>
      </c>
      <c r="P39" s="293">
        <v>5.220775575372474E-05</v>
      </c>
      <c r="Q39" s="293"/>
      <c r="R39" s="314">
        <v>0.27913</v>
      </c>
      <c r="S39" s="314">
        <v>0.011360000000000002</v>
      </c>
      <c r="T39" s="336" t="s">
        <v>1020</v>
      </c>
    </row>
    <row r="40" spans="1:20" ht="12.75">
      <c r="A40" s="321" t="s">
        <v>478</v>
      </c>
      <c r="B40" s="322">
        <v>50867.968920000094</v>
      </c>
      <c r="C40" s="322">
        <v>44185.65317999996</v>
      </c>
      <c r="D40" s="323">
        <v>15.123270245159116</v>
      </c>
      <c r="E40" s="323">
        <v>0.02194971111997851</v>
      </c>
      <c r="F40" s="323">
        <v>0.14970817519820462</v>
      </c>
      <c r="G40" s="323"/>
      <c r="H40" s="322">
        <v>2880.4047199999864</v>
      </c>
      <c r="I40" s="322">
        <v>2536.7138900000036</v>
      </c>
      <c r="J40" s="323">
        <v>13.548663542816106</v>
      </c>
      <c r="K40" s="323"/>
      <c r="L40" s="322">
        <v>8114.964510000003</v>
      </c>
      <c r="M40" s="322">
        <v>11245.358110000005</v>
      </c>
      <c r="N40" s="323">
        <v>-27.837206866860733</v>
      </c>
      <c r="O40" s="323">
        <v>-0.06858494066151277</v>
      </c>
      <c r="P40" s="323">
        <v>0.15727669051999063</v>
      </c>
      <c r="Q40" s="323"/>
      <c r="R40" s="322">
        <v>222.36644000000004</v>
      </c>
      <c r="S40" s="322">
        <v>493.7336900000001</v>
      </c>
      <c r="T40" s="323">
        <v>-54.96227126003899</v>
      </c>
    </row>
    <row r="41" spans="1:20" ht="12.75">
      <c r="A41" s="313" t="s">
        <v>479</v>
      </c>
      <c r="B41" s="314">
        <v>10110.50005</v>
      </c>
      <c r="C41" s="314">
        <v>8359.56047000001</v>
      </c>
      <c r="D41" s="293">
        <v>20.945354558814373</v>
      </c>
      <c r="E41" s="293">
        <v>0.005751392101914586</v>
      </c>
      <c r="F41" s="293">
        <v>0.029755945538288146</v>
      </c>
      <c r="G41" s="293"/>
      <c r="H41" s="314">
        <v>768.4197000000004</v>
      </c>
      <c r="I41" s="314">
        <v>1219.1423700000003</v>
      </c>
      <c r="J41" s="293">
        <v>-36.9704704791779</v>
      </c>
      <c r="K41" s="293"/>
      <c r="L41" s="314">
        <v>1412.3664999999999</v>
      </c>
      <c r="M41" s="314">
        <v>1301.4966300000003</v>
      </c>
      <c r="N41" s="293">
        <v>8.518644416313204</v>
      </c>
      <c r="O41" s="293">
        <v>0.0024290886152781555</v>
      </c>
      <c r="P41" s="293">
        <v>0.027373173184869818</v>
      </c>
      <c r="Q41" s="293"/>
      <c r="R41" s="314">
        <v>148.6728000000001</v>
      </c>
      <c r="S41" s="314">
        <v>183.10677</v>
      </c>
      <c r="T41" s="293">
        <v>-18.80540517425975</v>
      </c>
    </row>
    <row r="42" spans="1:20" ht="12.75">
      <c r="A42" s="321" t="s">
        <v>480</v>
      </c>
      <c r="B42" s="322">
        <v>3843.867869999999</v>
      </c>
      <c r="C42" s="322">
        <v>13303.840370000002</v>
      </c>
      <c r="D42" s="337">
        <v>-71.10708063915233</v>
      </c>
      <c r="E42" s="323">
        <v>-0.031073608559827902</v>
      </c>
      <c r="F42" s="323">
        <v>0.01131278595820744</v>
      </c>
      <c r="G42" s="323"/>
      <c r="H42" s="322">
        <v>300.6015300000002</v>
      </c>
      <c r="I42" s="322">
        <v>3112.673399999999</v>
      </c>
      <c r="J42" s="337">
        <v>-90.34265753676564</v>
      </c>
      <c r="K42" s="323"/>
      <c r="L42" s="322">
        <v>419.3513499999999</v>
      </c>
      <c r="M42" s="322">
        <v>485.97078</v>
      </c>
      <c r="N42" s="337">
        <v>-13.708525850052153</v>
      </c>
      <c r="O42" s="323">
        <v>-0.0014595895076752671</v>
      </c>
      <c r="P42" s="323">
        <v>0.008127477626281108</v>
      </c>
      <c r="Q42" s="323"/>
      <c r="R42" s="322">
        <v>41.691309999999994</v>
      </c>
      <c r="S42" s="322">
        <v>64.17432000000001</v>
      </c>
      <c r="T42" s="337">
        <v>-35.03427850891137</v>
      </c>
    </row>
    <row r="43" spans="1:20" ht="12.75">
      <c r="A43" s="313" t="s">
        <v>481</v>
      </c>
      <c r="B43" s="314">
        <v>430287.7350900013</v>
      </c>
      <c r="C43" s="314">
        <v>319267.11347999936</v>
      </c>
      <c r="D43" s="293">
        <v>34.77358516506176</v>
      </c>
      <c r="E43" s="293">
        <v>0.36467456305797613</v>
      </c>
      <c r="F43" s="293">
        <v>1.2663684632622532</v>
      </c>
      <c r="G43" s="293"/>
      <c r="H43" s="314">
        <v>259116.49121000044</v>
      </c>
      <c r="I43" s="314">
        <v>169395.49731999988</v>
      </c>
      <c r="J43" s="293">
        <v>52.96539477700011</v>
      </c>
      <c r="K43" s="293"/>
      <c r="L43" s="314">
        <v>96560.31321000018</v>
      </c>
      <c r="M43" s="314">
        <v>48090.22307000002</v>
      </c>
      <c r="N43" s="293">
        <v>100.7899049863986</v>
      </c>
      <c r="O43" s="293">
        <v>1.0619489690082693</v>
      </c>
      <c r="P43" s="293">
        <v>1.871442133668993</v>
      </c>
      <c r="Q43" s="293"/>
      <c r="R43" s="314">
        <v>52030.08038000001</v>
      </c>
      <c r="S43" s="314">
        <v>16415.867229999978</v>
      </c>
      <c r="T43" s="293">
        <v>216.94993417658188</v>
      </c>
    </row>
    <row r="44" spans="1:20" ht="12.75">
      <c r="A44" s="321" t="s">
        <v>482</v>
      </c>
      <c r="B44" s="322">
        <v>3086.001810000002</v>
      </c>
      <c r="C44" s="322">
        <v>546.02365</v>
      </c>
      <c r="D44" s="337">
        <v>465.17731603750167</v>
      </c>
      <c r="E44" s="323">
        <v>0.008343183565739959</v>
      </c>
      <c r="F44" s="323">
        <v>0.009082330382800274</v>
      </c>
      <c r="G44" s="323"/>
      <c r="H44" s="322">
        <v>3299.7302299999997</v>
      </c>
      <c r="I44" s="322">
        <v>231.72268999999997</v>
      </c>
      <c r="J44" s="337" t="s">
        <v>1020</v>
      </c>
      <c r="K44" s="323"/>
      <c r="L44" s="322">
        <v>171.19851999999997</v>
      </c>
      <c r="M44" s="322">
        <v>47.96169</v>
      </c>
      <c r="N44" s="337">
        <v>256.9484728332133</v>
      </c>
      <c r="O44" s="323">
        <v>0.0027000408743689396</v>
      </c>
      <c r="P44" s="323">
        <v>0.003318010400950036</v>
      </c>
      <c r="Q44" s="323"/>
      <c r="R44" s="322">
        <v>62.05764</v>
      </c>
      <c r="S44" s="322">
        <v>50.44492</v>
      </c>
      <c r="T44" s="337">
        <v>23.020593550351542</v>
      </c>
    </row>
    <row r="45" spans="1:20" ht="13.5" customHeight="1">
      <c r="A45" s="313" t="s">
        <v>483</v>
      </c>
      <c r="B45" s="314">
        <v>67379.19336000005</v>
      </c>
      <c r="C45" s="314">
        <v>77523.72493000004</v>
      </c>
      <c r="D45" s="293">
        <v>-13.085712250230475</v>
      </c>
      <c r="E45" s="293">
        <v>-0.03332221135198818</v>
      </c>
      <c r="F45" s="293">
        <v>0.19830192355658488</v>
      </c>
      <c r="G45" s="293"/>
      <c r="H45" s="314">
        <v>24712.103230000055</v>
      </c>
      <c r="I45" s="314">
        <v>21619.69530999999</v>
      </c>
      <c r="J45" s="293">
        <v>14.303660970511933</v>
      </c>
      <c r="K45" s="293"/>
      <c r="L45" s="314">
        <v>8425.1579</v>
      </c>
      <c r="M45" s="314">
        <v>8531.372489999996</v>
      </c>
      <c r="N45" s="293">
        <v>-1.2449883078542734</v>
      </c>
      <c r="O45" s="293">
        <v>-0.0023270943796130385</v>
      </c>
      <c r="P45" s="293">
        <v>0.16328857014562023</v>
      </c>
      <c r="Q45" s="293"/>
      <c r="R45" s="314">
        <v>3565.814949999997</v>
      </c>
      <c r="S45" s="314">
        <v>2243.9644199999984</v>
      </c>
      <c r="T45" s="293">
        <v>58.906929103626325</v>
      </c>
    </row>
    <row r="46" spans="1:20" ht="12.75">
      <c r="A46" s="321" t="s">
        <v>484</v>
      </c>
      <c r="B46" s="322">
        <v>914914.9993299973</v>
      </c>
      <c r="C46" s="322">
        <v>941129.4992499957</v>
      </c>
      <c r="D46" s="337">
        <v>-2.785429629066902</v>
      </c>
      <c r="E46" s="323">
        <v>-0.0861079785491626</v>
      </c>
      <c r="F46" s="323">
        <v>2.6926621589034396</v>
      </c>
      <c r="G46" s="323"/>
      <c r="H46" s="322">
        <v>58041.51066999997</v>
      </c>
      <c r="I46" s="322">
        <v>59259.38914999966</v>
      </c>
      <c r="J46" s="337">
        <v>-2.0551654302695437</v>
      </c>
      <c r="K46" s="323"/>
      <c r="L46" s="322">
        <v>180106.0452700007</v>
      </c>
      <c r="M46" s="322">
        <v>96264.70527000002</v>
      </c>
      <c r="N46" s="337">
        <v>87.09457922802059</v>
      </c>
      <c r="O46" s="323">
        <v>1.836910645639501</v>
      </c>
      <c r="P46" s="323">
        <v>3.4906477665802274</v>
      </c>
      <c r="Q46" s="323"/>
      <c r="R46" s="322">
        <v>6182.880759999995</v>
      </c>
      <c r="S46" s="322">
        <v>5151.703569999998</v>
      </c>
      <c r="T46" s="337">
        <v>20.016236881424394</v>
      </c>
    </row>
    <row r="47" spans="1:20" ht="12.75">
      <c r="A47" s="313" t="s">
        <v>485</v>
      </c>
      <c r="B47" s="314">
        <v>5786.138530000003</v>
      </c>
      <c r="C47" s="314">
        <v>2759.273500000003</v>
      </c>
      <c r="D47" s="336">
        <v>109.69789801554637</v>
      </c>
      <c r="E47" s="293">
        <v>0.009942483353482445</v>
      </c>
      <c r="F47" s="293">
        <v>0.017029031415283034</v>
      </c>
      <c r="G47" s="293"/>
      <c r="H47" s="314">
        <v>1860.913879999999</v>
      </c>
      <c r="I47" s="314">
        <v>575.30258</v>
      </c>
      <c r="J47" s="336">
        <v>223.46697975872084</v>
      </c>
      <c r="K47" s="293"/>
      <c r="L47" s="314">
        <v>1227.27798</v>
      </c>
      <c r="M47" s="314">
        <v>489.79116000000005</v>
      </c>
      <c r="N47" s="336">
        <v>150.57168855395432</v>
      </c>
      <c r="O47" s="293">
        <v>0.01615786902591027</v>
      </c>
      <c r="P47" s="293">
        <v>0.023785959729657424</v>
      </c>
      <c r="Q47" s="293"/>
      <c r="R47" s="314">
        <v>282.7339500000001</v>
      </c>
      <c r="S47" s="314">
        <v>285.55225</v>
      </c>
      <c r="T47" s="336">
        <v>-0.9869647323738153</v>
      </c>
    </row>
    <row r="48" spans="1:20" ht="12.75">
      <c r="A48" s="321" t="s">
        <v>486</v>
      </c>
      <c r="B48" s="322">
        <v>15559.068999999992</v>
      </c>
      <c r="C48" s="322">
        <v>12329.318579999983</v>
      </c>
      <c r="D48" s="323">
        <v>26.195692803648956</v>
      </c>
      <c r="E48" s="323">
        <v>0.010608910363853596</v>
      </c>
      <c r="F48" s="323">
        <v>0.04579148484257879</v>
      </c>
      <c r="G48" s="323"/>
      <c r="H48" s="322">
        <v>1020.2701400000027</v>
      </c>
      <c r="I48" s="322">
        <v>330.62898999999965</v>
      </c>
      <c r="J48" s="323">
        <v>208.58459810194012</v>
      </c>
      <c r="K48" s="323"/>
      <c r="L48" s="322">
        <v>2428.8396299999995</v>
      </c>
      <c r="M48" s="322">
        <v>1515.9061000000006</v>
      </c>
      <c r="N48" s="323">
        <v>60.22362005140018</v>
      </c>
      <c r="O48" s="323">
        <v>0.020001795295951055</v>
      </c>
      <c r="P48" s="323">
        <v>0.04707350948232284</v>
      </c>
      <c r="Q48" s="323"/>
      <c r="R48" s="322">
        <v>80.09027999999994</v>
      </c>
      <c r="S48" s="322">
        <v>51.02749999999999</v>
      </c>
      <c r="T48" s="323">
        <v>56.955132036646816</v>
      </c>
    </row>
    <row r="49" spans="1:20" ht="12.75">
      <c r="A49" s="313" t="s">
        <v>487</v>
      </c>
      <c r="B49" s="314">
        <v>81631.49777</v>
      </c>
      <c r="C49" s="314">
        <v>60773.72318000007</v>
      </c>
      <c r="D49" s="293">
        <v>34.320383051443486</v>
      </c>
      <c r="E49" s="293">
        <v>0.06851249546854205</v>
      </c>
      <c r="F49" s="293">
        <v>0.24024750406415454</v>
      </c>
      <c r="G49" s="293"/>
      <c r="H49" s="314">
        <v>1300.4298900000028</v>
      </c>
      <c r="I49" s="314">
        <v>963.9020100000007</v>
      </c>
      <c r="J49" s="293">
        <v>34.91308001318536</v>
      </c>
      <c r="K49" s="293"/>
      <c r="L49" s="314">
        <v>17240.80919</v>
      </c>
      <c r="M49" s="314">
        <v>7603.991609999999</v>
      </c>
      <c r="N49" s="293">
        <v>126.73366929188394</v>
      </c>
      <c r="O49" s="293">
        <v>0.2111365682226423</v>
      </c>
      <c r="P49" s="293">
        <v>0.3341453197914034</v>
      </c>
      <c r="Q49" s="293"/>
      <c r="R49" s="314">
        <v>153.98265000000006</v>
      </c>
      <c r="S49" s="314">
        <v>118.82221999999997</v>
      </c>
      <c r="T49" s="293">
        <v>29.590786975702105</v>
      </c>
    </row>
    <row r="50" spans="1:20" ht="12.75">
      <c r="A50" s="321" t="s">
        <v>488</v>
      </c>
      <c r="B50" s="322">
        <v>525063.7448599996</v>
      </c>
      <c r="C50" s="322">
        <v>450042.8764099997</v>
      </c>
      <c r="D50" s="323">
        <v>16.669715794291157</v>
      </c>
      <c r="E50" s="323">
        <v>0.2464245112798838</v>
      </c>
      <c r="F50" s="323">
        <v>1.5453012332643001</v>
      </c>
      <c r="G50" s="323"/>
      <c r="H50" s="322">
        <v>58789.536810000216</v>
      </c>
      <c r="I50" s="322">
        <v>59090.33143999991</v>
      </c>
      <c r="J50" s="323">
        <v>-0.5090420423603763</v>
      </c>
      <c r="K50" s="323"/>
      <c r="L50" s="322">
        <v>103547.04230000018</v>
      </c>
      <c r="M50" s="322">
        <v>72775.49710999998</v>
      </c>
      <c r="N50" s="323">
        <v>42.28283750984082</v>
      </c>
      <c r="O50" s="323">
        <v>0.6741850612393346</v>
      </c>
      <c r="P50" s="323">
        <v>2.006852415190353</v>
      </c>
      <c r="Q50" s="323"/>
      <c r="R50" s="322">
        <v>9777.588919999993</v>
      </c>
      <c r="S50" s="322">
        <v>10490.061520000021</v>
      </c>
      <c r="T50" s="323">
        <v>-6.791881998419651</v>
      </c>
    </row>
    <row r="51" spans="1:20" ht="13.5" customHeight="1">
      <c r="A51" s="313" t="s">
        <v>489</v>
      </c>
      <c r="B51" s="314">
        <v>4958.96125</v>
      </c>
      <c r="C51" s="314">
        <v>608.97545</v>
      </c>
      <c r="D51" s="336" t="s">
        <v>1020</v>
      </c>
      <c r="E51" s="293">
        <v>0.014288599252271588</v>
      </c>
      <c r="F51" s="293">
        <v>0.01459458781976677</v>
      </c>
      <c r="G51" s="293"/>
      <c r="H51" s="314">
        <v>8632.688500000004</v>
      </c>
      <c r="I51" s="314">
        <v>770.9870000000001</v>
      </c>
      <c r="J51" s="336" t="s">
        <v>1020</v>
      </c>
      <c r="K51" s="293"/>
      <c r="L51" s="314">
        <v>79.93492</v>
      </c>
      <c r="M51" s="314">
        <v>50.76442000000001</v>
      </c>
      <c r="N51" s="336">
        <v>57.4624904608385</v>
      </c>
      <c r="O51" s="293">
        <v>0.0006391071753937451</v>
      </c>
      <c r="P51" s="293">
        <v>0.0015492242337089661</v>
      </c>
      <c r="Q51" s="293"/>
      <c r="R51" s="314">
        <v>208.21883</v>
      </c>
      <c r="S51" s="314">
        <v>123.75752</v>
      </c>
      <c r="T51" s="336">
        <v>68.24741639942364</v>
      </c>
    </row>
    <row r="52" spans="1:20" ht="12.75">
      <c r="A52" s="321" t="s">
        <v>490</v>
      </c>
      <c r="B52" s="322">
        <v>25405.81599000001</v>
      </c>
      <c r="C52" s="322">
        <v>53827.15472</v>
      </c>
      <c r="D52" s="337">
        <v>-52.801116607116086</v>
      </c>
      <c r="E52" s="323">
        <v>-0.09335688390661766</v>
      </c>
      <c r="F52" s="323">
        <v>0.07477118571936611</v>
      </c>
      <c r="G52" s="323"/>
      <c r="H52" s="322">
        <v>45384.48998999999</v>
      </c>
      <c r="I52" s="322">
        <v>115038.61898999997</v>
      </c>
      <c r="J52" s="337">
        <v>-60.54847460056423</v>
      </c>
      <c r="K52" s="323"/>
      <c r="L52" s="322">
        <v>8896.32463</v>
      </c>
      <c r="M52" s="322">
        <v>16781.030649999997</v>
      </c>
      <c r="N52" s="337">
        <v>-46.985826940254114</v>
      </c>
      <c r="O52" s="323">
        <v>-0.1727489139113919</v>
      </c>
      <c r="P52" s="323">
        <v>0.17242028524877423</v>
      </c>
      <c r="Q52" s="323"/>
      <c r="R52" s="322">
        <v>17026.416810000002</v>
      </c>
      <c r="S52" s="322">
        <v>33522.92184</v>
      </c>
      <c r="T52" s="337">
        <v>-49.209627695149614</v>
      </c>
    </row>
    <row r="53" spans="1:20" ht="12.75">
      <c r="A53" s="313" t="s">
        <v>491</v>
      </c>
      <c r="B53" s="314">
        <v>3461.3143799999993</v>
      </c>
      <c r="C53" s="314">
        <v>1822.9796100000008</v>
      </c>
      <c r="D53" s="293">
        <v>89.87126136863363</v>
      </c>
      <c r="E53" s="293">
        <v>0.005381513882089574</v>
      </c>
      <c r="F53" s="293">
        <v>0.010186902890344535</v>
      </c>
      <c r="G53" s="293"/>
      <c r="H53" s="314">
        <v>1319.1671999999999</v>
      </c>
      <c r="I53" s="314">
        <v>429.24871000000013</v>
      </c>
      <c r="J53" s="293">
        <v>207.32001500948004</v>
      </c>
      <c r="K53" s="293"/>
      <c r="L53" s="314">
        <v>602.1692600000001</v>
      </c>
      <c r="M53" s="314">
        <v>99.57096999999999</v>
      </c>
      <c r="N53" s="336" t="s">
        <v>1020</v>
      </c>
      <c r="O53" s="293">
        <v>0.011011610136255</v>
      </c>
      <c r="P53" s="293">
        <v>0.01167068423145473</v>
      </c>
      <c r="Q53" s="293"/>
      <c r="R53" s="314">
        <v>229.23677999999995</v>
      </c>
      <c r="S53" s="314">
        <v>21.24268</v>
      </c>
      <c r="T53" s="336" t="s">
        <v>1020</v>
      </c>
    </row>
    <row r="54" spans="1:20" ht="12.75">
      <c r="A54" s="321" t="s">
        <v>492</v>
      </c>
      <c r="B54" s="322">
        <v>763.13873</v>
      </c>
      <c r="C54" s="322">
        <v>606.07475</v>
      </c>
      <c r="D54" s="323">
        <v>25.91495190980981</v>
      </c>
      <c r="E54" s="323">
        <v>0.0005159153087779735</v>
      </c>
      <c r="F54" s="323">
        <v>0.0022459734311596567</v>
      </c>
      <c r="G54" s="323"/>
      <c r="H54" s="322">
        <v>5.4410599999999985</v>
      </c>
      <c r="I54" s="322">
        <v>28.969949999999997</v>
      </c>
      <c r="J54" s="323">
        <v>-81.21826237187155</v>
      </c>
      <c r="K54" s="323"/>
      <c r="L54" s="322">
        <v>84.69188</v>
      </c>
      <c r="M54" s="322">
        <v>147.49672000000004</v>
      </c>
      <c r="N54" s="323">
        <v>-42.5804994172074</v>
      </c>
      <c r="O54" s="323">
        <v>-0.00137601425733039</v>
      </c>
      <c r="P54" s="323">
        <v>0.001641419205703486</v>
      </c>
      <c r="Q54" s="323"/>
      <c r="R54" s="322">
        <v>0.52639</v>
      </c>
      <c r="S54" s="322">
        <v>0.8054</v>
      </c>
      <c r="T54" s="323">
        <v>-34.642413707474546</v>
      </c>
    </row>
    <row r="55" spans="1:20" ht="12.75">
      <c r="A55" s="313" t="s">
        <v>493</v>
      </c>
      <c r="B55" s="314">
        <v>178049.57173000014</v>
      </c>
      <c r="C55" s="314">
        <v>180486.0584799996</v>
      </c>
      <c r="D55" s="293">
        <v>-1.3499584236693025</v>
      </c>
      <c r="E55" s="293">
        <v>-0.008003240551776487</v>
      </c>
      <c r="F55" s="293">
        <v>0.524012989794052</v>
      </c>
      <c r="G55" s="293"/>
      <c r="H55" s="314">
        <v>91950.79088999965</v>
      </c>
      <c r="I55" s="314">
        <v>67382.12800000013</v>
      </c>
      <c r="J55" s="293">
        <v>36.461690390661865</v>
      </c>
      <c r="K55" s="293"/>
      <c r="L55" s="314">
        <v>22811.386759999965</v>
      </c>
      <c r="M55" s="314">
        <v>25394.468140000023</v>
      </c>
      <c r="N55" s="293">
        <v>-10.171827052094566</v>
      </c>
      <c r="O55" s="293">
        <v>-0.05659367664537853</v>
      </c>
      <c r="P55" s="293">
        <v>0.4421090703925118</v>
      </c>
      <c r="Q55" s="293"/>
      <c r="R55" s="314">
        <v>10542.450629999992</v>
      </c>
      <c r="S55" s="314">
        <v>12060.620559999996</v>
      </c>
      <c r="T55" s="293">
        <v>-12.587825994917164</v>
      </c>
    </row>
    <row r="56" spans="1:20" ht="12.75">
      <c r="A56" s="321" t="s">
        <v>494</v>
      </c>
      <c r="B56" s="322">
        <v>21356.873459999966</v>
      </c>
      <c r="C56" s="322">
        <v>19343.481210000034</v>
      </c>
      <c r="D56" s="323">
        <v>10.408634454893594</v>
      </c>
      <c r="E56" s="323">
        <v>0.006613482507891965</v>
      </c>
      <c r="F56" s="323">
        <v>0.06285484994818535</v>
      </c>
      <c r="G56" s="323"/>
      <c r="H56" s="322">
        <v>8362.464489999998</v>
      </c>
      <c r="I56" s="322">
        <v>4517.73873999999</v>
      </c>
      <c r="J56" s="323">
        <v>85.10287936659253</v>
      </c>
      <c r="K56" s="323"/>
      <c r="L56" s="322">
        <v>3346.3621299999995</v>
      </c>
      <c r="M56" s="322">
        <v>2031.995330000001</v>
      </c>
      <c r="N56" s="323">
        <v>64.68355416938866</v>
      </c>
      <c r="O56" s="323">
        <v>0.028796943932373965</v>
      </c>
      <c r="P56" s="323">
        <v>0.06485607675046091</v>
      </c>
      <c r="Q56" s="323"/>
      <c r="R56" s="322">
        <v>1831.3373000000001</v>
      </c>
      <c r="S56" s="322">
        <v>415.81497999999993</v>
      </c>
      <c r="T56" s="323">
        <v>340.42119406087784</v>
      </c>
    </row>
    <row r="57" spans="1:20" ht="13.5" customHeight="1">
      <c r="A57" s="313" t="s">
        <v>495</v>
      </c>
      <c r="B57" s="314">
        <v>22502.441109999974</v>
      </c>
      <c r="C57" s="314">
        <v>23247.762819999964</v>
      </c>
      <c r="D57" s="293">
        <v>-3.205993263828345</v>
      </c>
      <c r="E57" s="293">
        <v>-0.0024481926419639413</v>
      </c>
      <c r="F57" s="293">
        <v>0.06622633982853256</v>
      </c>
      <c r="G57" s="293"/>
      <c r="H57" s="314">
        <v>6207.212140000015</v>
      </c>
      <c r="I57" s="314">
        <v>7189.656940000006</v>
      </c>
      <c r="J57" s="293">
        <v>-13.664696496631315</v>
      </c>
      <c r="K57" s="293"/>
      <c r="L57" s="314">
        <v>2678.4502000000007</v>
      </c>
      <c r="M57" s="314">
        <v>3529.62445</v>
      </c>
      <c r="N57" s="293">
        <v>-24.11515055093182</v>
      </c>
      <c r="O57" s="293">
        <v>-0.018648688595855025</v>
      </c>
      <c r="P57" s="293">
        <v>0.05191122926779219</v>
      </c>
      <c r="Q57" s="293"/>
      <c r="R57" s="314">
        <v>361.4873000000001</v>
      </c>
      <c r="S57" s="314">
        <v>1555.20206</v>
      </c>
      <c r="T57" s="293">
        <v>-76.75624863819945</v>
      </c>
    </row>
    <row r="58" spans="1:20" ht="12.75">
      <c r="A58" s="321" t="s">
        <v>496</v>
      </c>
      <c r="B58" s="322">
        <v>306320.70353999943</v>
      </c>
      <c r="C58" s="322">
        <v>240277.39818000066</v>
      </c>
      <c r="D58" s="323">
        <v>27.486274556095907</v>
      </c>
      <c r="E58" s="323">
        <v>0.2169354951881504</v>
      </c>
      <c r="F58" s="323">
        <v>0.9015243684001892</v>
      </c>
      <c r="G58" s="323"/>
      <c r="H58" s="322">
        <v>49655.17054999989</v>
      </c>
      <c r="I58" s="322">
        <v>39501.65730000005</v>
      </c>
      <c r="J58" s="323">
        <v>25.70401837291984</v>
      </c>
      <c r="K58" s="323"/>
      <c r="L58" s="322">
        <v>49578.87052000001</v>
      </c>
      <c r="M58" s="322">
        <v>34197.80177000002</v>
      </c>
      <c r="N58" s="323">
        <v>44.97677614908282</v>
      </c>
      <c r="O58" s="323">
        <v>0.33698947235561605</v>
      </c>
      <c r="P58" s="323">
        <v>0.9608915313795655</v>
      </c>
      <c r="Q58" s="323"/>
      <c r="R58" s="322">
        <v>8941.789759999974</v>
      </c>
      <c r="S58" s="322">
        <v>4785.880679999997</v>
      </c>
      <c r="T58" s="323">
        <v>86.83687199656596</v>
      </c>
    </row>
    <row r="59" spans="1:20" ht="12.75">
      <c r="A59" s="313" t="s">
        <v>497</v>
      </c>
      <c r="B59" s="314">
        <v>19886.439430000006</v>
      </c>
      <c r="C59" s="314">
        <v>7683.137659999997</v>
      </c>
      <c r="D59" s="293">
        <v>158.8322676233295</v>
      </c>
      <c r="E59" s="293">
        <v>0.0400847489079313</v>
      </c>
      <c r="F59" s="293">
        <v>0.058527254409097805</v>
      </c>
      <c r="G59" s="293"/>
      <c r="H59" s="314">
        <v>1713.3058299999996</v>
      </c>
      <c r="I59" s="314">
        <v>933.3453399999977</v>
      </c>
      <c r="J59" s="293">
        <v>83.5661203386952</v>
      </c>
      <c r="K59" s="293"/>
      <c r="L59" s="314">
        <v>1231.4504300000006</v>
      </c>
      <c r="M59" s="314">
        <v>1705.5184799999997</v>
      </c>
      <c r="N59" s="293">
        <v>-27.79612508215093</v>
      </c>
      <c r="O59" s="293">
        <v>-0.01038653065185445</v>
      </c>
      <c r="P59" s="293">
        <v>0.02386682627276449</v>
      </c>
      <c r="Q59" s="293"/>
      <c r="R59" s="314">
        <v>105.06302000000001</v>
      </c>
      <c r="S59" s="314">
        <v>298.3909000000001</v>
      </c>
      <c r="T59" s="293">
        <v>-64.79013937757486</v>
      </c>
    </row>
    <row r="60" spans="1:20" ht="12.75">
      <c r="A60" s="321" t="s">
        <v>498</v>
      </c>
      <c r="B60" s="322">
        <v>20029.18992000005</v>
      </c>
      <c r="C60" s="322">
        <v>20582.270620000105</v>
      </c>
      <c r="D60" s="323">
        <v>-2.6871704789588</v>
      </c>
      <c r="E60" s="323">
        <v>-0.001816729718167495</v>
      </c>
      <c r="F60" s="323">
        <v>0.05894737960419192</v>
      </c>
      <c r="G60" s="323"/>
      <c r="H60" s="322">
        <v>2357.835710000007</v>
      </c>
      <c r="I60" s="322">
        <v>1960.9951100000003</v>
      </c>
      <c r="J60" s="323">
        <v>20.236695031840583</v>
      </c>
      <c r="K60" s="323"/>
      <c r="L60" s="322">
        <v>2958.6371399999994</v>
      </c>
      <c r="M60" s="322">
        <v>2807.4610199999993</v>
      </c>
      <c r="N60" s="323">
        <v>5.384798539429057</v>
      </c>
      <c r="O60" s="323">
        <v>0.00331217301863821</v>
      </c>
      <c r="P60" s="323">
        <v>0.057341551802883965</v>
      </c>
      <c r="Q60" s="323"/>
      <c r="R60" s="322">
        <v>582.2750200000005</v>
      </c>
      <c r="S60" s="322">
        <v>268.42494999999997</v>
      </c>
      <c r="T60" s="323">
        <v>116.92283820859446</v>
      </c>
    </row>
    <row r="61" spans="1:20" ht="13.5" customHeight="1">
      <c r="A61" s="313" t="s">
        <v>499</v>
      </c>
      <c r="B61" s="314">
        <v>118062.3947400004</v>
      </c>
      <c r="C61" s="314">
        <v>166031.25047999973</v>
      </c>
      <c r="D61" s="293">
        <v>-28.891462059895584</v>
      </c>
      <c r="E61" s="293">
        <v>-0.1575655157906212</v>
      </c>
      <c r="F61" s="293">
        <v>0.34746631429009567</v>
      </c>
      <c r="G61" s="293"/>
      <c r="H61" s="314">
        <v>41938.64949999987</v>
      </c>
      <c r="I61" s="314">
        <v>55633.71391000026</v>
      </c>
      <c r="J61" s="293">
        <v>-24.61648422781043</v>
      </c>
      <c r="K61" s="293"/>
      <c r="L61" s="314">
        <v>13459.69980999998</v>
      </c>
      <c r="M61" s="314">
        <v>20588.981279999996</v>
      </c>
      <c r="N61" s="293">
        <v>-34.62668391915706</v>
      </c>
      <c r="O61" s="293">
        <v>-0.15619804058479209</v>
      </c>
      <c r="P61" s="293">
        <v>0.26086337640795704</v>
      </c>
      <c r="Q61" s="293"/>
      <c r="R61" s="314">
        <v>2667.5125999999973</v>
      </c>
      <c r="S61" s="314">
        <v>5381.900029999992</v>
      </c>
      <c r="T61" s="293">
        <v>-50.43548588545593</v>
      </c>
    </row>
    <row r="62" spans="1:20" ht="12.75">
      <c r="A62" s="321"/>
      <c r="B62" s="322"/>
      <c r="C62" s="322"/>
      <c r="D62" s="323"/>
      <c r="E62" s="323"/>
      <c r="F62" s="323"/>
      <c r="G62" s="323"/>
      <c r="H62" s="322"/>
      <c r="I62" s="322"/>
      <c r="J62" s="323"/>
      <c r="K62" s="323"/>
      <c r="L62" s="322"/>
      <c r="M62" s="322"/>
      <c r="N62" s="323"/>
      <c r="O62" s="323"/>
      <c r="P62" s="323"/>
      <c r="Q62" s="323"/>
      <c r="R62" s="322"/>
      <c r="S62" s="322"/>
      <c r="T62" s="323"/>
    </row>
    <row r="63" spans="1:20" ht="12.75">
      <c r="A63" s="313" t="s">
        <v>500</v>
      </c>
      <c r="B63" s="314">
        <v>982779.9335199968</v>
      </c>
      <c r="C63" s="314">
        <v>827699.7180699933</v>
      </c>
      <c r="D63" s="293">
        <v>18.736289509873842</v>
      </c>
      <c r="E63" s="293">
        <v>0.5093991457445762</v>
      </c>
      <c r="F63" s="293">
        <v>2.8923936534616277</v>
      </c>
      <c r="G63" s="293"/>
      <c r="H63" s="314">
        <v>300834.61966000305</v>
      </c>
      <c r="I63" s="314">
        <v>225522.4691000013</v>
      </c>
      <c r="J63" s="293">
        <v>33.394522000646774</v>
      </c>
      <c r="K63" s="293"/>
      <c r="L63" s="314">
        <v>144459.97010000006</v>
      </c>
      <c r="M63" s="314">
        <v>121440.43996999964</v>
      </c>
      <c r="N63" s="293">
        <v>18.95540738792375</v>
      </c>
      <c r="O63" s="293">
        <v>0.5043433222013946</v>
      </c>
      <c r="P63" s="293">
        <v>2.799788709112272</v>
      </c>
      <c r="Q63" s="293"/>
      <c r="R63" s="314">
        <v>42709.00814999974</v>
      </c>
      <c r="S63" s="314">
        <v>19218.854589999974</v>
      </c>
      <c r="T63" s="293">
        <v>122.22452409948642</v>
      </c>
    </row>
    <row r="64" spans="1:20" ht="12.75">
      <c r="A64" s="321" t="s">
        <v>501</v>
      </c>
      <c r="B64" s="322">
        <v>789228.5324900004</v>
      </c>
      <c r="C64" s="322">
        <v>693681.1691399951</v>
      </c>
      <c r="D64" s="323">
        <v>13.77395950771764</v>
      </c>
      <c r="E64" s="323">
        <v>0.31384883705123967</v>
      </c>
      <c r="F64" s="323">
        <v>2.3227576394735814</v>
      </c>
      <c r="G64" s="323"/>
      <c r="H64" s="322">
        <v>178757.5984100003</v>
      </c>
      <c r="I64" s="322">
        <v>153262.48164000103</v>
      </c>
      <c r="J64" s="323">
        <v>16.6349366767301</v>
      </c>
      <c r="K64" s="323"/>
      <c r="L64" s="322">
        <v>104827.83656000033</v>
      </c>
      <c r="M64" s="322">
        <v>114708.90372000015</v>
      </c>
      <c r="N64" s="323">
        <v>-8.61403678315949</v>
      </c>
      <c r="O64" s="323">
        <v>-0.21648792178753806</v>
      </c>
      <c r="P64" s="323">
        <v>2.031675577657865</v>
      </c>
      <c r="Q64" s="323"/>
      <c r="R64" s="322">
        <v>25282.89210000004</v>
      </c>
      <c r="S64" s="322">
        <v>27824.965859999877</v>
      </c>
      <c r="T64" s="323">
        <v>-9.135945656825495</v>
      </c>
    </row>
    <row r="65" spans="1:20" ht="12.75">
      <c r="A65" s="313" t="s">
        <v>502</v>
      </c>
      <c r="B65" s="314">
        <v>5215392.739800214</v>
      </c>
      <c r="C65" s="314">
        <v>4178069.6248000083</v>
      </c>
      <c r="D65" s="293">
        <v>24.82780825008054</v>
      </c>
      <c r="E65" s="293">
        <v>3.4073431424433545</v>
      </c>
      <c r="F65" s="293">
        <v>15.34928456147711</v>
      </c>
      <c r="G65" s="293"/>
      <c r="H65" s="314">
        <v>1352494.8470299696</v>
      </c>
      <c r="I65" s="314">
        <v>1169096.0731499442</v>
      </c>
      <c r="J65" s="293">
        <v>15.687228628344155</v>
      </c>
      <c r="K65" s="293"/>
      <c r="L65" s="314">
        <v>846143.2153899912</v>
      </c>
      <c r="M65" s="314">
        <v>707505.0358400048</v>
      </c>
      <c r="N65" s="293">
        <v>19.59536293411458</v>
      </c>
      <c r="O65" s="293">
        <v>3.0374746862043054</v>
      </c>
      <c r="P65" s="293">
        <v>16.399160397866158</v>
      </c>
      <c r="Q65" s="293"/>
      <c r="R65" s="314">
        <v>241711.90661999703</v>
      </c>
      <c r="S65" s="314">
        <v>173345.59835999794</v>
      </c>
      <c r="T65" s="293">
        <v>39.43931020274214</v>
      </c>
    </row>
    <row r="66" spans="1:20" ht="12.75">
      <c r="A66" s="321"/>
      <c r="B66" s="322"/>
      <c r="C66" s="322"/>
      <c r="D66" s="323"/>
      <c r="E66" s="323"/>
      <c r="F66" s="323"/>
      <c r="G66" s="323"/>
      <c r="H66" s="322"/>
      <c r="I66" s="322"/>
      <c r="J66" s="323"/>
      <c r="K66" s="323"/>
      <c r="L66" s="322"/>
      <c r="M66" s="322"/>
      <c r="N66" s="323"/>
      <c r="O66" s="323"/>
      <c r="P66" s="323"/>
      <c r="Q66" s="323"/>
      <c r="R66" s="322"/>
      <c r="S66" s="322"/>
      <c r="T66" s="323"/>
    </row>
    <row r="67" spans="1:20" s="312" customFormat="1" ht="12.75">
      <c r="A67" s="328" t="s">
        <v>503</v>
      </c>
      <c r="B67" s="330">
        <v>4571685.542100009</v>
      </c>
      <c r="C67" s="330">
        <v>3839674.4118800014</v>
      </c>
      <c r="D67" s="329">
        <v>19.064406293282456</v>
      </c>
      <c r="E67" s="329">
        <v>2.404470765839298</v>
      </c>
      <c r="F67" s="329">
        <v>13.454806917181822</v>
      </c>
      <c r="G67" s="329"/>
      <c r="H67" s="330">
        <v>2162963.8557900023</v>
      </c>
      <c r="I67" s="330">
        <v>1713706.2432300057</v>
      </c>
      <c r="J67" s="329">
        <v>26.21555557347055</v>
      </c>
      <c r="K67" s="329"/>
      <c r="L67" s="330">
        <v>731164.3966400027</v>
      </c>
      <c r="M67" s="330">
        <v>607441.8498999979</v>
      </c>
      <c r="N67" s="329">
        <v>20.367800927837457</v>
      </c>
      <c r="O67" s="329">
        <v>2.7106826204393166</v>
      </c>
      <c r="P67" s="329">
        <v>14.170747929689387</v>
      </c>
      <c r="Q67" s="329"/>
      <c r="R67" s="330">
        <v>366269.7883300008</v>
      </c>
      <c r="S67" s="330">
        <v>267232.91222000215</v>
      </c>
      <c r="T67" s="329">
        <v>37.06013428034103</v>
      </c>
    </row>
    <row r="68" spans="1:20" s="312" customFormat="1" ht="12.75">
      <c r="A68" s="325"/>
      <c r="B68" s="318"/>
      <c r="C68" s="318"/>
      <c r="D68" s="319"/>
      <c r="E68" s="319"/>
      <c r="F68" s="319"/>
      <c r="G68" s="319"/>
      <c r="H68" s="318"/>
      <c r="I68" s="318"/>
      <c r="J68" s="319"/>
      <c r="K68" s="319"/>
      <c r="L68" s="318"/>
      <c r="M68" s="318"/>
      <c r="N68" s="319"/>
      <c r="O68" s="319"/>
      <c r="P68" s="319"/>
      <c r="Q68" s="319"/>
      <c r="R68" s="318"/>
      <c r="S68" s="318"/>
      <c r="T68" s="319"/>
    </row>
    <row r="69" spans="1:20" ht="12.75">
      <c r="A69" s="331" t="s">
        <v>28</v>
      </c>
      <c r="B69" s="332"/>
      <c r="C69" s="332"/>
      <c r="D69" s="333"/>
      <c r="E69" s="333"/>
      <c r="F69" s="333"/>
      <c r="G69" s="333"/>
      <c r="H69" s="332"/>
      <c r="I69" s="332"/>
      <c r="J69" s="333"/>
      <c r="K69" s="334"/>
      <c r="N69" s="334"/>
      <c r="O69" s="334"/>
      <c r="P69" s="334"/>
      <c r="Q69" s="334"/>
      <c r="T69" s="334"/>
    </row>
    <row r="70" spans="1:20" ht="14.25">
      <c r="A70" s="335" t="s">
        <v>504</v>
      </c>
      <c r="B70" s="332"/>
      <c r="C70" s="332"/>
      <c r="D70" s="333"/>
      <c r="E70" s="333"/>
      <c r="F70" s="333"/>
      <c r="G70" s="333"/>
      <c r="H70" s="332"/>
      <c r="I70" s="332"/>
      <c r="J70" s="333"/>
      <c r="K70" s="334"/>
      <c r="N70" s="334"/>
      <c r="O70" s="334"/>
      <c r="P70" s="334"/>
      <c r="Q70" s="334"/>
      <c r="T70" s="334"/>
    </row>
    <row r="71" spans="1:20" ht="15">
      <c r="A71" s="936" t="s">
        <v>505</v>
      </c>
      <c r="B71" s="937"/>
      <c r="C71" s="937"/>
      <c r="D71" s="937"/>
      <c r="E71" s="937"/>
      <c r="F71" s="937"/>
      <c r="G71" s="937"/>
      <c r="H71" s="937"/>
      <c r="I71" s="937"/>
      <c r="J71" s="937"/>
      <c r="K71" s="938"/>
      <c r="L71" s="938"/>
      <c r="N71" s="334"/>
      <c r="O71" s="334"/>
      <c r="P71" s="334"/>
      <c r="Q71" s="334"/>
      <c r="T71" s="334"/>
    </row>
    <row r="72" spans="1:20" ht="15">
      <c r="A72" s="443" t="s">
        <v>606</v>
      </c>
      <c r="B72" s="587"/>
      <c r="C72" s="587"/>
      <c r="D72" s="587"/>
      <c r="E72" s="587"/>
      <c r="F72" s="587"/>
      <c r="G72" s="587"/>
      <c r="H72" s="587"/>
      <c r="I72" s="587"/>
      <c r="J72" s="587"/>
      <c r="K72" s="588"/>
      <c r="L72" s="588"/>
      <c r="N72" s="334"/>
      <c r="O72" s="334"/>
      <c r="P72" s="334"/>
      <c r="Q72" s="334"/>
      <c r="T72" s="334"/>
    </row>
    <row r="73" spans="1:20" ht="15">
      <c r="A73" s="443" t="s">
        <v>929</v>
      </c>
      <c r="B73" s="587"/>
      <c r="C73" s="587"/>
      <c r="D73" s="587"/>
      <c r="E73" s="587"/>
      <c r="F73" s="587"/>
      <c r="G73" s="587"/>
      <c r="H73" s="587"/>
      <c r="I73" s="587"/>
      <c r="J73" s="587"/>
      <c r="K73" s="588"/>
      <c r="L73" s="588"/>
      <c r="N73" s="334"/>
      <c r="O73" s="334"/>
      <c r="P73" s="334"/>
      <c r="Q73" s="334"/>
      <c r="T73" s="334"/>
    </row>
    <row r="74" ht="12.75">
      <c r="A74" s="455" t="s">
        <v>938</v>
      </c>
    </row>
  </sheetData>
  <sheetProtection/>
  <mergeCells count="11">
    <mergeCell ref="B11:B12"/>
    <mergeCell ref="C11:C12"/>
    <mergeCell ref="H11:H12"/>
    <mergeCell ref="A9:A12"/>
    <mergeCell ref="A71:L71"/>
    <mergeCell ref="L9:T9"/>
    <mergeCell ref="S11:S12"/>
    <mergeCell ref="I11:I12"/>
    <mergeCell ref="L11:L12"/>
    <mergeCell ref="M11:M12"/>
    <mergeCell ref="R11:R12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1" width="20.00390625" style="345" customWidth="1"/>
    <col min="2" max="3" width="9.8515625" style="345" bestFit="1" customWidth="1"/>
    <col min="4" max="4" width="10.421875" style="346" customWidth="1"/>
    <col min="5" max="5" width="11.7109375" style="345" bestFit="1" customWidth="1"/>
    <col min="6" max="6" width="12.140625" style="345" bestFit="1" customWidth="1"/>
    <col min="7" max="7" width="1.8515625" style="345" customWidth="1"/>
    <col min="8" max="9" width="9.8515625" style="345" bestFit="1" customWidth="1"/>
    <col min="10" max="10" width="10.8515625" style="346" bestFit="1" customWidth="1"/>
    <col min="11" max="11" width="2.140625" style="345" customWidth="1"/>
    <col min="12" max="13" width="8.8515625" style="345" bestFit="1" customWidth="1"/>
    <col min="14" max="14" width="10.8515625" style="345" bestFit="1" customWidth="1"/>
    <col min="15" max="15" width="11.7109375" style="345" bestFit="1" customWidth="1"/>
    <col min="16" max="16" width="12.140625" style="345" bestFit="1" customWidth="1"/>
    <col min="17" max="16384" width="9.140625" style="345" customWidth="1"/>
  </cols>
  <sheetData>
    <row r="1" spans="1:10" s="826" customFormat="1" ht="4.5" customHeight="1">
      <c r="A1" s="940"/>
      <c r="B1" s="940"/>
      <c r="C1" s="940"/>
      <c r="D1" s="940"/>
      <c r="E1" s="940"/>
      <c r="F1" s="940"/>
      <c r="G1" s="940"/>
      <c r="H1" s="940"/>
      <c r="I1" s="940"/>
      <c r="J1" s="940"/>
    </row>
    <row r="2" spans="1:10" s="826" customFormat="1" ht="13.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</row>
    <row r="3" spans="1:10" s="826" customFormat="1" ht="13.5" customHeight="1">
      <c r="A3" s="338"/>
      <c r="B3" s="338"/>
      <c r="C3" s="338"/>
      <c r="D3" s="338"/>
      <c r="E3" s="338"/>
      <c r="F3" s="338"/>
      <c r="G3" s="827"/>
      <c r="H3" s="672"/>
      <c r="I3" s="671"/>
      <c r="J3" s="338"/>
    </row>
    <row r="4" spans="1:10" s="826" customFormat="1" ht="13.5" customHeight="1">
      <c r="A4" s="338"/>
      <c r="B4" s="338"/>
      <c r="C4" s="338"/>
      <c r="D4" s="338"/>
      <c r="E4" s="338"/>
      <c r="F4" s="338"/>
      <c r="G4" s="827"/>
      <c r="H4" s="671"/>
      <c r="I4" s="671"/>
      <c r="J4" s="338"/>
    </row>
    <row r="5" spans="1:10" s="826" customFormat="1" ht="13.5" customHeight="1">
      <c r="A5" s="338"/>
      <c r="B5" s="338"/>
      <c r="C5" s="338"/>
      <c r="D5" s="338"/>
      <c r="E5" s="338"/>
      <c r="F5" s="338"/>
      <c r="G5" s="827"/>
      <c r="H5" s="673"/>
      <c r="I5" s="671"/>
      <c r="J5" s="338"/>
    </row>
    <row r="6" spans="1:10" s="826" customFormat="1" ht="3.7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s="826" customFormat="1" ht="15">
      <c r="A7" s="941" t="s">
        <v>507</v>
      </c>
      <c r="B7" s="941"/>
      <c r="C7" s="941"/>
      <c r="D7" s="941"/>
      <c r="E7" s="941"/>
      <c r="F7" s="941"/>
      <c r="G7" s="941"/>
      <c r="H7" s="941"/>
      <c r="I7" s="941"/>
      <c r="J7" s="941"/>
    </row>
    <row r="8" spans="1:12" s="826" customFormat="1" ht="15">
      <c r="A8" s="941" t="s">
        <v>508</v>
      </c>
      <c r="B8" s="941"/>
      <c r="C8" s="941"/>
      <c r="D8" s="941"/>
      <c r="E8" s="941"/>
      <c r="F8" s="941"/>
      <c r="G8" s="941"/>
      <c r="H8" s="941"/>
      <c r="I8" s="941"/>
      <c r="J8" s="941"/>
      <c r="L8" s="828"/>
    </row>
    <row r="9" spans="1:10" s="826" customFormat="1" ht="15">
      <c r="A9" s="941" t="s">
        <v>554</v>
      </c>
      <c r="B9" s="941"/>
      <c r="C9" s="941"/>
      <c r="D9" s="941"/>
      <c r="E9" s="941"/>
      <c r="F9" s="941"/>
      <c r="G9" s="941"/>
      <c r="H9" s="941"/>
      <c r="I9" s="941"/>
      <c r="J9" s="941"/>
    </row>
    <row r="10" spans="1:10" s="826" customFormat="1" ht="13.5" thickBot="1">
      <c r="A10" s="339"/>
      <c r="B10" s="339"/>
      <c r="C10" s="339"/>
      <c r="D10" s="340"/>
      <c r="E10" s="339"/>
      <c r="F10" s="339"/>
      <c r="G10" s="339"/>
      <c r="H10" s="339"/>
      <c r="I10" s="339"/>
      <c r="J10" s="339"/>
    </row>
    <row r="11" spans="1:16" s="341" customFormat="1" ht="22.5" customHeight="1" thickBot="1">
      <c r="A11" s="829"/>
      <c r="B11" s="942" t="s">
        <v>935</v>
      </c>
      <c r="C11" s="942"/>
      <c r="D11" s="942"/>
      <c r="E11" s="942"/>
      <c r="F11" s="942"/>
      <c r="G11" s="942"/>
      <c r="H11" s="942"/>
      <c r="I11" s="942"/>
      <c r="J11" s="942"/>
      <c r="K11" s="829"/>
      <c r="L11" s="942" t="s">
        <v>902</v>
      </c>
      <c r="M11" s="942"/>
      <c r="N11" s="942"/>
      <c r="O11" s="942"/>
      <c r="P11" s="942"/>
    </row>
    <row r="12" spans="1:16" s="341" customFormat="1" ht="12">
      <c r="A12" s="750" t="s">
        <v>509</v>
      </c>
      <c r="B12" s="908" t="s">
        <v>510</v>
      </c>
      <c r="C12" s="908"/>
      <c r="D12" s="908"/>
      <c r="E12" s="908"/>
      <c r="F12" s="908"/>
      <c r="G12" s="830"/>
      <c r="H12" s="908" t="s">
        <v>511</v>
      </c>
      <c r="I12" s="908"/>
      <c r="J12" s="908"/>
      <c r="K12" s="645"/>
      <c r="L12" s="908" t="s">
        <v>510</v>
      </c>
      <c r="M12" s="908"/>
      <c r="N12" s="908"/>
      <c r="O12" s="908"/>
      <c r="P12" s="908"/>
    </row>
    <row r="13" spans="1:16" s="341" customFormat="1" ht="13.5" customHeight="1">
      <c r="A13" s="750"/>
      <c r="B13" s="831" t="s">
        <v>884</v>
      </c>
      <c r="C13" s="831" t="s">
        <v>515</v>
      </c>
      <c r="D13" s="943" t="s">
        <v>506</v>
      </c>
      <c r="E13" s="832" t="s">
        <v>609</v>
      </c>
      <c r="F13" s="833" t="s">
        <v>454</v>
      </c>
      <c r="G13" s="834"/>
      <c r="H13" s="831" t="s">
        <v>884</v>
      </c>
      <c r="I13" s="831" t="s">
        <v>515</v>
      </c>
      <c r="J13" s="943" t="s">
        <v>506</v>
      </c>
      <c r="K13" s="645"/>
      <c r="L13" s="831" t="s">
        <v>884</v>
      </c>
      <c r="M13" s="831" t="s">
        <v>515</v>
      </c>
      <c r="N13" s="943" t="s">
        <v>506</v>
      </c>
      <c r="O13" s="832" t="s">
        <v>609</v>
      </c>
      <c r="P13" s="833" t="s">
        <v>454</v>
      </c>
    </row>
    <row r="14" spans="1:16" s="342" customFormat="1" ht="12.75" thickBot="1">
      <c r="A14" s="835"/>
      <c r="B14" s="836"/>
      <c r="C14" s="836"/>
      <c r="D14" s="944"/>
      <c r="E14" s="837" t="s">
        <v>608</v>
      </c>
      <c r="F14" s="837" t="s">
        <v>456</v>
      </c>
      <c r="G14" s="837"/>
      <c r="H14" s="836"/>
      <c r="I14" s="836"/>
      <c r="J14" s="944"/>
      <c r="K14" s="838"/>
      <c r="L14" s="836"/>
      <c r="M14" s="836"/>
      <c r="N14" s="944"/>
      <c r="O14" s="837" t="s">
        <v>608</v>
      </c>
      <c r="P14" s="837" t="s">
        <v>456</v>
      </c>
    </row>
    <row r="15" spans="1:16" s="342" customFormat="1" ht="12">
      <c r="A15" s="839"/>
      <c r="B15" s="839"/>
      <c r="C15" s="839"/>
      <c r="D15" s="840"/>
      <c r="E15" s="646"/>
      <c r="F15" s="646"/>
      <c r="G15" s="646"/>
      <c r="H15" s="839"/>
      <c r="I15" s="839"/>
      <c r="J15" s="840"/>
      <c r="K15" s="841"/>
      <c r="L15" s="841"/>
      <c r="M15" s="841"/>
      <c r="N15" s="841"/>
      <c r="O15" s="841"/>
      <c r="P15" s="841"/>
    </row>
    <row r="16" spans="1:16" s="342" customFormat="1" ht="12">
      <c r="A16" s="842" t="s">
        <v>351</v>
      </c>
      <c r="B16" s="843">
        <v>33978070.46005991</v>
      </c>
      <c r="C16" s="843">
        <v>30443752.5554398</v>
      </c>
      <c r="D16" s="844">
        <v>11.609337246398631</v>
      </c>
      <c r="E16" s="845">
        <v>11.609337246398631</v>
      </c>
      <c r="F16" s="845">
        <v>100</v>
      </c>
      <c r="G16" s="845"/>
      <c r="H16" s="843">
        <v>17519158.52428102</v>
      </c>
      <c r="I16" s="843">
        <v>15444693.110380378</v>
      </c>
      <c r="J16" s="867">
        <v>13.431574192344394</v>
      </c>
      <c r="K16" s="845"/>
      <c r="L16" s="843">
        <v>5159660.864069983</v>
      </c>
      <c r="M16" s="843">
        <v>4564257.940309978</v>
      </c>
      <c r="N16" s="867">
        <v>13.044900869900639</v>
      </c>
      <c r="O16" s="845">
        <v>13.044900869900639</v>
      </c>
      <c r="P16" s="845">
        <v>100</v>
      </c>
    </row>
    <row r="17" spans="1:16" s="342" customFormat="1" ht="12">
      <c r="A17" s="846" t="s">
        <v>939</v>
      </c>
      <c r="B17" s="840">
        <v>15865749.049809858</v>
      </c>
      <c r="C17" s="840">
        <v>13577147.870399868</v>
      </c>
      <c r="D17" s="847">
        <v>16.856273506451743</v>
      </c>
      <c r="E17" s="848">
        <v>7.5174739882749915</v>
      </c>
      <c r="F17" s="848">
        <v>46.694084846458594</v>
      </c>
      <c r="G17" s="848"/>
      <c r="H17" s="840">
        <v>5677966.706731137</v>
      </c>
      <c r="I17" s="840">
        <v>3335715.7324505183</v>
      </c>
      <c r="J17" s="852">
        <v>70.21734350726373</v>
      </c>
      <c r="K17" s="848"/>
      <c r="L17" s="840">
        <v>2463419.0480699926</v>
      </c>
      <c r="M17" s="840">
        <v>1851208.9710799807</v>
      </c>
      <c r="N17" s="852">
        <v>33.07082488007031</v>
      </c>
      <c r="O17" s="848">
        <v>13.413134949784062</v>
      </c>
      <c r="P17" s="848">
        <v>47.74381714163336</v>
      </c>
    </row>
    <row r="18" spans="1:16" s="342" customFormat="1" ht="12">
      <c r="A18" s="849" t="s">
        <v>940</v>
      </c>
      <c r="B18" s="849">
        <v>4132181.4826500164</v>
      </c>
      <c r="C18" s="849">
        <v>3612360.313019958</v>
      </c>
      <c r="D18" s="850">
        <v>14.390069776718494</v>
      </c>
      <c r="E18" s="851">
        <v>1.7074806027392146</v>
      </c>
      <c r="F18" s="851">
        <v>12.161318835062332</v>
      </c>
      <c r="G18" s="851"/>
      <c r="H18" s="849">
        <v>2524036.710539989</v>
      </c>
      <c r="I18" s="849">
        <v>2634403.033399985</v>
      </c>
      <c r="J18" s="853">
        <v>-4.189424376632158</v>
      </c>
      <c r="K18" s="851"/>
      <c r="L18" s="849">
        <v>737483.0676399929</v>
      </c>
      <c r="M18" s="849">
        <v>545085.7121999993</v>
      </c>
      <c r="N18" s="853">
        <v>35.2967159354565</v>
      </c>
      <c r="O18" s="851">
        <v>4.215304173342298</v>
      </c>
      <c r="P18" s="851">
        <v>14.293246922013012</v>
      </c>
    </row>
    <row r="19" spans="1:16" s="342" customFormat="1" ht="12">
      <c r="A19" s="846" t="s">
        <v>941</v>
      </c>
      <c r="B19" s="840">
        <v>3554193.003040029</v>
      </c>
      <c r="C19" s="840">
        <v>2834391.6011299915</v>
      </c>
      <c r="D19" s="847">
        <v>25.395270068648006</v>
      </c>
      <c r="E19" s="848">
        <v>2.3643649073787425</v>
      </c>
      <c r="F19" s="848">
        <v>10.460255555764606</v>
      </c>
      <c r="G19" s="848"/>
      <c r="H19" s="840">
        <v>1315435.6384399554</v>
      </c>
      <c r="I19" s="840">
        <v>1345809.3182799323</v>
      </c>
      <c r="J19" s="852">
        <v>-2.2569081241610944</v>
      </c>
      <c r="K19" s="848"/>
      <c r="L19" s="840">
        <v>522483.6151800005</v>
      </c>
      <c r="M19" s="840">
        <v>428035.9243799984</v>
      </c>
      <c r="N19" s="852">
        <v>22.065365409879483</v>
      </c>
      <c r="O19" s="848">
        <v>2.0692890725099495</v>
      </c>
      <c r="P19" s="848">
        <v>10.126316999211864</v>
      </c>
    </row>
    <row r="20" spans="1:16" s="342" customFormat="1" ht="12">
      <c r="A20" s="849" t="s">
        <v>942</v>
      </c>
      <c r="B20" s="849">
        <v>2859936.6621199907</v>
      </c>
      <c r="C20" s="849">
        <v>3075843.868919982</v>
      </c>
      <c r="D20" s="850">
        <v>-7.019446239831501</v>
      </c>
      <c r="E20" s="851">
        <v>-0.7092003733994756</v>
      </c>
      <c r="F20" s="851">
        <v>8.417007273799584</v>
      </c>
      <c r="G20" s="851"/>
      <c r="H20" s="849">
        <v>2085996.7309999731</v>
      </c>
      <c r="I20" s="849">
        <v>2203371.012169963</v>
      </c>
      <c r="J20" s="853">
        <v>-5.327032103158852</v>
      </c>
      <c r="K20" s="851"/>
      <c r="L20" s="849">
        <v>394290.10659999744</v>
      </c>
      <c r="M20" s="849">
        <v>525312.2812699999</v>
      </c>
      <c r="N20" s="853">
        <v>-24.941768799549486</v>
      </c>
      <c r="O20" s="851">
        <v>-2.8706128440476397</v>
      </c>
      <c r="P20" s="851">
        <v>7.641783384363331</v>
      </c>
    </row>
    <row r="21" spans="1:16" s="342" customFormat="1" ht="12.75" customHeight="1">
      <c r="A21" s="846" t="s">
        <v>943</v>
      </c>
      <c r="B21" s="840">
        <v>2175069.866260014</v>
      </c>
      <c r="C21" s="840">
        <v>1823694.345060009</v>
      </c>
      <c r="D21" s="847">
        <v>19.267237525400283</v>
      </c>
      <c r="E21" s="848">
        <v>1.15417940203045</v>
      </c>
      <c r="F21" s="848">
        <v>6.401393124476377</v>
      </c>
      <c r="G21" s="848"/>
      <c r="H21" s="840">
        <v>1865025.457469976</v>
      </c>
      <c r="I21" s="840">
        <v>1504144.3153800026</v>
      </c>
      <c r="J21" s="852">
        <v>23.992454606910606</v>
      </c>
      <c r="K21" s="848"/>
      <c r="L21" s="840">
        <v>242020.7491700002</v>
      </c>
      <c r="M21" s="840">
        <v>290469.30536999984</v>
      </c>
      <c r="N21" s="852">
        <v>-16.679406499866094</v>
      </c>
      <c r="O21" s="848">
        <v>-1.0614771740246849</v>
      </c>
      <c r="P21" s="848">
        <v>4.690632883555301</v>
      </c>
    </row>
    <row r="22" spans="1:16" s="342" customFormat="1" ht="12">
      <c r="A22" s="849" t="s">
        <v>944</v>
      </c>
      <c r="B22" s="849">
        <v>1684234.0079199926</v>
      </c>
      <c r="C22" s="849">
        <v>1473999.1394399947</v>
      </c>
      <c r="D22" s="850">
        <v>14.262889499370454</v>
      </c>
      <c r="E22" s="851">
        <v>0.6905681817546909</v>
      </c>
      <c r="F22" s="851">
        <v>4.956826521093225</v>
      </c>
      <c r="G22" s="851"/>
      <c r="H22" s="849">
        <v>1404739.2690399948</v>
      </c>
      <c r="I22" s="849">
        <v>1390315.806909969</v>
      </c>
      <c r="J22" s="853">
        <v>1.0374234442520245</v>
      </c>
      <c r="K22" s="851"/>
      <c r="L22" s="849">
        <v>287770.6081200014</v>
      </c>
      <c r="M22" s="849">
        <v>241103.54230000035</v>
      </c>
      <c r="N22" s="853">
        <v>19.355611856558347</v>
      </c>
      <c r="O22" s="851">
        <v>1.0224458483788426</v>
      </c>
      <c r="P22" s="851">
        <v>5.577316333403462</v>
      </c>
    </row>
    <row r="23" spans="1:16" s="342" customFormat="1" ht="12">
      <c r="A23" s="846" t="s">
        <v>945</v>
      </c>
      <c r="B23" s="840">
        <v>642480.0431300026</v>
      </c>
      <c r="C23" s="840">
        <v>473472.45729999826</v>
      </c>
      <c r="D23" s="847">
        <v>35.69533628075834</v>
      </c>
      <c r="E23" s="848">
        <v>0.5551470224382882</v>
      </c>
      <c r="F23" s="848">
        <v>1.8908667691569376</v>
      </c>
      <c r="G23" s="848"/>
      <c r="H23" s="840">
        <v>334566.00257000036</v>
      </c>
      <c r="I23" s="840">
        <v>260969.79263000158</v>
      </c>
      <c r="J23" s="852">
        <v>28.201045492013016</v>
      </c>
      <c r="K23" s="848"/>
      <c r="L23" s="840">
        <v>101604.97979000014</v>
      </c>
      <c r="M23" s="840">
        <v>56835.221740000015</v>
      </c>
      <c r="N23" s="852">
        <v>78.77115049327176</v>
      </c>
      <c r="O23" s="848">
        <v>0.9808770370887412</v>
      </c>
      <c r="P23" s="848">
        <v>1.9692181805502096</v>
      </c>
    </row>
    <row r="24" spans="1:16" s="342" customFormat="1" ht="12">
      <c r="A24" s="849" t="s">
        <v>947</v>
      </c>
      <c r="B24" s="849">
        <v>552897.8302699988</v>
      </c>
      <c r="C24" s="849">
        <v>432489.49449999945</v>
      </c>
      <c r="D24" s="850">
        <v>27.840753891421855</v>
      </c>
      <c r="E24" s="851">
        <v>0.3955108213112983</v>
      </c>
      <c r="F24" s="851">
        <v>1.6272196236684828</v>
      </c>
      <c r="G24" s="851"/>
      <c r="H24" s="849">
        <v>606796.0221599995</v>
      </c>
      <c r="I24" s="849">
        <v>554860.5992700016</v>
      </c>
      <c r="J24" s="853">
        <v>9.360084849839094</v>
      </c>
      <c r="K24" s="851"/>
      <c r="L24" s="849">
        <v>81712.33139999995</v>
      </c>
      <c r="M24" s="849">
        <v>57346.232639999995</v>
      </c>
      <c r="N24" s="853">
        <v>42.48944985272525</v>
      </c>
      <c r="O24" s="851">
        <v>0.5338457878290979</v>
      </c>
      <c r="P24" s="851">
        <v>1.5836763995287975</v>
      </c>
    </row>
    <row r="25" spans="1:16" s="342" customFormat="1" ht="12">
      <c r="A25" s="846" t="s">
        <v>946</v>
      </c>
      <c r="B25" s="840">
        <v>518955.276119999</v>
      </c>
      <c r="C25" s="840">
        <v>1300632.024639999</v>
      </c>
      <c r="D25" s="847">
        <v>-60.09976178591787</v>
      </c>
      <c r="E25" s="848">
        <v>-2.5676097159721762</v>
      </c>
      <c r="F25" s="848">
        <v>1.5273241508225537</v>
      </c>
      <c r="G25" s="848"/>
      <c r="H25" s="840">
        <v>389497.00917999924</v>
      </c>
      <c r="I25" s="840">
        <v>1198642.9854300017</v>
      </c>
      <c r="J25" s="852">
        <v>-67.50516926937415</v>
      </c>
      <c r="K25" s="848"/>
      <c r="L25" s="840">
        <v>36494.268919999966</v>
      </c>
      <c r="M25" s="840">
        <v>252025.93487000043</v>
      </c>
      <c r="N25" s="852">
        <v>-85.51963751713713</v>
      </c>
      <c r="O25" s="848">
        <v>-4.7221622609558915</v>
      </c>
      <c r="P25" s="848">
        <v>0.7072997602251901</v>
      </c>
    </row>
    <row r="26" spans="1:16" s="342" customFormat="1" ht="12">
      <c r="A26" s="849" t="s">
        <v>948</v>
      </c>
      <c r="B26" s="849">
        <v>284649.3769300005</v>
      </c>
      <c r="C26" s="849">
        <v>170601.9588500007</v>
      </c>
      <c r="D26" s="850">
        <v>66.85000503439375</v>
      </c>
      <c r="E26" s="851">
        <v>0.37461682120925466</v>
      </c>
      <c r="F26" s="851">
        <v>0.837744383585867</v>
      </c>
      <c r="G26" s="851"/>
      <c r="H26" s="849">
        <v>91495.0542000001</v>
      </c>
      <c r="I26" s="849">
        <v>65449.53082999991</v>
      </c>
      <c r="J26" s="853">
        <v>39.794820588785306</v>
      </c>
      <c r="K26" s="851"/>
      <c r="L26" s="849">
        <v>44294.814350000226</v>
      </c>
      <c r="M26" s="849">
        <v>29432.08964000001</v>
      </c>
      <c r="N26" s="853">
        <v>50.49836723044246</v>
      </c>
      <c r="O26" s="851">
        <v>0.32563288281185143</v>
      </c>
      <c r="P26" s="851">
        <v>0.8584830576453839</v>
      </c>
    </row>
    <row r="27" spans="1:16" s="342" customFormat="1" ht="12">
      <c r="A27" s="846" t="s">
        <v>950</v>
      </c>
      <c r="B27" s="840">
        <v>235012.69743000023</v>
      </c>
      <c r="C27" s="840">
        <v>181318.15344999923</v>
      </c>
      <c r="D27" s="847">
        <v>29.613440771559564</v>
      </c>
      <c r="E27" s="848">
        <v>0.17637294838151174</v>
      </c>
      <c r="F27" s="848">
        <v>0.6916599272647039</v>
      </c>
      <c r="G27" s="848"/>
      <c r="H27" s="840">
        <v>156494.45029999997</v>
      </c>
      <c r="I27" s="840">
        <v>107718.75137999977</v>
      </c>
      <c r="J27" s="852">
        <v>45.28060184055979</v>
      </c>
      <c r="K27" s="848"/>
      <c r="L27" s="840">
        <v>39417.61777999999</v>
      </c>
      <c r="M27" s="840">
        <v>34471.38472000003</v>
      </c>
      <c r="N27" s="852">
        <v>14.34880872983961</v>
      </c>
      <c r="O27" s="848">
        <v>0.10836883288993177</v>
      </c>
      <c r="P27" s="848">
        <v>0.7639575316759686</v>
      </c>
    </row>
    <row r="28" spans="1:16" s="342" customFormat="1" ht="12">
      <c r="A28" s="849" t="s">
        <v>949</v>
      </c>
      <c r="B28" s="849">
        <v>228665.7308100001</v>
      </c>
      <c r="C28" s="849">
        <v>198142.5150799999</v>
      </c>
      <c r="D28" s="850">
        <v>15.404677647135182</v>
      </c>
      <c r="E28" s="851">
        <v>0.10026101635931935</v>
      </c>
      <c r="F28" s="851">
        <v>0.6729803302950621</v>
      </c>
      <c r="G28" s="851"/>
      <c r="H28" s="849">
        <v>169465.36095999993</v>
      </c>
      <c r="I28" s="849">
        <v>154805.43660000016</v>
      </c>
      <c r="J28" s="853">
        <v>9.469902790222651</v>
      </c>
      <c r="K28" s="851"/>
      <c r="L28" s="849">
        <v>28193.278959999996</v>
      </c>
      <c r="M28" s="849">
        <v>25905.50414</v>
      </c>
      <c r="N28" s="853">
        <v>8.831230643635699</v>
      </c>
      <c r="O28" s="851">
        <v>0.0501236969934399</v>
      </c>
      <c r="P28" s="851">
        <v>0.5464172879331628</v>
      </c>
    </row>
    <row r="29" spans="1:16" s="342" customFormat="1" ht="12">
      <c r="A29" s="846" t="s">
        <v>951</v>
      </c>
      <c r="B29" s="840">
        <v>206663.0838700001</v>
      </c>
      <c r="C29" s="840">
        <v>83196.75823000005</v>
      </c>
      <c r="D29" s="847">
        <v>148.4028083145662</v>
      </c>
      <c r="E29" s="848">
        <v>0.4055555418641669</v>
      </c>
      <c r="F29" s="848">
        <v>0.6082248964458581</v>
      </c>
      <c r="G29" s="848"/>
      <c r="H29" s="840">
        <v>178369.3890799999</v>
      </c>
      <c r="I29" s="840">
        <v>30147.823610000003</v>
      </c>
      <c r="J29" s="852" t="s">
        <v>1020</v>
      </c>
      <c r="K29" s="848"/>
      <c r="L29" s="840">
        <v>28154.77188000001</v>
      </c>
      <c r="M29" s="840">
        <v>14117.678530000003</v>
      </c>
      <c r="N29" s="852">
        <v>99.42918958078872</v>
      </c>
      <c r="O29" s="848">
        <v>0.3075438227543882</v>
      </c>
      <c r="P29" s="848">
        <v>0.5456709776423424</v>
      </c>
    </row>
    <row r="30" spans="1:16" s="342" customFormat="1" ht="12">
      <c r="A30" s="849" t="s">
        <v>952</v>
      </c>
      <c r="B30" s="849">
        <v>197562.44994000028</v>
      </c>
      <c r="C30" s="849">
        <v>321092.2121899995</v>
      </c>
      <c r="D30" s="850">
        <v>-38.47174037871187</v>
      </c>
      <c r="E30" s="851">
        <v>-0.4057639150267187</v>
      </c>
      <c r="F30" s="851">
        <v>0.5814410508455103</v>
      </c>
      <c r="G30" s="851"/>
      <c r="H30" s="849">
        <v>188412.41850000012</v>
      </c>
      <c r="I30" s="849">
        <v>240359.49649999963</v>
      </c>
      <c r="J30" s="853">
        <v>-21.612242809802854</v>
      </c>
      <c r="K30" s="851"/>
      <c r="L30" s="849">
        <v>23739.636469999998</v>
      </c>
      <c r="M30" s="849">
        <v>70701.72426000005</v>
      </c>
      <c r="N30" s="853">
        <v>-66.42283237294278</v>
      </c>
      <c r="O30" s="851">
        <v>-1.0289095928441472</v>
      </c>
      <c r="P30" s="851">
        <v>0.4601007138921525</v>
      </c>
    </row>
    <row r="31" spans="1:16" s="342" customFormat="1" ht="12">
      <c r="A31" s="846" t="s">
        <v>953</v>
      </c>
      <c r="B31" s="840">
        <v>192075.13035000092</v>
      </c>
      <c r="C31" s="840">
        <v>323376.68273999996</v>
      </c>
      <c r="D31" s="847">
        <v>-40.60328384763833</v>
      </c>
      <c r="E31" s="848">
        <v>-0.4312922730234766</v>
      </c>
      <c r="F31" s="848">
        <v>0.5652914593127907</v>
      </c>
      <c r="G31" s="848"/>
      <c r="H31" s="840">
        <v>57565.265759999966</v>
      </c>
      <c r="I31" s="840">
        <v>59646.52074999975</v>
      </c>
      <c r="J31" s="852">
        <v>-3.4893149907654784</v>
      </c>
      <c r="K31" s="848"/>
      <c r="L31" s="840">
        <v>37570.94900999993</v>
      </c>
      <c r="M31" s="840">
        <v>59917.875219999994</v>
      </c>
      <c r="N31" s="852">
        <v>-37.29592567818706</v>
      </c>
      <c r="O31" s="848">
        <v>-0.4896069964109519</v>
      </c>
      <c r="P31" s="848">
        <v>0.7281670249227127</v>
      </c>
    </row>
    <row r="32" spans="1:16" s="342" customFormat="1" ht="12">
      <c r="A32" s="849" t="s">
        <v>954</v>
      </c>
      <c r="B32" s="849">
        <v>181122.41488999964</v>
      </c>
      <c r="C32" s="849">
        <v>156748.86051000035</v>
      </c>
      <c r="D32" s="850">
        <v>15.549430025007608</v>
      </c>
      <c r="E32" s="851">
        <v>0.08006093971370205</v>
      </c>
      <c r="F32" s="851">
        <v>0.5330567993933116</v>
      </c>
      <c r="G32" s="851"/>
      <c r="H32" s="849">
        <v>20838.874959999976</v>
      </c>
      <c r="I32" s="849">
        <v>69267.82550000011</v>
      </c>
      <c r="J32" s="853">
        <v>-69.91550577836468</v>
      </c>
      <c r="K32" s="851"/>
      <c r="L32" s="849">
        <v>29155.54297000002</v>
      </c>
      <c r="M32" s="849">
        <v>6411.297979999999</v>
      </c>
      <c r="N32" s="853">
        <v>354.7525799136234</v>
      </c>
      <c r="O32" s="851">
        <v>0.49831199917801666</v>
      </c>
      <c r="P32" s="851">
        <v>0.5650670409954403</v>
      </c>
    </row>
    <row r="33" spans="1:16" s="342" customFormat="1" ht="12">
      <c r="A33" s="846" t="s">
        <v>956</v>
      </c>
      <c r="B33" s="840">
        <v>131705.20562000014</v>
      </c>
      <c r="C33" s="840">
        <v>85944.87611000006</v>
      </c>
      <c r="D33" s="852">
        <v>53.243813454838026</v>
      </c>
      <c r="E33" s="848">
        <v>0.15031106768677063</v>
      </c>
      <c r="F33" s="848">
        <v>0.38761826035652974</v>
      </c>
      <c r="G33" s="848"/>
      <c r="H33" s="840">
        <v>138565.67785999994</v>
      </c>
      <c r="I33" s="840">
        <v>76167.54091999994</v>
      </c>
      <c r="J33" s="852">
        <v>81.92221540345884</v>
      </c>
      <c r="K33" s="848"/>
      <c r="L33" s="840">
        <v>22242.30314999998</v>
      </c>
      <c r="M33" s="840">
        <v>9831.00179</v>
      </c>
      <c r="N33" s="852">
        <v>126.24655782917908</v>
      </c>
      <c r="O33" s="848">
        <v>0.2719237501979802</v>
      </c>
      <c r="P33" s="848">
        <v>0.4310807189846014</v>
      </c>
    </row>
    <row r="34" spans="1:16" s="342" customFormat="1" ht="12">
      <c r="A34" s="849" t="s">
        <v>955</v>
      </c>
      <c r="B34" s="849">
        <v>131344.5441100004</v>
      </c>
      <c r="C34" s="849">
        <v>91470.48202999998</v>
      </c>
      <c r="D34" s="850">
        <v>43.592272824060046</v>
      </c>
      <c r="E34" s="851">
        <v>0.13097617321447966</v>
      </c>
      <c r="F34" s="851">
        <v>0.3865568065861525</v>
      </c>
      <c r="G34" s="851"/>
      <c r="H34" s="849">
        <v>134034.55232000013</v>
      </c>
      <c r="I34" s="849">
        <v>71788.15986000003</v>
      </c>
      <c r="J34" s="853">
        <v>86.70843852439162</v>
      </c>
      <c r="K34" s="851"/>
      <c r="L34" s="849">
        <v>13442.872289999992</v>
      </c>
      <c r="M34" s="849">
        <v>43099.863520000035</v>
      </c>
      <c r="N34" s="853">
        <v>-68.80994232438353</v>
      </c>
      <c r="O34" s="851">
        <v>-0.6497658900492794</v>
      </c>
      <c r="P34" s="851">
        <v>0.26053790441172797</v>
      </c>
    </row>
    <row r="35" spans="1:16" s="342" customFormat="1" ht="12">
      <c r="A35" s="846" t="s">
        <v>957</v>
      </c>
      <c r="B35" s="840">
        <v>61678.47858999995</v>
      </c>
      <c r="C35" s="840">
        <v>46529.22596999996</v>
      </c>
      <c r="D35" s="847">
        <v>32.558574324377474</v>
      </c>
      <c r="E35" s="848">
        <v>0.049761449717515394</v>
      </c>
      <c r="F35" s="848">
        <v>0.18152437073347336</v>
      </c>
      <c r="G35" s="848"/>
      <c r="H35" s="840">
        <v>27165.58883000003</v>
      </c>
      <c r="I35" s="840">
        <v>11470.032470000004</v>
      </c>
      <c r="J35" s="852">
        <v>136.83968551136996</v>
      </c>
      <c r="K35" s="848"/>
      <c r="L35" s="840">
        <v>10034.145299999996</v>
      </c>
      <c r="M35" s="840">
        <v>2917.738320000001</v>
      </c>
      <c r="N35" s="852">
        <v>243.9014811993145</v>
      </c>
      <c r="O35" s="848">
        <v>0.1559159686649237</v>
      </c>
      <c r="P35" s="848">
        <v>0.1944729617768905</v>
      </c>
    </row>
    <row r="36" spans="1:16" s="342" customFormat="1" ht="12">
      <c r="A36" s="849" t="s">
        <v>958</v>
      </c>
      <c r="B36" s="849">
        <v>57875.41593999999</v>
      </c>
      <c r="C36" s="849">
        <v>35792.88062000001</v>
      </c>
      <c r="D36" s="850">
        <v>61.69532861700131</v>
      </c>
      <c r="E36" s="851">
        <v>0.07253552360139058</v>
      </c>
      <c r="F36" s="851">
        <v>0.17033167321266995</v>
      </c>
      <c r="G36" s="851"/>
      <c r="H36" s="849">
        <v>63105.456520000014</v>
      </c>
      <c r="I36" s="849">
        <v>53373.20943999994</v>
      </c>
      <c r="J36" s="853">
        <v>18.234329885934034</v>
      </c>
      <c r="K36" s="851"/>
      <c r="L36" s="849">
        <v>6669.143580000004</v>
      </c>
      <c r="M36" s="849">
        <v>6876.662860000011</v>
      </c>
      <c r="N36" s="853">
        <v>-3.0177323539750702</v>
      </c>
      <c r="O36" s="851">
        <v>-0.004546615960664007</v>
      </c>
      <c r="P36" s="851">
        <v>0.12925546379300845</v>
      </c>
    </row>
    <row r="37" spans="1:16" s="342" customFormat="1" ht="12">
      <c r="A37" s="846" t="s">
        <v>959</v>
      </c>
      <c r="B37" s="840">
        <v>38768.13798000003</v>
      </c>
      <c r="C37" s="840">
        <v>77216.18956999977</v>
      </c>
      <c r="D37" s="847">
        <v>-49.7927336276351</v>
      </c>
      <c r="E37" s="848">
        <v>-0.12629209070065742</v>
      </c>
      <c r="F37" s="848">
        <v>0.1140975265960752</v>
      </c>
      <c r="G37" s="848"/>
      <c r="H37" s="840">
        <v>34091.355650000005</v>
      </c>
      <c r="I37" s="840">
        <v>47129.916109999984</v>
      </c>
      <c r="J37" s="852">
        <v>-27.665146760644177</v>
      </c>
      <c r="K37" s="848"/>
      <c r="L37" s="840">
        <v>3912.5164499999996</v>
      </c>
      <c r="M37" s="840">
        <v>6000.995919999998</v>
      </c>
      <c r="N37" s="852">
        <v>-34.8022144630953</v>
      </c>
      <c r="O37" s="848">
        <v>-0.04575726212918984</v>
      </c>
      <c r="P37" s="848">
        <v>0.07582894599227155</v>
      </c>
    </row>
    <row r="38" spans="1:16" s="342" customFormat="1" ht="12">
      <c r="A38" s="849" t="s">
        <v>960</v>
      </c>
      <c r="B38" s="849">
        <v>30920.447249999994</v>
      </c>
      <c r="C38" s="849">
        <v>59541.78938</v>
      </c>
      <c r="D38" s="850">
        <v>-48.069334878964646</v>
      </c>
      <c r="E38" s="851">
        <v>-0.09401384431133751</v>
      </c>
      <c r="F38" s="851">
        <v>0.09100118644566928</v>
      </c>
      <c r="G38" s="851"/>
      <c r="H38" s="849">
        <v>12509.76302</v>
      </c>
      <c r="I38" s="849">
        <v>17826.018629999977</v>
      </c>
      <c r="J38" s="853">
        <v>-29.823011634538965</v>
      </c>
      <c r="K38" s="851"/>
      <c r="L38" s="849">
        <v>4582.32507</v>
      </c>
      <c r="M38" s="849">
        <v>6229.99206</v>
      </c>
      <c r="N38" s="853">
        <v>-26.44733691683068</v>
      </c>
      <c r="O38" s="851">
        <v>-0.03609933994852403</v>
      </c>
      <c r="P38" s="851">
        <v>0.08881058640713498</v>
      </c>
    </row>
    <row r="39" spans="1:16" s="342" customFormat="1" ht="12.75" customHeight="1">
      <c r="A39" s="846" t="s">
        <v>961</v>
      </c>
      <c r="B39" s="840">
        <v>4672.4321899999995</v>
      </c>
      <c r="C39" s="840">
        <v>2621.62772</v>
      </c>
      <c r="D39" s="847">
        <v>78.22638028865516</v>
      </c>
      <c r="E39" s="848">
        <v>0.006736372154731479</v>
      </c>
      <c r="F39" s="848">
        <v>0.01375131703106063</v>
      </c>
      <c r="G39" s="848"/>
      <c r="H39" s="840">
        <v>36805.85656</v>
      </c>
      <c r="I39" s="840">
        <v>4708.744100000001</v>
      </c>
      <c r="J39" s="852" t="s">
        <v>1020</v>
      </c>
      <c r="K39" s="848"/>
      <c r="L39" s="840">
        <v>251.74761999999998</v>
      </c>
      <c r="M39" s="840">
        <v>335.21184999999997</v>
      </c>
      <c r="N39" s="852">
        <v>-24.898949723883565</v>
      </c>
      <c r="O39" s="848">
        <v>-0.0018286484044399028</v>
      </c>
      <c r="P39" s="848">
        <v>0.0048791505223352875</v>
      </c>
    </row>
    <row r="40" spans="1:16" s="342" customFormat="1" ht="12">
      <c r="A40" s="849" t="s">
        <v>962</v>
      </c>
      <c r="B40" s="849">
        <v>3258.5853499999994</v>
      </c>
      <c r="C40" s="849">
        <v>1312.4391899999996</v>
      </c>
      <c r="D40" s="853">
        <v>148.28467290739775</v>
      </c>
      <c r="E40" s="851">
        <v>0.006392596170448953</v>
      </c>
      <c r="F40" s="851">
        <v>0.00959026014685077</v>
      </c>
      <c r="G40" s="851"/>
      <c r="H40" s="849">
        <v>2648.0573100000006</v>
      </c>
      <c r="I40" s="849">
        <v>2629.9039</v>
      </c>
      <c r="J40" s="853">
        <v>0.6902689486106623</v>
      </c>
      <c r="K40" s="851"/>
      <c r="L40" s="849">
        <v>307.97155</v>
      </c>
      <c r="M40" s="849">
        <v>325.34186</v>
      </c>
      <c r="N40" s="853">
        <v>-5.339094698727061</v>
      </c>
      <c r="O40" s="851">
        <v>-0.0003805724879523423</v>
      </c>
      <c r="P40" s="851">
        <v>0.005968833187169387</v>
      </c>
    </row>
    <row r="41" spans="1:16" s="342" customFormat="1" ht="12">
      <c r="A41" s="846" t="s">
        <v>963</v>
      </c>
      <c r="B41" s="840">
        <v>2829.8054999999986</v>
      </c>
      <c r="C41" s="840">
        <v>561.4919100000002</v>
      </c>
      <c r="D41" s="847">
        <v>403.9797456743407</v>
      </c>
      <c r="E41" s="848">
        <v>0.007450834406400035</v>
      </c>
      <c r="F41" s="848">
        <v>0.008328329012462143</v>
      </c>
      <c r="G41" s="848"/>
      <c r="H41" s="840">
        <v>561.2563499999999</v>
      </c>
      <c r="I41" s="840">
        <v>2904.98889</v>
      </c>
      <c r="J41" s="852">
        <v>-80.67956982789012</v>
      </c>
      <c r="K41" s="848"/>
      <c r="L41" s="840">
        <v>52.158950000000004</v>
      </c>
      <c r="M41" s="840">
        <v>133.7025</v>
      </c>
      <c r="N41" s="852">
        <v>-60.98879976066266</v>
      </c>
      <c r="O41" s="848">
        <v>-0.001786567522396905</v>
      </c>
      <c r="P41" s="848">
        <v>0.0010108988046717588</v>
      </c>
    </row>
    <row r="42" spans="1:16" s="342" customFormat="1" ht="12">
      <c r="A42" s="849" t="s">
        <v>964</v>
      </c>
      <c r="B42" s="849">
        <v>1554.7996799999999</v>
      </c>
      <c r="C42" s="849">
        <v>683.28921</v>
      </c>
      <c r="D42" s="850">
        <v>127.54635332233619</v>
      </c>
      <c r="E42" s="851">
        <v>0.0028626906897003903</v>
      </c>
      <c r="F42" s="851">
        <v>0.004575891623474073</v>
      </c>
      <c r="G42" s="851"/>
      <c r="H42" s="849">
        <v>500.6668099999999</v>
      </c>
      <c r="I42" s="849">
        <v>334.06801999999993</v>
      </c>
      <c r="J42" s="853">
        <v>49.86972114241884</v>
      </c>
      <c r="K42" s="851"/>
      <c r="L42" s="849">
        <v>48.87909</v>
      </c>
      <c r="M42" s="849">
        <v>47.250659999999996</v>
      </c>
      <c r="N42" s="853">
        <v>3.446364558717278</v>
      </c>
      <c r="O42" s="851">
        <v>3.5677869684319546E-05</v>
      </c>
      <c r="P42" s="851">
        <v>0.0009473314484751574</v>
      </c>
    </row>
    <row r="43" spans="1:16" s="342" customFormat="1" ht="12">
      <c r="A43" s="846" t="s">
        <v>965</v>
      </c>
      <c r="B43" s="840">
        <v>872.9928800000002</v>
      </c>
      <c r="C43" s="840">
        <v>1593.5232599999997</v>
      </c>
      <c r="D43" s="852">
        <v>-45.21618215977592</v>
      </c>
      <c r="E43" s="848">
        <v>-0.002366759415377171</v>
      </c>
      <c r="F43" s="848">
        <v>0.002569283270591172</v>
      </c>
      <c r="G43" s="848"/>
      <c r="H43" s="840">
        <v>2049.47568</v>
      </c>
      <c r="I43" s="840">
        <v>148.89802999999998</v>
      </c>
      <c r="J43" s="852" t="s">
        <v>1020</v>
      </c>
      <c r="K43" s="848"/>
      <c r="L43" s="840">
        <v>9.999999999999999E-34</v>
      </c>
      <c r="M43" s="840">
        <v>56.75196</v>
      </c>
      <c r="N43" s="852">
        <v>-100</v>
      </c>
      <c r="O43" s="848">
        <v>-0.0012433994910494854</v>
      </c>
      <c r="P43" s="848">
        <v>1.9381118766228204E-38</v>
      </c>
    </row>
    <row r="44" spans="1:16" s="342" customFormat="1" ht="12">
      <c r="A44" s="849" t="s">
        <v>966</v>
      </c>
      <c r="B44" s="849">
        <v>420.9140000000001</v>
      </c>
      <c r="C44" s="849">
        <v>9.999999999999999E-34</v>
      </c>
      <c r="D44" s="853" t="s">
        <v>998</v>
      </c>
      <c r="E44" s="851">
        <v>0.001382595654834245</v>
      </c>
      <c r="F44" s="851">
        <v>0.0012387813501498577</v>
      </c>
      <c r="G44" s="851"/>
      <c r="H44" s="849">
        <v>286.82214999999997</v>
      </c>
      <c r="I44" s="849">
        <v>9.999999999999999E-34</v>
      </c>
      <c r="J44" s="853" t="s">
        <v>998</v>
      </c>
      <c r="K44" s="851"/>
      <c r="L44" s="849">
        <v>9.999999999999999E-34</v>
      </c>
      <c r="M44" s="849">
        <v>9.999999999999999E-34</v>
      </c>
      <c r="N44" s="853">
        <v>0</v>
      </c>
      <c r="O44" s="851">
        <v>0</v>
      </c>
      <c r="P44" s="851">
        <v>1.9381118766228204E-38</v>
      </c>
    </row>
    <row r="45" spans="1:16" s="342" customFormat="1" ht="12">
      <c r="A45" s="846" t="s">
        <v>967</v>
      </c>
      <c r="B45" s="840">
        <v>378.69705</v>
      </c>
      <c r="C45" s="840">
        <v>466.84718</v>
      </c>
      <c r="D45" s="852">
        <v>-18.88200974031802</v>
      </c>
      <c r="E45" s="848">
        <v>-0.0002895508030407014</v>
      </c>
      <c r="F45" s="848">
        <v>0.0011145337121045344</v>
      </c>
      <c r="G45" s="848"/>
      <c r="H45" s="840">
        <v>30.422180000000004</v>
      </c>
      <c r="I45" s="840">
        <v>311.59970999999996</v>
      </c>
      <c r="J45" s="852">
        <v>-90.23677525245449</v>
      </c>
      <c r="K45" s="848"/>
      <c r="L45" s="840">
        <v>146.19435000000001</v>
      </c>
      <c r="M45" s="840">
        <v>22.746669999999998</v>
      </c>
      <c r="N45" s="852" t="s">
        <v>1020</v>
      </c>
      <c r="O45" s="848">
        <v>0.0027046604642947973</v>
      </c>
      <c r="P45" s="848">
        <v>0.0028334100603015348</v>
      </c>
    </row>
    <row r="46" spans="1:16" s="343" customFormat="1" ht="12">
      <c r="A46" s="849" t="s">
        <v>968</v>
      </c>
      <c r="B46" s="849">
        <v>254.13949000000002</v>
      </c>
      <c r="C46" s="849">
        <v>1158.8195899999996</v>
      </c>
      <c r="D46" s="853">
        <v>-78.0691065120844</v>
      </c>
      <c r="E46" s="851">
        <v>-0.0029716445052314945</v>
      </c>
      <c r="F46" s="851">
        <v>0.0007479515068365419</v>
      </c>
      <c r="G46" s="851"/>
      <c r="H46" s="849">
        <v>61.02438000000001</v>
      </c>
      <c r="I46" s="849">
        <v>157.30540000000008</v>
      </c>
      <c r="J46" s="853">
        <v>-61.206430294192074</v>
      </c>
      <c r="K46" s="851"/>
      <c r="L46" s="849">
        <v>165.22036</v>
      </c>
      <c r="M46" s="849">
        <v>9.999999999999999E-34</v>
      </c>
      <c r="N46" s="853" t="s">
        <v>998</v>
      </c>
      <c r="O46" s="851">
        <v>0.00361987341996669</v>
      </c>
      <c r="P46" s="851">
        <v>0.00320215541975898</v>
      </c>
    </row>
    <row r="47" spans="1:16" s="343" customFormat="1" ht="12">
      <c r="A47" s="846" t="s">
        <v>969</v>
      </c>
      <c r="B47" s="840">
        <v>55.35192000000001</v>
      </c>
      <c r="C47" s="840">
        <v>350.8182400000001</v>
      </c>
      <c r="D47" s="852">
        <v>-84.22205185226402</v>
      </c>
      <c r="E47" s="848">
        <v>-0.0009705318667990721</v>
      </c>
      <c r="F47" s="848">
        <v>0.00016290483612088668</v>
      </c>
      <c r="G47" s="848"/>
      <c r="H47" s="840">
        <v>34.677769999999995</v>
      </c>
      <c r="I47" s="840">
        <v>114.74381000000005</v>
      </c>
      <c r="J47" s="852">
        <v>-69.77809086172057</v>
      </c>
      <c r="K47" s="848"/>
      <c r="L47" s="840">
        <v>9.999999999999999E-34</v>
      </c>
      <c r="M47" s="840">
        <v>9.999999999999999E-34</v>
      </c>
      <c r="N47" s="852">
        <v>0</v>
      </c>
      <c r="O47" s="848">
        <v>0</v>
      </c>
      <c r="P47" s="848">
        <v>1.9381118766228204E-38</v>
      </c>
    </row>
    <row r="48" spans="1:16" s="343" customFormat="1" ht="12">
      <c r="A48" s="854" t="s">
        <v>970</v>
      </c>
      <c r="B48" s="855">
        <v>32.40697</v>
      </c>
      <c r="C48" s="855">
        <v>9.999999999999999E-34</v>
      </c>
      <c r="D48" s="868" t="s">
        <v>998</v>
      </c>
      <c r="E48" s="856">
        <v>0.00010644867100724549</v>
      </c>
      <c r="F48" s="856">
        <v>9.537613396291386E-05</v>
      </c>
      <c r="G48" s="856"/>
      <c r="H48" s="855">
        <v>7.51</v>
      </c>
      <c r="I48" s="855">
        <v>9.999999999999999E-34</v>
      </c>
      <c r="J48" s="868" t="s">
        <v>1020</v>
      </c>
      <c r="K48" s="856"/>
      <c r="L48" s="855">
        <v>9.999999999999999E-34</v>
      </c>
      <c r="M48" s="855">
        <v>9.999999999999999E-34</v>
      </c>
      <c r="N48" s="868">
        <v>0</v>
      </c>
      <c r="O48" s="856">
        <v>0</v>
      </c>
      <c r="P48" s="856">
        <v>1.9381118766228204E-38</v>
      </c>
    </row>
    <row r="49" spans="1:16" s="342" customFormat="1" ht="12">
      <c r="A49" s="857"/>
      <c r="B49" s="857"/>
      <c r="C49" s="857"/>
      <c r="D49" s="869"/>
      <c r="E49" s="859"/>
      <c r="F49" s="859"/>
      <c r="G49" s="859"/>
      <c r="H49" s="857"/>
      <c r="I49" s="857"/>
      <c r="J49" s="858"/>
      <c r="K49" s="343"/>
      <c r="L49" s="860"/>
      <c r="M49" s="860"/>
      <c r="N49" s="861"/>
      <c r="O49" s="862"/>
      <c r="P49" s="862"/>
    </row>
    <row r="50" spans="1:10" ht="12.75">
      <c r="A50" s="344" t="s">
        <v>512</v>
      </c>
      <c r="B50" s="863"/>
      <c r="C50" s="863"/>
      <c r="D50" s="864"/>
      <c r="E50" s="865"/>
      <c r="F50" s="865"/>
      <c r="G50" s="865"/>
      <c r="H50" s="866"/>
      <c r="I50" s="866"/>
      <c r="J50" s="864"/>
    </row>
    <row r="51" spans="1:10" ht="9.75" customHeight="1">
      <c r="A51" s="341" t="s">
        <v>513</v>
      </c>
      <c r="B51" s="863"/>
      <c r="C51" s="863"/>
      <c r="D51" s="864"/>
      <c r="E51" s="865"/>
      <c r="F51" s="865"/>
      <c r="G51" s="865"/>
      <c r="H51" s="866"/>
      <c r="I51" s="866"/>
      <c r="J51" s="864"/>
    </row>
    <row r="52" ht="12.75">
      <c r="A52" s="345" t="s">
        <v>514</v>
      </c>
    </row>
    <row r="53" spans="1:10" ht="12.75">
      <c r="A53" s="828" t="s">
        <v>938</v>
      </c>
      <c r="J53" s="346" t="s">
        <v>886</v>
      </c>
    </row>
  </sheetData>
  <sheetProtection/>
  <mergeCells count="12">
    <mergeCell ref="B12:F12"/>
    <mergeCell ref="H12:J12"/>
    <mergeCell ref="L12:P12"/>
    <mergeCell ref="D13:D14"/>
    <mergeCell ref="J13:J14"/>
    <mergeCell ref="N13:N14"/>
    <mergeCell ref="A1:J1"/>
    <mergeCell ref="A7:J7"/>
    <mergeCell ref="A8:J8"/>
    <mergeCell ref="A9:J9"/>
    <mergeCell ref="B11:J11"/>
    <mergeCell ref="L11:P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7"/>
  <sheetViews>
    <sheetView zoomScalePageLayoutView="0" workbookViewId="0" topLeftCell="A1">
      <selection activeCell="F39" sqref="F3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81" customWidth="1"/>
    <col min="4" max="5" width="9.8515625" style="5" bestFit="1" customWidth="1"/>
    <col min="6" max="6" width="9.8515625" style="195" bestFit="1" customWidth="1"/>
    <col min="7" max="7" width="12.8515625" style="195" bestFit="1" customWidth="1"/>
    <col min="8" max="8" width="15.00390625" style="195" bestFit="1" customWidth="1"/>
    <col min="9" max="9" width="2.00390625" style="83" customWidth="1"/>
    <col min="10" max="10" width="13.140625" style="5" bestFit="1" customWidth="1"/>
    <col min="11" max="11" width="13.140625" style="196" bestFit="1" customWidth="1"/>
    <col min="12" max="12" width="8.7109375" style="5" bestFit="1" customWidth="1"/>
    <col min="13" max="13" width="11.7109375" style="5" bestFit="1" customWidth="1"/>
    <col min="14" max="14" width="14.57421875" style="5" bestFit="1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spans="1:11" s="86" customFormat="1" ht="15">
      <c r="A6" s="84" t="s">
        <v>516</v>
      </c>
      <c r="B6" s="84"/>
      <c r="C6" s="84"/>
      <c r="D6" s="84"/>
      <c r="E6" s="84"/>
      <c r="F6" s="197"/>
      <c r="G6" s="197"/>
      <c r="H6" s="197"/>
      <c r="I6" s="85"/>
      <c r="K6" s="423"/>
    </row>
    <row r="7" spans="1:11" s="86" customFormat="1" ht="15">
      <c r="A7" s="917" t="s">
        <v>517</v>
      </c>
      <c r="B7" s="917"/>
      <c r="C7" s="917"/>
      <c r="D7" s="917"/>
      <c r="E7" s="917"/>
      <c r="F7" s="917"/>
      <c r="G7" s="917"/>
      <c r="H7" s="199"/>
      <c r="I7" s="87"/>
      <c r="K7" s="198"/>
    </row>
    <row r="8" spans="1:11" s="86" customFormat="1" ht="15.75" thickBot="1">
      <c r="A8" s="492" t="s">
        <v>554</v>
      </c>
      <c r="B8" s="492"/>
      <c r="C8" s="492"/>
      <c r="D8" s="84"/>
      <c r="E8" s="84"/>
      <c r="F8" s="84"/>
      <c r="G8" s="84"/>
      <c r="H8" s="199"/>
      <c r="I8" s="200"/>
      <c r="K8" s="198"/>
    </row>
    <row r="9" spans="1:14" ht="24.75" customHeight="1" thickBot="1">
      <c r="A9" s="248"/>
      <c r="B9" s="89"/>
      <c r="C9" s="89"/>
      <c r="D9" s="918" t="str">
        <f>'Cuadro A15'!E10</f>
        <v>Enero - Julio</v>
      </c>
      <c r="E9" s="918"/>
      <c r="F9" s="918"/>
      <c r="G9" s="918"/>
      <c r="H9" s="918"/>
      <c r="I9" s="13"/>
      <c r="J9" s="918" t="str">
        <f>'Cuadro A15'!K10</f>
        <v>Julio</v>
      </c>
      <c r="K9" s="918"/>
      <c r="L9" s="918"/>
      <c r="M9" s="918"/>
      <c r="N9" s="918"/>
    </row>
    <row r="10" spans="1:14" s="3" customFormat="1" ht="12">
      <c r="A10" s="11"/>
      <c r="B10" s="11"/>
      <c r="C10" s="11"/>
      <c r="D10" s="919" t="s">
        <v>552</v>
      </c>
      <c r="E10" s="919"/>
      <c r="F10" s="919"/>
      <c r="G10" s="919"/>
      <c r="H10" s="919"/>
      <c r="I10" s="13"/>
      <c r="J10" s="919" t="s">
        <v>552</v>
      </c>
      <c r="K10" s="919"/>
      <c r="L10" s="919"/>
      <c r="M10" s="919"/>
      <c r="N10" s="919"/>
    </row>
    <row r="11" spans="1:14" s="3" customFormat="1" ht="13.5">
      <c r="A11" s="22" t="s">
        <v>38</v>
      </c>
      <c r="B11" s="22"/>
      <c r="C11" s="12" t="s">
        <v>601</v>
      </c>
      <c r="D11" s="145" t="s">
        <v>883</v>
      </c>
      <c r="E11" s="145" t="s">
        <v>548</v>
      </c>
      <c r="F11" s="201" t="s">
        <v>549</v>
      </c>
      <c r="G11" s="201" t="s">
        <v>607</v>
      </c>
      <c r="H11" s="925" t="s">
        <v>603</v>
      </c>
      <c r="I11" s="172"/>
      <c r="J11" s="145" t="s">
        <v>883</v>
      </c>
      <c r="K11" s="145" t="s">
        <v>548</v>
      </c>
      <c r="L11" s="90" t="s">
        <v>549</v>
      </c>
      <c r="M11" s="90" t="s">
        <v>607</v>
      </c>
      <c r="N11" s="915" t="s">
        <v>603</v>
      </c>
    </row>
    <row r="12" spans="1:14" s="3" customFormat="1" ht="12.75" thickBot="1">
      <c r="A12" s="14"/>
      <c r="B12" s="14"/>
      <c r="C12" s="14"/>
      <c r="D12" s="15"/>
      <c r="E12" s="15"/>
      <c r="F12" s="186" t="s">
        <v>550</v>
      </c>
      <c r="G12" s="186" t="s">
        <v>608</v>
      </c>
      <c r="H12" s="926"/>
      <c r="I12" s="173"/>
      <c r="J12" s="15"/>
      <c r="K12" s="15"/>
      <c r="L12" s="91" t="s">
        <v>550</v>
      </c>
      <c r="M12" s="91" t="s">
        <v>608</v>
      </c>
      <c r="N12" s="916"/>
    </row>
    <row r="13" spans="1:14" ht="10.5" customHeight="1">
      <c r="A13" s="17"/>
      <c r="B13" s="17"/>
      <c r="C13" s="17"/>
      <c r="D13" s="93"/>
      <c r="E13" s="93"/>
      <c r="F13" s="187"/>
      <c r="G13" s="187"/>
      <c r="H13" s="188"/>
      <c r="I13" s="95"/>
      <c r="J13" s="93"/>
      <c r="K13" s="93"/>
      <c r="L13" s="94"/>
      <c r="M13" s="94"/>
      <c r="N13" s="95"/>
    </row>
    <row r="14" spans="1:15" ht="13.5" customHeight="1">
      <c r="A14" s="26"/>
      <c r="B14" s="49" t="s">
        <v>621</v>
      </c>
      <c r="C14" s="49"/>
      <c r="D14" s="96">
        <v>33978083.59674001</v>
      </c>
      <c r="E14" s="96">
        <v>30443752.55544</v>
      </c>
      <c r="F14" s="97">
        <v>11.609380397057707</v>
      </c>
      <c r="G14" s="97">
        <v>11.609380397057707</v>
      </c>
      <c r="H14" s="97">
        <v>100</v>
      </c>
      <c r="I14" s="97"/>
      <c r="J14" s="148">
        <v>5159674.00075</v>
      </c>
      <c r="K14" s="148">
        <v>4564257.9403099995</v>
      </c>
      <c r="L14" s="97">
        <v>13.045188686237136</v>
      </c>
      <c r="M14" s="97">
        <v>13.045188686237136</v>
      </c>
      <c r="N14" s="97">
        <v>100</v>
      </c>
      <c r="O14" s="103"/>
    </row>
    <row r="15" spans="1:15" ht="12.75">
      <c r="A15" s="12"/>
      <c r="B15" s="31"/>
      <c r="C15" s="31"/>
      <c r="D15" s="98"/>
      <c r="E15" s="98"/>
      <c r="F15" s="99"/>
      <c r="G15" s="99"/>
      <c r="H15" s="99"/>
      <c r="I15" s="99"/>
      <c r="J15" s="69"/>
      <c r="K15" s="69"/>
      <c r="L15" s="99"/>
      <c r="M15" s="99"/>
      <c r="N15" s="99"/>
      <c r="O15" s="98"/>
    </row>
    <row r="16" spans="1:15" s="101" customFormat="1" ht="15" customHeight="1">
      <c r="A16" s="131" t="s">
        <v>677</v>
      </c>
      <c r="B16" s="132" t="s">
        <v>523</v>
      </c>
      <c r="C16" s="132"/>
      <c r="D16" s="347">
        <v>2099723.641720001</v>
      </c>
      <c r="E16" s="347">
        <v>2090050.07177</v>
      </c>
      <c r="F16" s="348">
        <v>0.46283914824149774</v>
      </c>
      <c r="G16" s="348">
        <v>0.0317752219683986</v>
      </c>
      <c r="H16" s="348">
        <v>6.179641167053509</v>
      </c>
      <c r="I16" s="348"/>
      <c r="J16" s="432">
        <v>280249.4668</v>
      </c>
      <c r="K16" s="432">
        <v>307766.6812500001</v>
      </c>
      <c r="L16" s="348">
        <v>-8.940933546879867</v>
      </c>
      <c r="M16" s="348">
        <v>-0.602884736355</v>
      </c>
      <c r="N16" s="348">
        <v>5.431534371343296</v>
      </c>
      <c r="O16" s="103"/>
    </row>
    <row r="17" spans="1:15" s="101" customFormat="1" ht="15" customHeight="1">
      <c r="A17" s="102" t="s">
        <v>689</v>
      </c>
      <c r="B17" s="31" t="s">
        <v>518</v>
      </c>
      <c r="C17" s="31"/>
      <c r="D17" s="103">
        <v>30807073.693859998</v>
      </c>
      <c r="E17" s="103">
        <v>27378388.196889993</v>
      </c>
      <c r="F17" s="104">
        <v>12.523328518511844</v>
      </c>
      <c r="G17" s="104">
        <v>11.262361598578073</v>
      </c>
      <c r="H17" s="104">
        <v>90.6674845452901</v>
      </c>
      <c r="I17" s="104"/>
      <c r="J17" s="150">
        <v>4726875.23444</v>
      </c>
      <c r="K17" s="150">
        <v>4107682.462750001</v>
      </c>
      <c r="L17" s="104">
        <v>15.074017461307449</v>
      </c>
      <c r="M17" s="104">
        <v>13.566121367101003</v>
      </c>
      <c r="N17" s="104">
        <v>91.61189706467717</v>
      </c>
      <c r="O17" s="103"/>
    </row>
    <row r="18" spans="1:15" ht="15" customHeight="1">
      <c r="A18" s="349"/>
      <c r="B18" s="350" t="s">
        <v>524</v>
      </c>
      <c r="C18" s="350"/>
      <c r="D18" s="351">
        <v>8195504.548730002</v>
      </c>
      <c r="E18" s="351">
        <v>6424487.975589997</v>
      </c>
      <c r="F18" s="352">
        <v>27.566657138577057</v>
      </c>
      <c r="G18" s="352">
        <v>5.81733992849558</v>
      </c>
      <c r="H18" s="352">
        <v>24.11997288015476</v>
      </c>
      <c r="I18" s="352"/>
      <c r="J18" s="433">
        <v>1197331.74212</v>
      </c>
      <c r="K18" s="433">
        <v>909990.3322900003</v>
      </c>
      <c r="L18" s="352">
        <v>31.5763145644528</v>
      </c>
      <c r="M18" s="352">
        <v>6.2954682576612635</v>
      </c>
      <c r="N18" s="352">
        <v>23.205569614397312</v>
      </c>
      <c r="O18" s="109"/>
    </row>
    <row r="19" spans="1:15" ht="15" customHeight="1">
      <c r="A19" s="114"/>
      <c r="B19" s="248" t="s">
        <v>525</v>
      </c>
      <c r="C19" s="20"/>
      <c r="D19" s="109">
        <v>4608702.949630001</v>
      </c>
      <c r="E19" s="109">
        <v>4284390.014370001</v>
      </c>
      <c r="F19" s="110">
        <v>7.569640816364576</v>
      </c>
      <c r="G19" s="110">
        <v>1.0652856761642813</v>
      </c>
      <c r="H19" s="110">
        <v>13.563751871139013</v>
      </c>
      <c r="I19" s="110"/>
      <c r="J19" s="34">
        <v>748558.9249499999</v>
      </c>
      <c r="K19" s="34">
        <v>675496.1154699998</v>
      </c>
      <c r="L19" s="110">
        <v>10.816170190581195</v>
      </c>
      <c r="M19" s="110">
        <v>1.6007598701802925</v>
      </c>
      <c r="N19" s="110">
        <v>14.507872490416855</v>
      </c>
      <c r="O19" s="109"/>
    </row>
    <row r="20" spans="1:15" ht="15" customHeight="1">
      <c r="A20" s="349"/>
      <c r="B20" s="420" t="s">
        <v>526</v>
      </c>
      <c r="C20" s="350"/>
      <c r="D20" s="351">
        <v>11795851.649659997</v>
      </c>
      <c r="E20" s="351">
        <v>10521911.249729997</v>
      </c>
      <c r="F20" s="352">
        <v>12.107499955986523</v>
      </c>
      <c r="G20" s="352">
        <v>4.184570865927498</v>
      </c>
      <c r="H20" s="352">
        <v>34.71605929768134</v>
      </c>
      <c r="I20" s="352"/>
      <c r="J20" s="433">
        <v>1722979.1890099992</v>
      </c>
      <c r="K20" s="433">
        <v>1638736.4971000007</v>
      </c>
      <c r="L20" s="352">
        <v>5.1407100567467054</v>
      </c>
      <c r="M20" s="352">
        <v>1.845704011729818</v>
      </c>
      <c r="N20" s="352">
        <v>33.3931792737206</v>
      </c>
      <c r="O20" s="109"/>
    </row>
    <row r="21" spans="1:15" ht="15" customHeight="1">
      <c r="A21" s="114"/>
      <c r="B21" s="248" t="s">
        <v>527</v>
      </c>
      <c r="C21" s="20"/>
      <c r="D21" s="109">
        <v>6207014.545839999</v>
      </c>
      <c r="E21" s="109">
        <v>6147598.957199998</v>
      </c>
      <c r="F21" s="110">
        <v>0.9664844609034525</v>
      </c>
      <c r="G21" s="110">
        <v>0.19516512799071378</v>
      </c>
      <c r="H21" s="110">
        <v>18.267700496314998</v>
      </c>
      <c r="I21" s="110"/>
      <c r="J21" s="34">
        <v>1058005.3783600002</v>
      </c>
      <c r="K21" s="34">
        <v>883459.51789</v>
      </c>
      <c r="L21" s="110">
        <v>19.757086423934254</v>
      </c>
      <c r="M21" s="110">
        <v>3.8241892275296174</v>
      </c>
      <c r="N21" s="110">
        <v>20.505275686142394</v>
      </c>
      <c r="O21" s="109"/>
    </row>
    <row r="22" spans="1:15" s="101" customFormat="1" ht="15" customHeight="1">
      <c r="A22" s="353" t="s">
        <v>693</v>
      </c>
      <c r="B22" s="132" t="s">
        <v>528</v>
      </c>
      <c r="C22" s="132"/>
      <c r="D22" s="347">
        <v>87121.00430000009</v>
      </c>
      <c r="E22" s="347">
        <v>89507.92433000008</v>
      </c>
      <c r="F22" s="348">
        <v>-2.6667136433639516</v>
      </c>
      <c r="G22" s="348">
        <v>-0.007840426457458756</v>
      </c>
      <c r="H22" s="348">
        <v>0.25640352567841357</v>
      </c>
      <c r="I22" s="348"/>
      <c r="J22" s="432">
        <v>13813.960939999995</v>
      </c>
      <c r="K22" s="432">
        <v>14476.766090000003</v>
      </c>
      <c r="L22" s="348">
        <v>-4.578406157006625</v>
      </c>
      <c r="M22" s="348">
        <v>-0.014521640947290335</v>
      </c>
      <c r="N22" s="348">
        <v>0.2677293359617686</v>
      </c>
      <c r="O22" s="103"/>
    </row>
    <row r="23" spans="1:15" s="101" customFormat="1" ht="15" customHeight="1" thickBot="1">
      <c r="A23" s="354" t="s">
        <v>701</v>
      </c>
      <c r="B23" s="92" t="s">
        <v>519</v>
      </c>
      <c r="C23" s="92"/>
      <c r="D23" s="355">
        <v>984165.2568600103</v>
      </c>
      <c r="E23" s="355">
        <v>885806.3624500073</v>
      </c>
      <c r="F23" s="260">
        <v>11.103882132654483</v>
      </c>
      <c r="G23" s="260">
        <v>0.32308400296870504</v>
      </c>
      <c r="H23" s="260">
        <v>2.89647076197798</v>
      </c>
      <c r="I23" s="260"/>
      <c r="J23" s="434">
        <v>138735.3385700006</v>
      </c>
      <c r="K23" s="434">
        <v>134332.0302199982</v>
      </c>
      <c r="L23" s="260">
        <v>3.277928832603072</v>
      </c>
      <c r="M23" s="260">
        <v>0.09647369643844725</v>
      </c>
      <c r="N23" s="260">
        <v>2.688839228017784</v>
      </c>
      <c r="O23" s="103"/>
    </row>
    <row r="24" spans="1:15" s="101" customFormat="1" ht="15" customHeight="1">
      <c r="A24" s="607"/>
      <c r="B24" s="31"/>
      <c r="C24" s="31"/>
      <c r="D24" s="103"/>
      <c r="E24" s="103"/>
      <c r="F24" s="104"/>
      <c r="G24" s="104"/>
      <c r="H24" s="104"/>
      <c r="I24" s="104"/>
      <c r="J24" s="150"/>
      <c r="K24" s="150"/>
      <c r="L24" s="104"/>
      <c r="M24" s="104"/>
      <c r="N24" s="104"/>
      <c r="O24" s="103"/>
    </row>
    <row r="25" spans="1:15" s="689" customFormat="1" ht="15" customHeight="1">
      <c r="A25" s="945" t="s">
        <v>520</v>
      </c>
      <c r="B25" s="946"/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687"/>
      <c r="O25" s="688"/>
    </row>
    <row r="26" spans="1:15" s="689" customFormat="1" ht="15" customHeight="1">
      <c r="A26" s="945" t="s">
        <v>521</v>
      </c>
      <c r="B26" s="946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687"/>
      <c r="O26" s="688"/>
    </row>
    <row r="27" spans="1:15" s="694" customFormat="1" ht="14.25" customHeight="1">
      <c r="A27" s="690" t="s">
        <v>522</v>
      </c>
      <c r="B27" s="691"/>
      <c r="C27" s="691"/>
      <c r="D27" s="688"/>
      <c r="E27" s="688"/>
      <c r="F27" s="692"/>
      <c r="G27" s="692"/>
      <c r="H27" s="692"/>
      <c r="I27" s="693"/>
      <c r="J27" s="688"/>
      <c r="K27" s="688"/>
      <c r="L27" s="692"/>
      <c r="M27" s="692"/>
      <c r="N27" s="692"/>
      <c r="O27" s="693"/>
    </row>
    <row r="28" spans="1:14" s="694" customFormat="1" ht="14.25" customHeight="1">
      <c r="A28" s="695" t="s">
        <v>606</v>
      </c>
      <c r="C28" s="696"/>
      <c r="D28" s="697"/>
      <c r="E28" s="698"/>
      <c r="F28" s="448"/>
      <c r="G28" s="449"/>
      <c r="H28" s="699"/>
      <c r="I28" s="700"/>
      <c r="K28" s="701"/>
      <c r="L28" s="689"/>
      <c r="M28" s="689"/>
      <c r="N28" s="689"/>
    </row>
    <row r="29" spans="1:14" s="694" customFormat="1" ht="14.25" customHeight="1">
      <c r="A29" s="452" t="s">
        <v>504</v>
      </c>
      <c r="C29" s="696"/>
      <c r="D29" s="697"/>
      <c r="E29" s="698"/>
      <c r="F29" s="448"/>
      <c r="G29" s="449"/>
      <c r="H29" s="702"/>
      <c r="I29" s="700"/>
      <c r="K29" s="701"/>
      <c r="L29" s="689"/>
      <c r="M29" s="689"/>
      <c r="N29" s="689"/>
    </row>
    <row r="30" spans="1:14" s="694" customFormat="1" ht="14.25" customHeight="1">
      <c r="A30" s="703" t="s">
        <v>1021</v>
      </c>
      <c r="C30" s="696"/>
      <c r="D30" s="697"/>
      <c r="E30" s="698"/>
      <c r="F30" s="448"/>
      <c r="G30" s="449"/>
      <c r="H30" s="699"/>
      <c r="I30" s="700"/>
      <c r="K30" s="701"/>
      <c r="L30" s="689"/>
      <c r="M30" s="689"/>
      <c r="N30" s="689"/>
    </row>
    <row r="31" spans="1:14" s="694" customFormat="1" ht="14.25" customHeight="1">
      <c r="A31" s="703" t="s">
        <v>1022</v>
      </c>
      <c r="C31" s="696"/>
      <c r="D31" s="698"/>
      <c r="E31" s="698"/>
      <c r="F31" s="448"/>
      <c r="G31" s="448"/>
      <c r="H31" s="448"/>
      <c r="I31" s="704"/>
      <c r="K31" s="705"/>
      <c r="L31" s="689"/>
      <c r="M31" s="689"/>
      <c r="N31" s="689"/>
    </row>
    <row r="32" spans="1:14" s="694" customFormat="1" ht="14.25" customHeight="1">
      <c r="A32" s="703" t="s">
        <v>1023</v>
      </c>
      <c r="C32" s="696"/>
      <c r="D32" s="698"/>
      <c r="E32" s="698"/>
      <c r="F32" s="448"/>
      <c r="G32" s="448"/>
      <c r="H32" s="448"/>
      <c r="I32" s="704"/>
      <c r="K32" s="705"/>
      <c r="L32" s="689"/>
      <c r="M32" s="689"/>
      <c r="N32" s="689"/>
    </row>
    <row r="33" spans="1:14" s="694" customFormat="1" ht="30" customHeight="1">
      <c r="A33" s="947" t="s">
        <v>1024</v>
      </c>
      <c r="B33" s="948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689"/>
    </row>
    <row r="34" spans="1:14" s="694" customFormat="1" ht="14.25" customHeight="1">
      <c r="A34" s="703" t="s">
        <v>1025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689"/>
    </row>
    <row r="35" spans="1:14" s="694" customFormat="1" ht="14.25" customHeight="1">
      <c r="A35" s="703" t="s">
        <v>1026</v>
      </c>
      <c r="C35" s="696"/>
      <c r="D35" s="698"/>
      <c r="E35" s="698"/>
      <c r="F35" s="448"/>
      <c r="G35" s="448"/>
      <c r="H35" s="448"/>
      <c r="I35" s="704"/>
      <c r="K35" s="705"/>
      <c r="L35" s="689"/>
      <c r="M35" s="689"/>
      <c r="N35" s="689"/>
    </row>
    <row r="36" spans="1:14" s="694" customFormat="1" ht="11.25">
      <c r="A36" s="945" t="s">
        <v>938</v>
      </c>
      <c r="B36" s="946"/>
      <c r="C36" s="946"/>
      <c r="D36" s="946"/>
      <c r="E36" s="946"/>
      <c r="F36" s="946"/>
      <c r="G36" s="946"/>
      <c r="H36" s="946"/>
      <c r="I36" s="706"/>
      <c r="K36" s="705"/>
      <c r="L36" s="689"/>
      <c r="M36" s="689"/>
      <c r="N36" s="689"/>
    </row>
    <row r="37" spans="1:14" ht="14.25" customHeight="1">
      <c r="A37" s="244"/>
      <c r="D37" s="245"/>
      <c r="E37" s="245"/>
      <c r="K37" s="242"/>
      <c r="L37" s="101"/>
      <c r="M37" s="101"/>
      <c r="N37" s="101"/>
    </row>
  </sheetData>
  <sheetProtection/>
  <mergeCells count="11">
    <mergeCell ref="H11:H12"/>
    <mergeCell ref="A36:H36"/>
    <mergeCell ref="A25:M25"/>
    <mergeCell ref="A26:M26"/>
    <mergeCell ref="A33:M33"/>
    <mergeCell ref="N11:N12"/>
    <mergeCell ref="A7:G7"/>
    <mergeCell ref="D9:H9"/>
    <mergeCell ref="D10:H10"/>
    <mergeCell ref="J9:N9"/>
    <mergeCell ref="J10:N10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2"/>
  <sheetViews>
    <sheetView zoomScalePageLayoutView="0" workbookViewId="0" topLeftCell="D1">
      <selection activeCell="B15" sqref="B15:D15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4.140625" style="5" bestFit="1" customWidth="1"/>
    <col min="7" max="7" width="11.00390625" style="5" customWidth="1"/>
    <col min="8" max="8" width="11.7109375" style="5" bestFit="1" customWidth="1"/>
    <col min="9" max="9" width="14.57421875" style="5" bestFit="1" customWidth="1"/>
    <col min="10" max="10" width="2.140625" style="5" customWidth="1"/>
    <col min="11" max="11" width="13.140625" style="144" bestFit="1" customWidth="1"/>
    <col min="12" max="12" width="13.140625" style="5" bestFit="1" customWidth="1"/>
    <col min="13" max="13" width="8.7109375" style="5" bestFit="1" customWidth="1"/>
    <col min="14" max="14" width="11.7109375" style="5" bestFit="1" customWidth="1"/>
    <col min="15" max="15" width="14.57421875" style="5" bestFit="1" customWidth="1"/>
    <col min="16" max="16384" width="9.140625" style="5" customWidth="1"/>
  </cols>
  <sheetData>
    <row r="1" ht="4.5" customHeight="1"/>
    <row r="2" ht="12.75"/>
    <row r="3" spans="8:9" ht="12.75">
      <c r="H3" s="436"/>
      <c r="I3" s="489"/>
    </row>
    <row r="4" spans="8:9" ht="12.75">
      <c r="H4" s="489"/>
      <c r="I4" s="489"/>
    </row>
    <row r="5" spans="8:9" ht="12.75">
      <c r="H5" s="490"/>
      <c r="I5" s="489"/>
    </row>
    <row r="6" spans="1:15" ht="15" customHeight="1">
      <c r="A6" s="949" t="s">
        <v>971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6"/>
    </row>
    <row r="7" spans="1:15" ht="15">
      <c r="A7" s="949" t="s">
        <v>447</v>
      </c>
      <c r="B7" s="949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6"/>
    </row>
    <row r="8" spans="1:15" ht="15">
      <c r="A8" s="8" t="s">
        <v>554</v>
      </c>
      <c r="B8" s="8"/>
      <c r="C8" s="8"/>
      <c r="D8" s="8"/>
      <c r="E8" s="9"/>
      <c r="F8" s="9"/>
      <c r="G8" s="8"/>
      <c r="H8" s="8"/>
      <c r="I8" s="8"/>
      <c r="J8" s="8"/>
      <c r="K8" s="46"/>
      <c r="M8" s="101"/>
      <c r="N8" s="8"/>
      <c r="O8" s="6"/>
    </row>
    <row r="9" spans="1:15" ht="16.5" thickBot="1">
      <c r="A9" s="41"/>
      <c r="B9" s="41"/>
      <c r="C9" s="41"/>
      <c r="D9" s="41"/>
      <c r="E9" s="41"/>
      <c r="F9" s="41"/>
      <c r="G9" s="41"/>
      <c r="H9" s="41"/>
      <c r="I9" s="41"/>
      <c r="J9" s="41"/>
      <c r="K9" s="44"/>
      <c r="L9" s="47"/>
      <c r="M9" s="47"/>
      <c r="N9" s="47"/>
      <c r="O9" s="47"/>
    </row>
    <row r="10" spans="1:15" s="3" customFormat="1" ht="19.5" customHeight="1" thickBot="1">
      <c r="A10" s="10"/>
      <c r="B10" s="10"/>
      <c r="C10" s="10"/>
      <c r="D10" s="10"/>
      <c r="E10" s="951" t="s">
        <v>937</v>
      </c>
      <c r="F10" s="951"/>
      <c r="G10" s="951"/>
      <c r="H10" s="951"/>
      <c r="I10" s="951"/>
      <c r="J10" s="33"/>
      <c r="K10" s="951" t="s">
        <v>902</v>
      </c>
      <c r="L10" s="951"/>
      <c r="M10" s="951"/>
      <c r="N10" s="951"/>
      <c r="O10" s="951"/>
    </row>
    <row r="11" spans="1:15" s="3" customFormat="1" ht="13.5" customHeight="1">
      <c r="A11" s="11"/>
      <c r="B11" s="919"/>
      <c r="C11" s="919"/>
      <c r="D11" s="919"/>
      <c r="E11" s="919" t="s">
        <v>552</v>
      </c>
      <c r="F11" s="919"/>
      <c r="G11" s="919"/>
      <c r="H11" s="919"/>
      <c r="I11" s="919"/>
      <c r="J11" s="13"/>
      <c r="K11" s="919" t="s">
        <v>552</v>
      </c>
      <c r="L11" s="919"/>
      <c r="M11" s="919"/>
      <c r="N11" s="919"/>
      <c r="O11" s="919"/>
    </row>
    <row r="12" spans="1:15" s="3" customFormat="1" ht="13.5" customHeight="1">
      <c r="A12" s="12" t="s">
        <v>551</v>
      </c>
      <c r="B12" s="954" t="s">
        <v>601</v>
      </c>
      <c r="C12" s="954"/>
      <c r="D12" s="954"/>
      <c r="E12" s="145" t="s">
        <v>883</v>
      </c>
      <c r="F12" s="145" t="s">
        <v>548</v>
      </c>
      <c r="G12" s="13" t="s">
        <v>549</v>
      </c>
      <c r="H12" s="13" t="s">
        <v>607</v>
      </c>
      <c r="I12" s="952" t="s">
        <v>603</v>
      </c>
      <c r="J12" s="32"/>
      <c r="K12" s="145" t="s">
        <v>883</v>
      </c>
      <c r="L12" s="145" t="s">
        <v>548</v>
      </c>
      <c r="M12" s="13" t="s">
        <v>549</v>
      </c>
      <c r="N12" s="13" t="s">
        <v>609</v>
      </c>
      <c r="O12" s="952" t="s">
        <v>603</v>
      </c>
    </row>
    <row r="13" spans="1:15" s="3" customFormat="1" ht="13.5" customHeight="1" thickBot="1">
      <c r="A13" s="14"/>
      <c r="B13" s="955"/>
      <c r="C13" s="955"/>
      <c r="D13" s="955"/>
      <c r="E13" s="16"/>
      <c r="F13" s="15"/>
      <c r="G13" s="15" t="s">
        <v>550</v>
      </c>
      <c r="H13" s="15" t="s">
        <v>608</v>
      </c>
      <c r="I13" s="953"/>
      <c r="J13" s="48"/>
      <c r="K13" s="146"/>
      <c r="L13" s="15"/>
      <c r="M13" s="15" t="s">
        <v>550</v>
      </c>
      <c r="N13" s="15" t="s">
        <v>608</v>
      </c>
      <c r="O13" s="953"/>
    </row>
    <row r="14" spans="1:15" s="1" customFormat="1" ht="13.5" customHeight="1">
      <c r="A14" s="17"/>
      <c r="B14" s="18"/>
      <c r="C14" s="18"/>
      <c r="D14" s="18"/>
      <c r="E14" s="19"/>
      <c r="F14" s="147"/>
      <c r="G14" s="20"/>
      <c r="H14" s="21"/>
      <c r="I14" s="21"/>
      <c r="J14" s="31"/>
      <c r="K14" s="19"/>
      <c r="L14" s="147"/>
      <c r="M14" s="20"/>
      <c r="N14" s="21"/>
      <c r="O14" s="21"/>
    </row>
    <row r="15" spans="1:15" s="1" customFormat="1" ht="13.5" customHeight="1">
      <c r="A15" s="26"/>
      <c r="B15" s="950" t="s">
        <v>555</v>
      </c>
      <c r="C15" s="950"/>
      <c r="D15" s="950"/>
      <c r="E15" s="148">
        <v>33978083.59674001</v>
      </c>
      <c r="F15" s="148">
        <v>30443752.55544</v>
      </c>
      <c r="G15" s="149">
        <v>11.609380397057707</v>
      </c>
      <c r="H15" s="149">
        <v>11.609380397057699</v>
      </c>
      <c r="I15" s="149">
        <v>99.99999999999999</v>
      </c>
      <c r="J15" s="149"/>
      <c r="K15" s="148">
        <v>5159674.00075</v>
      </c>
      <c r="L15" s="148">
        <v>4564257.9403099995</v>
      </c>
      <c r="M15" s="149">
        <v>13.045188686237136</v>
      </c>
      <c r="N15" s="149">
        <v>13.045188686237124</v>
      </c>
      <c r="O15" s="149">
        <v>100.00000000000001</v>
      </c>
    </row>
    <row r="16" spans="1:15" s="1" customFormat="1" ht="12">
      <c r="A16" s="22"/>
      <c r="B16" s="23"/>
      <c r="C16" s="23"/>
      <c r="D16" s="23"/>
      <c r="E16" s="150"/>
      <c r="F16" s="150"/>
      <c r="G16" s="151"/>
      <c r="H16" s="151"/>
      <c r="I16" s="151"/>
      <c r="J16" s="151"/>
      <c r="K16" s="150"/>
      <c r="L16" s="150"/>
      <c r="M16" s="151"/>
      <c r="N16" s="151"/>
      <c r="O16" s="151"/>
    </row>
    <row r="17" spans="1:15" s="1" customFormat="1" ht="12">
      <c r="A17" s="29"/>
      <c r="B17" s="950" t="s">
        <v>556</v>
      </c>
      <c r="C17" s="950"/>
      <c r="D17" s="950"/>
      <c r="E17" s="148">
        <v>6867642.299259998</v>
      </c>
      <c r="F17" s="148">
        <v>6035352.2663299935</v>
      </c>
      <c r="G17" s="149">
        <v>13.790247796689211</v>
      </c>
      <c r="H17" s="149">
        <v>2.733861508742562</v>
      </c>
      <c r="I17" s="149">
        <v>20.2119765810421</v>
      </c>
      <c r="J17" s="149"/>
      <c r="K17" s="148">
        <v>1030524.46225</v>
      </c>
      <c r="L17" s="148">
        <v>914379.8146400002</v>
      </c>
      <c r="M17" s="149">
        <v>12.702013512374721</v>
      </c>
      <c r="N17" s="149">
        <v>2.5446556511245566</v>
      </c>
      <c r="O17" s="149">
        <v>19.97266614325256</v>
      </c>
    </row>
    <row r="18" spans="1:15" s="1" customFormat="1" ht="12">
      <c r="A18" s="152"/>
      <c r="B18" s="23"/>
      <c r="C18" s="23"/>
      <c r="D18" s="23"/>
      <c r="E18" s="150"/>
      <c r="F18" s="150"/>
      <c r="G18" s="151"/>
      <c r="H18" s="151"/>
      <c r="I18" s="151"/>
      <c r="J18" s="151"/>
      <c r="K18" s="150"/>
      <c r="L18" s="150"/>
      <c r="M18" s="151"/>
      <c r="N18" s="151"/>
      <c r="O18" s="151"/>
    </row>
    <row r="19" spans="1:15" s="1" customFormat="1" ht="12">
      <c r="A19" s="26">
        <v>1</v>
      </c>
      <c r="B19" s="27"/>
      <c r="C19" s="950" t="s">
        <v>559</v>
      </c>
      <c r="D19" s="950"/>
      <c r="E19" s="148">
        <v>3266614.9403199987</v>
      </c>
      <c r="F19" s="148">
        <v>2666726.271489998</v>
      </c>
      <c r="G19" s="149">
        <v>22.4953222699839</v>
      </c>
      <c r="H19" s="149">
        <v>1.9704820151115259</v>
      </c>
      <c r="I19" s="149">
        <v>9.613888114141348</v>
      </c>
      <c r="J19" s="149"/>
      <c r="K19" s="148">
        <v>507717.3114</v>
      </c>
      <c r="L19" s="148">
        <v>414214.44430000003</v>
      </c>
      <c r="M19" s="149">
        <v>22.573540924680874</v>
      </c>
      <c r="N19" s="149">
        <v>2.0485885837917683</v>
      </c>
      <c r="O19" s="149">
        <v>9.840104458657645</v>
      </c>
    </row>
    <row r="20" spans="1:15" s="1" customFormat="1" ht="12">
      <c r="A20" s="152">
        <v>11</v>
      </c>
      <c r="B20" s="23"/>
      <c r="C20" s="23"/>
      <c r="D20" s="20" t="s">
        <v>588</v>
      </c>
      <c r="E20" s="34">
        <v>1059937.5165899987</v>
      </c>
      <c r="F20" s="34">
        <v>787199.1455399997</v>
      </c>
      <c r="G20" s="36">
        <v>34.6466802708363</v>
      </c>
      <c r="H20" s="36">
        <v>0.89587632324013</v>
      </c>
      <c r="I20" s="36">
        <v>3.1194740973905115</v>
      </c>
      <c r="J20" s="36"/>
      <c r="K20" s="34">
        <v>147527.84111999997</v>
      </c>
      <c r="L20" s="34">
        <v>120394.52699</v>
      </c>
      <c r="M20" s="36">
        <v>22.53699965302714</v>
      </c>
      <c r="N20" s="36">
        <v>0.5944737235458937</v>
      </c>
      <c r="O20" s="36">
        <v>2.8592473303265984</v>
      </c>
    </row>
    <row r="21" spans="1:15" s="1" customFormat="1" ht="12">
      <c r="A21" s="40">
        <v>12</v>
      </c>
      <c r="B21" s="27"/>
      <c r="C21" s="27"/>
      <c r="D21" s="28" t="s">
        <v>560</v>
      </c>
      <c r="E21" s="37">
        <v>50407.22612999996</v>
      </c>
      <c r="F21" s="37">
        <v>43842.113079999996</v>
      </c>
      <c r="G21" s="38">
        <v>14.974444863139713</v>
      </c>
      <c r="H21" s="38">
        <v>0.021564730031373356</v>
      </c>
      <c r="I21" s="38">
        <v>0.14835217526757816</v>
      </c>
      <c r="J21" s="38"/>
      <c r="K21" s="37">
        <v>7989.2888</v>
      </c>
      <c r="L21" s="37">
        <v>5694.07228</v>
      </c>
      <c r="M21" s="38">
        <v>40.308875741914534</v>
      </c>
      <c r="N21" s="38">
        <v>0.05028673992609873</v>
      </c>
      <c r="O21" s="38">
        <v>0.15484096085990498</v>
      </c>
    </row>
    <row r="22" spans="1:15" s="1" customFormat="1" ht="12">
      <c r="A22" s="153">
        <v>13</v>
      </c>
      <c r="B22" s="23"/>
      <c r="C22" s="23"/>
      <c r="D22" s="20" t="s">
        <v>561</v>
      </c>
      <c r="E22" s="34">
        <v>36000.348139999995</v>
      </c>
      <c r="F22" s="34">
        <v>13287.205749999997</v>
      </c>
      <c r="G22" s="36">
        <v>170.93994642176744</v>
      </c>
      <c r="H22" s="36">
        <v>0.07460690776748999</v>
      </c>
      <c r="I22" s="36">
        <v>0.1059516733411475</v>
      </c>
      <c r="J22" s="36"/>
      <c r="K22" s="34">
        <v>11013.0601</v>
      </c>
      <c r="L22" s="34">
        <v>2660.48948</v>
      </c>
      <c r="M22" s="36">
        <v>313.9486430143674</v>
      </c>
      <c r="N22" s="36">
        <v>0.18299953090365229</v>
      </c>
      <c r="O22" s="36">
        <v>0.21344488233944942</v>
      </c>
    </row>
    <row r="23" spans="1:15" s="1" customFormat="1" ht="12">
      <c r="A23" s="40">
        <v>14</v>
      </c>
      <c r="B23" s="27"/>
      <c r="C23" s="27"/>
      <c r="D23" s="28" t="s">
        <v>589</v>
      </c>
      <c r="E23" s="37">
        <v>1017540.6207000008</v>
      </c>
      <c r="F23" s="37">
        <v>925980.4315199993</v>
      </c>
      <c r="G23" s="38">
        <v>9.887918368826133</v>
      </c>
      <c r="H23" s="38">
        <v>0.3007519819157136</v>
      </c>
      <c r="I23" s="38">
        <v>2.9946969133880983</v>
      </c>
      <c r="J23" s="38"/>
      <c r="K23" s="37">
        <v>162508.76808000004</v>
      </c>
      <c r="L23" s="37">
        <v>134784.0406199999</v>
      </c>
      <c r="M23" s="38">
        <v>20.569740551231266</v>
      </c>
      <c r="N23" s="38">
        <v>0.6074312149439369</v>
      </c>
      <c r="O23" s="38">
        <v>3.1495937157343294</v>
      </c>
    </row>
    <row r="24" spans="1:15" s="1" customFormat="1" ht="12">
      <c r="A24" s="152">
        <v>15</v>
      </c>
      <c r="B24" s="23"/>
      <c r="C24" s="23"/>
      <c r="D24" s="20" t="s">
        <v>562</v>
      </c>
      <c r="E24" s="34">
        <v>403448.8297199998</v>
      </c>
      <c r="F24" s="34">
        <v>299660.60625999985</v>
      </c>
      <c r="G24" s="36">
        <v>34.635257785585715</v>
      </c>
      <c r="H24" s="36">
        <v>0.340917970841456</v>
      </c>
      <c r="I24" s="36">
        <v>1.187379590056422</v>
      </c>
      <c r="J24" s="36"/>
      <c r="K24" s="34">
        <v>56050.8054</v>
      </c>
      <c r="L24" s="34">
        <v>49928.202840000034</v>
      </c>
      <c r="M24" s="36">
        <v>12.262813824123533</v>
      </c>
      <c r="N24" s="36">
        <v>0.13414234340104192</v>
      </c>
      <c r="O24" s="36">
        <v>1.0863245505792143</v>
      </c>
    </row>
    <row r="25" spans="1:15" s="1" customFormat="1" ht="12">
      <c r="A25" s="40">
        <v>19</v>
      </c>
      <c r="B25" s="27"/>
      <c r="C25" s="27"/>
      <c r="D25" s="28" t="s">
        <v>563</v>
      </c>
      <c r="E25" s="37">
        <v>699280.3990399996</v>
      </c>
      <c r="F25" s="37">
        <v>596756.7693399993</v>
      </c>
      <c r="G25" s="38">
        <v>17.180136861017818</v>
      </c>
      <c r="H25" s="38">
        <v>0.3367641013153628</v>
      </c>
      <c r="I25" s="38">
        <v>2.0580336646975916</v>
      </c>
      <c r="J25" s="38"/>
      <c r="K25" s="37">
        <v>122627.54789999995</v>
      </c>
      <c r="L25" s="37">
        <v>100753.11209000008</v>
      </c>
      <c r="M25" s="38">
        <v>21.710928184987488</v>
      </c>
      <c r="N25" s="38">
        <v>0.47925503107114437</v>
      </c>
      <c r="O25" s="38">
        <v>2.3766530188181476</v>
      </c>
    </row>
    <row r="26" spans="1:15" s="1" customFormat="1" ht="12">
      <c r="A26" s="152"/>
      <c r="B26" s="23"/>
      <c r="C26" s="23"/>
      <c r="D26" s="23"/>
      <c r="E26" s="150"/>
      <c r="F26" s="150"/>
      <c r="G26" s="151"/>
      <c r="H26" s="151"/>
      <c r="I26" s="151"/>
      <c r="J26" s="151"/>
      <c r="K26" s="150"/>
      <c r="L26" s="150"/>
      <c r="M26" s="151"/>
      <c r="N26" s="151"/>
      <c r="O26" s="151"/>
    </row>
    <row r="27" spans="1:15" s="1" customFormat="1" ht="12">
      <c r="A27" s="29">
        <v>2</v>
      </c>
      <c r="B27" s="27"/>
      <c r="C27" s="950" t="s">
        <v>564</v>
      </c>
      <c r="D27" s="950"/>
      <c r="E27" s="148">
        <v>3601027.3589399992</v>
      </c>
      <c r="F27" s="148">
        <v>3368625.9948399956</v>
      </c>
      <c r="G27" s="149">
        <v>6.898995746514814</v>
      </c>
      <c r="H27" s="149">
        <v>0.763379493631036</v>
      </c>
      <c r="I27" s="149">
        <v>10.598088466900753</v>
      </c>
      <c r="J27" s="149"/>
      <c r="K27" s="148">
        <v>522807.15085</v>
      </c>
      <c r="L27" s="148">
        <v>500165.3703400002</v>
      </c>
      <c r="M27" s="149">
        <v>4.526858885613862</v>
      </c>
      <c r="N27" s="149">
        <v>0.4960670673327882</v>
      </c>
      <c r="O27" s="149">
        <v>10.132561684594913</v>
      </c>
    </row>
    <row r="28" spans="1:15" s="1" customFormat="1" ht="12">
      <c r="A28" s="152">
        <v>21</v>
      </c>
      <c r="B28" s="23"/>
      <c r="C28" s="23"/>
      <c r="D28" s="20" t="s">
        <v>590</v>
      </c>
      <c r="E28" s="34">
        <v>144945.05416000006</v>
      </c>
      <c r="F28" s="34">
        <v>128447.09844000002</v>
      </c>
      <c r="G28" s="36">
        <v>12.844163800014943</v>
      </c>
      <c r="H28" s="36">
        <v>0.05419159707712188</v>
      </c>
      <c r="I28" s="36">
        <v>0.4265839588843282</v>
      </c>
      <c r="J28" s="36"/>
      <c r="K28" s="34">
        <v>25020.262720000002</v>
      </c>
      <c r="L28" s="34">
        <v>21746.097490000007</v>
      </c>
      <c r="M28" s="36">
        <v>15.056334735488184</v>
      </c>
      <c r="N28" s="36">
        <v>0.07173488599501932</v>
      </c>
      <c r="O28" s="36">
        <v>0.48491944871639386</v>
      </c>
    </row>
    <row r="29" spans="1:15" s="1" customFormat="1" ht="12">
      <c r="A29" s="40">
        <v>22</v>
      </c>
      <c r="B29" s="27"/>
      <c r="C29" s="27"/>
      <c r="D29" s="28" t="s">
        <v>565</v>
      </c>
      <c r="E29" s="37">
        <v>433528.95688000025</v>
      </c>
      <c r="F29" s="37">
        <v>361085.0552200003</v>
      </c>
      <c r="G29" s="38">
        <v>20.062835781409362</v>
      </c>
      <c r="H29" s="38">
        <v>0.2379598294529396</v>
      </c>
      <c r="I29" s="38">
        <v>1.2759076174666741</v>
      </c>
      <c r="J29" s="38"/>
      <c r="K29" s="37">
        <v>63462.68454999997</v>
      </c>
      <c r="L29" s="37">
        <v>58448.54013000002</v>
      </c>
      <c r="M29" s="38">
        <v>8.5787333761418</v>
      </c>
      <c r="N29" s="38">
        <v>0.10985672776546433</v>
      </c>
      <c r="O29" s="38">
        <v>1.229974694927919</v>
      </c>
    </row>
    <row r="30" spans="1:15" s="1" customFormat="1" ht="12">
      <c r="A30" s="152">
        <v>23</v>
      </c>
      <c r="B30" s="23"/>
      <c r="C30" s="23"/>
      <c r="D30" s="20" t="s">
        <v>566</v>
      </c>
      <c r="E30" s="34">
        <v>252276.0059499999</v>
      </c>
      <c r="F30" s="34">
        <v>218620.85648999995</v>
      </c>
      <c r="G30" s="36">
        <v>15.394299519423663</v>
      </c>
      <c r="H30" s="36">
        <v>0.11054862372406885</v>
      </c>
      <c r="I30" s="36">
        <v>0.7424668469948795</v>
      </c>
      <c r="J30" s="36"/>
      <c r="K30" s="34">
        <v>40246.76971000001</v>
      </c>
      <c r="L30" s="34">
        <v>36302.640530000004</v>
      </c>
      <c r="M30" s="36">
        <v>10.864579332020295</v>
      </c>
      <c r="N30" s="36">
        <v>0.08641337171518668</v>
      </c>
      <c r="O30" s="36">
        <v>0.7800254377340472</v>
      </c>
    </row>
    <row r="31" spans="1:15" s="1" customFormat="1" ht="12">
      <c r="A31" s="40">
        <v>24</v>
      </c>
      <c r="B31" s="27"/>
      <c r="C31" s="27"/>
      <c r="D31" s="28" t="s">
        <v>591</v>
      </c>
      <c r="E31" s="37">
        <v>823835.9509100006</v>
      </c>
      <c r="F31" s="37">
        <v>730798.7762700001</v>
      </c>
      <c r="G31" s="38">
        <v>12.730888126942762</v>
      </c>
      <c r="H31" s="38">
        <v>0.3056035042676617</v>
      </c>
      <c r="I31" s="38">
        <v>2.4246098181624425</v>
      </c>
      <c r="J31" s="38"/>
      <c r="K31" s="37">
        <v>152665.13927999994</v>
      </c>
      <c r="L31" s="37">
        <v>116962.60429999996</v>
      </c>
      <c r="M31" s="38">
        <v>30.524743522661108</v>
      </c>
      <c r="N31" s="38">
        <v>0.7822199237402236</v>
      </c>
      <c r="O31" s="38">
        <v>2.9588136626036614</v>
      </c>
    </row>
    <row r="32" spans="1:15" s="1" customFormat="1" ht="12">
      <c r="A32" s="152">
        <v>25</v>
      </c>
      <c r="B32" s="23"/>
      <c r="C32" s="23"/>
      <c r="D32" s="20" t="s">
        <v>592</v>
      </c>
      <c r="E32" s="34">
        <v>1895194.6073899986</v>
      </c>
      <c r="F32" s="34">
        <v>1885486.7982599956</v>
      </c>
      <c r="G32" s="36">
        <v>0.5148701724648372</v>
      </c>
      <c r="H32" s="36">
        <v>0.031887688984215866</v>
      </c>
      <c r="I32" s="36">
        <v>5.577697170572125</v>
      </c>
      <c r="J32" s="36"/>
      <c r="K32" s="34">
        <v>233566.24799000006</v>
      </c>
      <c r="L32" s="34">
        <v>259289.22794000024</v>
      </c>
      <c r="M32" s="36">
        <v>-9.920574084146876</v>
      </c>
      <c r="N32" s="36">
        <v>-0.5635741951133706</v>
      </c>
      <c r="O32" s="36">
        <v>4.526763666775253</v>
      </c>
    </row>
    <row r="33" spans="1:15" s="1" customFormat="1" ht="12">
      <c r="A33" s="40">
        <v>29</v>
      </c>
      <c r="B33" s="27"/>
      <c r="C33" s="27"/>
      <c r="D33" s="28" t="s">
        <v>567</v>
      </c>
      <c r="E33" s="37">
        <v>51246.783650000005</v>
      </c>
      <c r="F33" s="37">
        <v>44187.410159999985</v>
      </c>
      <c r="G33" s="38">
        <v>15.975983802713145</v>
      </c>
      <c r="H33" s="38">
        <v>0.023188250125027964</v>
      </c>
      <c r="I33" s="38">
        <v>0.1508230548203043</v>
      </c>
      <c r="J33" s="38"/>
      <c r="K33" s="37">
        <v>7846.0466</v>
      </c>
      <c r="L33" s="37">
        <v>7416.25995</v>
      </c>
      <c r="M33" s="38">
        <v>5.795193977794697</v>
      </c>
      <c r="N33" s="38">
        <v>0.009416353230264837</v>
      </c>
      <c r="O33" s="38">
        <v>0.15206477383764003</v>
      </c>
    </row>
    <row r="34" spans="1:15" s="1" customFormat="1" ht="18" customHeight="1">
      <c r="A34" s="152"/>
      <c r="B34" s="23"/>
      <c r="C34" s="23"/>
      <c r="D34" s="23"/>
      <c r="E34" s="150"/>
      <c r="F34" s="150"/>
      <c r="G34" s="151"/>
      <c r="H34" s="151"/>
      <c r="I34" s="151"/>
      <c r="J34" s="151"/>
      <c r="K34" s="150"/>
      <c r="L34" s="150"/>
      <c r="M34" s="151"/>
      <c r="N34" s="151"/>
      <c r="O34" s="151"/>
    </row>
    <row r="35" spans="1:15" s="1" customFormat="1" ht="12">
      <c r="A35" s="29"/>
      <c r="B35" s="950" t="s">
        <v>557</v>
      </c>
      <c r="C35" s="950"/>
      <c r="D35" s="950"/>
      <c r="E35" s="148">
        <v>14889750.111510005</v>
      </c>
      <c r="F35" s="148">
        <v>13084925.31046</v>
      </c>
      <c r="G35" s="149">
        <v>13.793160894905842</v>
      </c>
      <c r="H35" s="149">
        <v>5.928391376073973</v>
      </c>
      <c r="I35" s="149">
        <v>43.821630107881035</v>
      </c>
      <c r="J35" s="149"/>
      <c r="K35" s="148">
        <v>2264068.4261700003</v>
      </c>
      <c r="L35" s="148">
        <v>1948646.4747000004</v>
      </c>
      <c r="M35" s="149">
        <v>16.186720144738416</v>
      </c>
      <c r="N35" s="149">
        <v>6.910695135879562</v>
      </c>
      <c r="O35" s="149">
        <v>43.88006734225651</v>
      </c>
    </row>
    <row r="36" spans="1:15" s="1" customFormat="1" ht="12">
      <c r="A36" s="152"/>
      <c r="B36" s="23"/>
      <c r="C36" s="23"/>
      <c r="D36" s="23"/>
      <c r="E36" s="150"/>
      <c r="F36" s="150"/>
      <c r="G36" s="151"/>
      <c r="H36" s="151"/>
      <c r="I36" s="151"/>
      <c r="J36" s="151"/>
      <c r="K36" s="150"/>
      <c r="L36" s="150"/>
      <c r="M36" s="151"/>
      <c r="N36" s="151"/>
      <c r="O36" s="151"/>
    </row>
    <row r="37" spans="1:15" s="1" customFormat="1" ht="12">
      <c r="A37" s="26">
        <v>3</v>
      </c>
      <c r="B37" s="27"/>
      <c r="C37" s="950" t="s">
        <v>568</v>
      </c>
      <c r="D37" s="950"/>
      <c r="E37" s="148">
        <v>3695962.419620001</v>
      </c>
      <c r="F37" s="148">
        <v>2253804.94648</v>
      </c>
      <c r="G37" s="149">
        <v>63.98767894233117</v>
      </c>
      <c r="H37" s="149">
        <v>4.737121255054682</v>
      </c>
      <c r="I37" s="149">
        <v>10.877489335433287</v>
      </c>
      <c r="J37" s="149"/>
      <c r="K37" s="148">
        <v>582510.0569900001</v>
      </c>
      <c r="L37" s="148">
        <v>262853.1881</v>
      </c>
      <c r="M37" s="149">
        <v>121.61042108737506</v>
      </c>
      <c r="N37" s="149">
        <v>7.003479493717861</v>
      </c>
      <c r="O37" s="149">
        <v>11.289667853149785</v>
      </c>
    </row>
    <row r="38" spans="1:15" s="1" customFormat="1" ht="12">
      <c r="A38" s="152">
        <v>31</v>
      </c>
      <c r="B38" s="23"/>
      <c r="C38" s="23"/>
      <c r="D38" s="20" t="s">
        <v>569</v>
      </c>
      <c r="E38" s="34">
        <v>2487928.4431000007</v>
      </c>
      <c r="F38" s="34">
        <v>1373124.0895999998</v>
      </c>
      <c r="G38" s="36">
        <v>81.1874441606185</v>
      </c>
      <c r="H38" s="36">
        <v>3.661849344852845</v>
      </c>
      <c r="I38" s="36">
        <v>7.322156460109194</v>
      </c>
      <c r="J38" s="36"/>
      <c r="K38" s="34">
        <v>405424.3100200001</v>
      </c>
      <c r="L38" s="34">
        <v>111572.17418000003</v>
      </c>
      <c r="M38" s="36">
        <v>263.37403389300874</v>
      </c>
      <c r="N38" s="36">
        <v>6.438114139974348</v>
      </c>
      <c r="O38" s="36">
        <v>7.857556697595011</v>
      </c>
    </row>
    <row r="39" spans="1:15" s="1" customFormat="1" ht="12">
      <c r="A39" s="40">
        <v>32</v>
      </c>
      <c r="B39" s="27"/>
      <c r="C39" s="27"/>
      <c r="D39" s="28" t="s">
        <v>570</v>
      </c>
      <c r="E39" s="37">
        <v>1207882.2960900003</v>
      </c>
      <c r="F39" s="37">
        <v>880667.86146</v>
      </c>
      <c r="G39" s="38">
        <v>37.155260109927646</v>
      </c>
      <c r="H39" s="38">
        <v>1.0748163651446123</v>
      </c>
      <c r="I39" s="38">
        <v>3.554886468658548</v>
      </c>
      <c r="J39" s="38"/>
      <c r="K39" s="37">
        <v>177085.50341</v>
      </c>
      <c r="L39" s="37">
        <v>151277.37108</v>
      </c>
      <c r="M39" s="38">
        <v>17.060140684459594</v>
      </c>
      <c r="N39" s="38">
        <v>0.5654398298148577</v>
      </c>
      <c r="O39" s="38">
        <v>3.4321064351015047</v>
      </c>
    </row>
    <row r="40" spans="1:15" s="1" customFormat="1" ht="12">
      <c r="A40" s="152">
        <v>33</v>
      </c>
      <c r="B40" s="23"/>
      <c r="C40" s="23"/>
      <c r="D40" s="20" t="s">
        <v>571</v>
      </c>
      <c r="E40" s="34">
        <v>151.68043</v>
      </c>
      <c r="F40" s="34">
        <v>12.99542</v>
      </c>
      <c r="G40" s="36" t="s">
        <v>1020</v>
      </c>
      <c r="H40" s="36">
        <v>0.0004555450572246172</v>
      </c>
      <c r="I40" s="36">
        <v>0.0004464066655441181</v>
      </c>
      <c r="J40" s="36"/>
      <c r="K40" s="34">
        <v>0.24356</v>
      </c>
      <c r="L40" s="34">
        <v>3.64284</v>
      </c>
      <c r="M40" s="36">
        <v>-93.31400775219333</v>
      </c>
      <c r="N40" s="36">
        <v>-7.44760713451073E-05</v>
      </c>
      <c r="O40" s="36">
        <v>4.7204532682606814E-06</v>
      </c>
    </row>
    <row r="41" spans="1:15" s="1" customFormat="1" ht="12">
      <c r="A41" s="40"/>
      <c r="B41" s="27"/>
      <c r="C41" s="27"/>
      <c r="D41" s="27"/>
      <c r="E41" s="148"/>
      <c r="F41" s="148"/>
      <c r="G41" s="149"/>
      <c r="H41" s="149"/>
      <c r="I41" s="149"/>
      <c r="J41" s="149"/>
      <c r="K41" s="148"/>
      <c r="L41" s="148"/>
      <c r="M41" s="149"/>
      <c r="N41" s="149"/>
      <c r="O41" s="149"/>
    </row>
    <row r="42" spans="1:15" s="1" customFormat="1" ht="12">
      <c r="A42" s="17">
        <v>4</v>
      </c>
      <c r="B42" s="23"/>
      <c r="C42" s="956" t="s">
        <v>557</v>
      </c>
      <c r="D42" s="956"/>
      <c r="E42" s="150"/>
      <c r="F42" s="150"/>
      <c r="G42" s="151"/>
      <c r="H42" s="151"/>
      <c r="I42" s="151"/>
      <c r="J42" s="151"/>
      <c r="K42" s="150"/>
      <c r="L42" s="150"/>
      <c r="M42" s="151"/>
      <c r="N42" s="151"/>
      <c r="O42" s="151"/>
    </row>
    <row r="43" spans="1:15" s="1" customFormat="1" ht="12">
      <c r="A43" s="26"/>
      <c r="B43" s="27"/>
      <c r="C43" s="950" t="s">
        <v>572</v>
      </c>
      <c r="D43" s="950"/>
      <c r="E43" s="148">
        <v>1139094.2852300005</v>
      </c>
      <c r="F43" s="148">
        <v>1047057.0560499998</v>
      </c>
      <c r="G43" s="149">
        <v>8.790087287813062</v>
      </c>
      <c r="H43" s="149">
        <v>0.3023189372348072</v>
      </c>
      <c r="I43" s="149">
        <v>3.35243829154417</v>
      </c>
      <c r="J43" s="149"/>
      <c r="K43" s="148">
        <v>208993.22740000006</v>
      </c>
      <c r="L43" s="148">
        <v>176740.14309000003</v>
      </c>
      <c r="M43" s="149">
        <v>18.248873032526653</v>
      </c>
      <c r="N43" s="149">
        <v>0.7066446447986997</v>
      </c>
      <c r="O43" s="149">
        <v>4.050512248828535</v>
      </c>
    </row>
    <row r="44" spans="1:15" s="1" customFormat="1" ht="12">
      <c r="A44" s="152">
        <v>41</v>
      </c>
      <c r="B44" s="23"/>
      <c r="C44" s="23"/>
      <c r="D44" s="20" t="s">
        <v>573</v>
      </c>
      <c r="E44" s="34">
        <v>416611.3280600002</v>
      </c>
      <c r="F44" s="34">
        <v>386467.4490200001</v>
      </c>
      <c r="G44" s="36">
        <v>7.7998494094233815</v>
      </c>
      <c r="H44" s="36">
        <v>0.09901499161480233</v>
      </c>
      <c r="I44" s="36">
        <v>1.226117791116305</v>
      </c>
      <c r="J44" s="36"/>
      <c r="K44" s="34">
        <v>62848.46583</v>
      </c>
      <c r="L44" s="34">
        <v>68451.49131</v>
      </c>
      <c r="M44" s="36">
        <v>-8.185395778486797</v>
      </c>
      <c r="N44" s="36">
        <v>-0.12275873873200613</v>
      </c>
      <c r="O44" s="36">
        <v>1.2180704792757153</v>
      </c>
    </row>
    <row r="45" spans="1:15" s="1" customFormat="1" ht="12">
      <c r="A45" s="40">
        <v>42</v>
      </c>
      <c r="B45" s="27"/>
      <c r="C45" s="27"/>
      <c r="D45" s="28" t="s">
        <v>574</v>
      </c>
      <c r="E45" s="37">
        <v>722482.9571700003</v>
      </c>
      <c r="F45" s="37">
        <v>660589.6070299997</v>
      </c>
      <c r="G45" s="38">
        <v>9.369410217982702</v>
      </c>
      <c r="H45" s="38">
        <v>0.20330394562000484</v>
      </c>
      <c r="I45" s="38">
        <v>2.1263205004278647</v>
      </c>
      <c r="J45" s="38"/>
      <c r="K45" s="37">
        <v>146144.76157000006</v>
      </c>
      <c r="L45" s="37">
        <v>108288.65178000001</v>
      </c>
      <c r="M45" s="38">
        <v>34.95851981508532</v>
      </c>
      <c r="N45" s="38">
        <v>0.8294033835307059</v>
      </c>
      <c r="O45" s="38">
        <v>2.83244176955282</v>
      </c>
    </row>
    <row r="46" spans="1:15" s="1" customFormat="1" ht="12">
      <c r="A46" s="17"/>
      <c r="B46" s="23"/>
      <c r="C46" s="23"/>
      <c r="D46" s="23"/>
      <c r="E46" s="150"/>
      <c r="F46" s="150"/>
      <c r="G46" s="151"/>
      <c r="H46" s="151"/>
      <c r="I46" s="151"/>
      <c r="J46" s="151"/>
      <c r="K46" s="150"/>
      <c r="L46" s="150"/>
      <c r="M46" s="151"/>
      <c r="N46" s="151"/>
      <c r="O46" s="151"/>
    </row>
    <row r="47" spans="1:15" s="1" customFormat="1" ht="12" customHeight="1">
      <c r="A47" s="26">
        <v>5</v>
      </c>
      <c r="B47" s="27"/>
      <c r="C47" s="950" t="s">
        <v>557</v>
      </c>
      <c r="D47" s="950"/>
      <c r="E47" s="148"/>
      <c r="F47" s="148"/>
      <c r="G47" s="149"/>
      <c r="H47" s="149"/>
      <c r="I47" s="149"/>
      <c r="J47" s="149"/>
      <c r="K47" s="148"/>
      <c r="L47" s="148"/>
      <c r="M47" s="149"/>
      <c r="N47" s="149"/>
      <c r="O47" s="149"/>
    </row>
    <row r="48" spans="1:15" s="1" customFormat="1" ht="12">
      <c r="A48" s="17"/>
      <c r="B48" s="23"/>
      <c r="C48" s="956" t="s">
        <v>593</v>
      </c>
      <c r="D48" s="956"/>
      <c r="E48" s="150">
        <v>10054693.406660004</v>
      </c>
      <c r="F48" s="150">
        <v>9784063.30793</v>
      </c>
      <c r="G48" s="151">
        <v>2.766029718048301</v>
      </c>
      <c r="H48" s="151">
        <v>0.8889511837844835</v>
      </c>
      <c r="I48" s="151">
        <v>29.591702480903574</v>
      </c>
      <c r="J48" s="151"/>
      <c r="K48" s="150">
        <v>1472565.1417800002</v>
      </c>
      <c r="L48" s="150">
        <v>1509053.1435100003</v>
      </c>
      <c r="M48" s="151">
        <v>-2.4179401425936815</v>
      </c>
      <c r="N48" s="151">
        <v>-0.7994290026369986</v>
      </c>
      <c r="O48" s="151">
        <v>28.53988724027819</v>
      </c>
    </row>
    <row r="49" spans="1:15" s="1" customFormat="1" ht="12">
      <c r="A49" s="40">
        <v>51</v>
      </c>
      <c r="B49" s="27"/>
      <c r="C49" s="27"/>
      <c r="D49" s="28" t="s">
        <v>575</v>
      </c>
      <c r="E49" s="37">
        <v>1552618.8843100013</v>
      </c>
      <c r="F49" s="37">
        <v>1627922.3574200002</v>
      </c>
      <c r="G49" s="38">
        <v>-4.6257410721567265</v>
      </c>
      <c r="H49" s="38">
        <v>-0.24735279585808806</v>
      </c>
      <c r="I49" s="38">
        <v>4.5694716121628645</v>
      </c>
      <c r="J49" s="38"/>
      <c r="K49" s="37">
        <v>196622.52139999994</v>
      </c>
      <c r="L49" s="37">
        <v>230080.95918999997</v>
      </c>
      <c r="M49" s="38">
        <v>-14.542028122531503</v>
      </c>
      <c r="N49" s="38">
        <v>-0.7330531759501647</v>
      </c>
      <c r="O49" s="38">
        <v>3.8107547370515906</v>
      </c>
    </row>
    <row r="50" spans="1:15" s="1" customFormat="1" ht="12">
      <c r="A50" s="152">
        <v>52</v>
      </c>
      <c r="B50" s="23"/>
      <c r="C50" s="23"/>
      <c r="D50" s="20" t="s">
        <v>576</v>
      </c>
      <c r="E50" s="34">
        <v>1349249.7952099992</v>
      </c>
      <c r="F50" s="34">
        <v>1418591.3897899976</v>
      </c>
      <c r="G50" s="36">
        <v>-4.888059738630124</v>
      </c>
      <c r="H50" s="36">
        <v>-0.2277695381136835</v>
      </c>
      <c r="I50" s="36">
        <v>3.970941419837614</v>
      </c>
      <c r="J50" s="36"/>
      <c r="K50" s="34">
        <v>205884.01134000014</v>
      </c>
      <c r="L50" s="34">
        <v>219983.24738</v>
      </c>
      <c r="M50" s="36">
        <v>-6.40923170646934</v>
      </c>
      <c r="N50" s="36">
        <v>-0.3089053297246877</v>
      </c>
      <c r="O50" s="36">
        <v>3.990252316523743</v>
      </c>
    </row>
    <row r="51" spans="1:15" s="1" customFormat="1" ht="12">
      <c r="A51" s="40">
        <v>53</v>
      </c>
      <c r="B51" s="27"/>
      <c r="C51" s="27"/>
      <c r="D51" s="28" t="s">
        <v>594</v>
      </c>
      <c r="E51" s="37">
        <v>2821752.0066899997</v>
      </c>
      <c r="F51" s="37">
        <v>2691962.626940007</v>
      </c>
      <c r="G51" s="38">
        <v>4.8213663314310695</v>
      </c>
      <c r="H51" s="38">
        <v>0.4263251697163094</v>
      </c>
      <c r="I51" s="38">
        <v>8.304623769189648</v>
      </c>
      <c r="J51" s="38"/>
      <c r="K51" s="37">
        <v>431107.8053500001</v>
      </c>
      <c r="L51" s="37">
        <v>437511.21462000016</v>
      </c>
      <c r="M51" s="38">
        <v>-1.4635988875306283</v>
      </c>
      <c r="N51" s="38">
        <v>-0.14029464052518356</v>
      </c>
      <c r="O51" s="38">
        <v>8.355330303568309</v>
      </c>
    </row>
    <row r="52" spans="1:15" s="1" customFormat="1" ht="12">
      <c r="A52" s="152">
        <v>55</v>
      </c>
      <c r="B52" s="23"/>
      <c r="C52" s="23"/>
      <c r="D52" s="20" t="s">
        <v>595</v>
      </c>
      <c r="E52" s="34">
        <v>4331072.720450003</v>
      </c>
      <c r="F52" s="34">
        <v>4045586.9337799954</v>
      </c>
      <c r="G52" s="36">
        <v>7.0567210974073316</v>
      </c>
      <c r="H52" s="36">
        <v>0.9377483480399456</v>
      </c>
      <c r="I52" s="36">
        <v>12.746665679713445</v>
      </c>
      <c r="J52" s="36"/>
      <c r="K52" s="34">
        <v>638950.8036899999</v>
      </c>
      <c r="L52" s="34">
        <v>621477.7223200002</v>
      </c>
      <c r="M52" s="36">
        <v>2.8115378464045335</v>
      </c>
      <c r="N52" s="36">
        <v>0.38282414356303723</v>
      </c>
      <c r="O52" s="36">
        <v>12.383549883134542</v>
      </c>
    </row>
    <row r="53" spans="1:15" s="1" customFormat="1" ht="12">
      <c r="A53" s="40"/>
      <c r="B53" s="27"/>
      <c r="C53" s="27"/>
      <c r="D53" s="27"/>
      <c r="E53" s="148"/>
      <c r="F53" s="148"/>
      <c r="G53" s="149"/>
      <c r="H53" s="149"/>
      <c r="I53" s="149"/>
      <c r="J53" s="149"/>
      <c r="K53" s="148"/>
      <c r="L53" s="148"/>
      <c r="M53" s="149"/>
      <c r="N53" s="149"/>
      <c r="O53" s="149"/>
    </row>
    <row r="54" spans="1:15" s="1" customFormat="1" ht="12">
      <c r="A54" s="24"/>
      <c r="B54" s="956" t="s">
        <v>600</v>
      </c>
      <c r="C54" s="956"/>
      <c r="D54" s="956"/>
      <c r="E54" s="150">
        <v>12206651.382830001</v>
      </c>
      <c r="F54" s="150">
        <v>11308131.697320007</v>
      </c>
      <c r="G54" s="151">
        <v>7.9457837029165574</v>
      </c>
      <c r="H54" s="151">
        <v>2.9514091072502753</v>
      </c>
      <c r="I54" s="151">
        <v>35.92507313744191</v>
      </c>
      <c r="J54" s="151"/>
      <c r="K54" s="150">
        <v>1862830.4356899997</v>
      </c>
      <c r="L54" s="150">
        <v>1697410.2141599995</v>
      </c>
      <c r="M54" s="151">
        <v>9.745447514692964</v>
      </c>
      <c r="N54" s="151">
        <v>3.6242522594760493</v>
      </c>
      <c r="O54" s="151">
        <v>36.10364599428612</v>
      </c>
    </row>
    <row r="55" spans="1:15" s="1" customFormat="1" ht="12">
      <c r="A55" s="26"/>
      <c r="B55" s="27"/>
      <c r="C55" s="27"/>
      <c r="D55" s="27"/>
      <c r="E55" s="148"/>
      <c r="F55" s="148"/>
      <c r="G55" s="149"/>
      <c r="H55" s="149"/>
      <c r="I55" s="149"/>
      <c r="J55" s="149"/>
      <c r="K55" s="148"/>
      <c r="L55" s="148"/>
      <c r="M55" s="149"/>
      <c r="N55" s="149"/>
      <c r="O55" s="149"/>
    </row>
    <row r="56" spans="1:15" s="1" customFormat="1" ht="12">
      <c r="A56" s="17">
        <v>6</v>
      </c>
      <c r="B56" s="23"/>
      <c r="C56" s="956" t="s">
        <v>596</v>
      </c>
      <c r="D56" s="956"/>
      <c r="E56" s="150">
        <v>1115011.8320100012</v>
      </c>
      <c r="F56" s="150">
        <v>1054506.8515899996</v>
      </c>
      <c r="G56" s="151">
        <v>5.737751284287183</v>
      </c>
      <c r="H56" s="151">
        <v>0.1987435034817674</v>
      </c>
      <c r="I56" s="151">
        <v>3.2815618598247838</v>
      </c>
      <c r="J56" s="151"/>
      <c r="K56" s="150">
        <v>164720.92445</v>
      </c>
      <c r="L56" s="150">
        <v>134392.22671999998</v>
      </c>
      <c r="M56" s="151">
        <v>22.56730055763453</v>
      </c>
      <c r="N56" s="151">
        <v>0.664482553936032</v>
      </c>
      <c r="O56" s="151">
        <v>3.1924676719121496</v>
      </c>
    </row>
    <row r="57" spans="1:15" s="1" customFormat="1" ht="12">
      <c r="A57" s="40">
        <v>61</v>
      </c>
      <c r="B57" s="27"/>
      <c r="C57" s="27"/>
      <c r="D57" s="27" t="s">
        <v>596</v>
      </c>
      <c r="E57" s="37">
        <v>1115011.8320100012</v>
      </c>
      <c r="F57" s="37">
        <v>1054506.8515899996</v>
      </c>
      <c r="G57" s="38">
        <v>5.737751284287183</v>
      </c>
      <c r="H57" s="38">
        <v>0.1987435034817674</v>
      </c>
      <c r="I57" s="38">
        <v>3.2815618598247838</v>
      </c>
      <c r="J57" s="38"/>
      <c r="K57" s="37">
        <v>164720.92445</v>
      </c>
      <c r="L57" s="37">
        <v>134392.22671999998</v>
      </c>
      <c r="M57" s="38">
        <v>22.56730055763453</v>
      </c>
      <c r="N57" s="38">
        <v>0.664482553936032</v>
      </c>
      <c r="O57" s="38">
        <v>3.1924676719121496</v>
      </c>
    </row>
    <row r="58" spans="1:15" s="1" customFormat="1" ht="12">
      <c r="A58" s="152"/>
      <c r="B58" s="23"/>
      <c r="C58" s="23"/>
      <c r="D58" s="23"/>
      <c r="E58" s="150"/>
      <c r="F58" s="150"/>
      <c r="G58" s="151"/>
      <c r="H58" s="151"/>
      <c r="I58" s="151"/>
      <c r="J58" s="151"/>
      <c r="K58" s="150"/>
      <c r="L58" s="150"/>
      <c r="M58" s="151"/>
      <c r="N58" s="151"/>
      <c r="O58" s="151"/>
    </row>
    <row r="59" spans="1:15" s="1" customFormat="1" ht="12">
      <c r="A59" s="30">
        <v>7</v>
      </c>
      <c r="B59" s="27"/>
      <c r="C59" s="950" t="s">
        <v>577</v>
      </c>
      <c r="D59" s="950"/>
      <c r="E59" s="148">
        <v>105145.57765000002</v>
      </c>
      <c r="F59" s="148">
        <v>106487.80832999997</v>
      </c>
      <c r="G59" s="149">
        <v>-1.2604547891909366</v>
      </c>
      <c r="H59" s="149">
        <v>-0.004408887102717215</v>
      </c>
      <c r="I59" s="149">
        <v>0.3094511712252309</v>
      </c>
      <c r="J59" s="149"/>
      <c r="K59" s="148">
        <v>13374.5561</v>
      </c>
      <c r="L59" s="148">
        <v>16330.093589999995</v>
      </c>
      <c r="M59" s="149">
        <v>-18.0987173999411</v>
      </c>
      <c r="N59" s="149">
        <v>-0.06475395406332492</v>
      </c>
      <c r="O59" s="149">
        <v>0.2592132002536575</v>
      </c>
    </row>
    <row r="60" spans="1:15" s="1" customFormat="1" ht="12">
      <c r="A60" s="152">
        <v>71</v>
      </c>
      <c r="B60" s="23"/>
      <c r="C60" s="23"/>
      <c r="D60" s="20" t="s">
        <v>597</v>
      </c>
      <c r="E60" s="34">
        <v>55188.64465999998</v>
      </c>
      <c r="F60" s="34">
        <v>61081.35438999998</v>
      </c>
      <c r="G60" s="36">
        <v>-9.647313470450367</v>
      </c>
      <c r="H60" s="36">
        <v>-0.01935605579262608</v>
      </c>
      <c r="I60" s="36">
        <v>0.16242424179948456</v>
      </c>
      <c r="J60" s="36"/>
      <c r="K60" s="34">
        <v>8022.5982699999995</v>
      </c>
      <c r="L60" s="34">
        <v>8795.449239999996</v>
      </c>
      <c r="M60" s="36">
        <v>-8.7869413933426</v>
      </c>
      <c r="N60" s="36">
        <v>-0.016932675149106617</v>
      </c>
      <c r="O60" s="36">
        <v>0.1554865340103629</v>
      </c>
    </row>
    <row r="61" spans="1:15" s="1" customFormat="1" ht="12">
      <c r="A61" s="40">
        <v>72</v>
      </c>
      <c r="B61" s="27"/>
      <c r="C61" s="27"/>
      <c r="D61" s="28" t="s">
        <v>598</v>
      </c>
      <c r="E61" s="37">
        <v>2745.13495</v>
      </c>
      <c r="F61" s="37">
        <v>2613.28827</v>
      </c>
      <c r="G61" s="38">
        <v>5.0452405696521225</v>
      </c>
      <c r="H61" s="38">
        <v>0.0004330828788596246</v>
      </c>
      <c r="I61" s="38">
        <v>0.008079134134166941</v>
      </c>
      <c r="J61" s="38"/>
      <c r="K61" s="37">
        <v>680.6632300000001</v>
      </c>
      <c r="L61" s="37">
        <v>427.21612</v>
      </c>
      <c r="M61" s="38">
        <v>59.32526843790448</v>
      </c>
      <c r="N61" s="38">
        <v>0.0055528656205347205</v>
      </c>
      <c r="O61" s="38">
        <v>0.013191981313181032</v>
      </c>
    </row>
    <row r="62" spans="1:15" s="1" customFormat="1" ht="12">
      <c r="A62" s="152">
        <v>73</v>
      </c>
      <c r="B62" s="23"/>
      <c r="C62" s="23"/>
      <c r="D62" s="20" t="s">
        <v>602</v>
      </c>
      <c r="E62" s="34">
        <v>47211.798040000045</v>
      </c>
      <c r="F62" s="34">
        <v>42793.16566999999</v>
      </c>
      <c r="G62" s="36">
        <v>10.325556197628364</v>
      </c>
      <c r="H62" s="36">
        <v>0.01451408581104924</v>
      </c>
      <c r="I62" s="36">
        <v>0.13894779529157944</v>
      </c>
      <c r="J62" s="36"/>
      <c r="K62" s="34">
        <v>4671.294599999999</v>
      </c>
      <c r="L62" s="34">
        <v>7107.4282299999995</v>
      </c>
      <c r="M62" s="36">
        <v>-34.27588082729047</v>
      </c>
      <c r="N62" s="36">
        <v>-0.053374144534753025</v>
      </c>
      <c r="O62" s="36">
        <v>0.0905346849301136</v>
      </c>
    </row>
    <row r="63" spans="1:15" s="1" customFormat="1" ht="12">
      <c r="A63" s="40"/>
      <c r="B63" s="27"/>
      <c r="C63" s="27"/>
      <c r="D63" s="27"/>
      <c r="E63" s="148"/>
      <c r="F63" s="148"/>
      <c r="G63" s="149"/>
      <c r="H63" s="149"/>
      <c r="I63" s="149"/>
      <c r="J63" s="149"/>
      <c r="K63" s="148"/>
      <c r="L63" s="148"/>
      <c r="M63" s="149"/>
      <c r="N63" s="149"/>
      <c r="O63" s="149"/>
    </row>
    <row r="64" spans="1:15" s="1" customFormat="1" ht="12">
      <c r="A64" s="17">
        <v>8</v>
      </c>
      <c r="B64" s="23"/>
      <c r="C64" s="956" t="s">
        <v>578</v>
      </c>
      <c r="D64" s="956"/>
      <c r="E64" s="150">
        <v>6553151.875480003</v>
      </c>
      <c r="F64" s="150">
        <v>5765953.815580006</v>
      </c>
      <c r="G64" s="151">
        <v>13.652521075922138</v>
      </c>
      <c r="H64" s="151">
        <v>2.5857458224522727</v>
      </c>
      <c r="I64" s="151">
        <v>19.28640812487947</v>
      </c>
      <c r="J64" s="151"/>
      <c r="K64" s="150">
        <v>994982.5571299995</v>
      </c>
      <c r="L64" s="150">
        <v>872979.6827799994</v>
      </c>
      <c r="M64" s="151">
        <v>13.975454040520452</v>
      </c>
      <c r="N64" s="151">
        <v>2.6730056877923474</v>
      </c>
      <c r="O64" s="151">
        <v>19.28382601275528</v>
      </c>
    </row>
    <row r="65" spans="1:15" s="1" customFormat="1" ht="12">
      <c r="A65" s="40">
        <v>81</v>
      </c>
      <c r="B65" s="27"/>
      <c r="C65" s="27"/>
      <c r="D65" s="28" t="s">
        <v>599</v>
      </c>
      <c r="E65" s="37">
        <v>1654806.6385199996</v>
      </c>
      <c r="F65" s="37">
        <v>1499175.0642199991</v>
      </c>
      <c r="G65" s="38">
        <v>10.381147473325504</v>
      </c>
      <c r="H65" s="38">
        <v>0.5112102196225169</v>
      </c>
      <c r="I65" s="38">
        <v>4.8702176913790645</v>
      </c>
      <c r="J65" s="38"/>
      <c r="K65" s="37">
        <v>242084.37205999976</v>
      </c>
      <c r="L65" s="37">
        <v>210911.1673599999</v>
      </c>
      <c r="M65" s="38">
        <v>14.78025326501131</v>
      </c>
      <c r="N65" s="38">
        <v>0.6829851666508271</v>
      </c>
      <c r="O65" s="38">
        <v>4.691854020715473</v>
      </c>
    </row>
    <row r="66" spans="1:15" s="1" customFormat="1" ht="12">
      <c r="A66" s="152">
        <v>82</v>
      </c>
      <c r="B66" s="23"/>
      <c r="C66" s="23"/>
      <c r="D66" s="20" t="s">
        <v>579</v>
      </c>
      <c r="E66" s="34">
        <v>171663.36948999995</v>
      </c>
      <c r="F66" s="34">
        <v>135920.77166000003</v>
      </c>
      <c r="G66" s="36">
        <v>26.296641340006882</v>
      </c>
      <c r="H66" s="36">
        <v>0.11740536178945217</v>
      </c>
      <c r="I66" s="36">
        <v>0.5052179267298937</v>
      </c>
      <c r="J66" s="36"/>
      <c r="K66" s="34">
        <v>25010.59023</v>
      </c>
      <c r="L66" s="34">
        <v>20779.077179999993</v>
      </c>
      <c r="M66" s="36">
        <v>20.36429728492885</v>
      </c>
      <c r="N66" s="36">
        <v>0.0927097702482741</v>
      </c>
      <c r="O66" s="36">
        <v>0.48473198551622665</v>
      </c>
    </row>
    <row r="67" spans="1:15" s="1" customFormat="1" ht="12">
      <c r="A67" s="40">
        <v>83</v>
      </c>
      <c r="B67" s="27"/>
      <c r="C67" s="27"/>
      <c r="D67" s="28" t="s">
        <v>580</v>
      </c>
      <c r="E67" s="37">
        <v>426172.9349499996</v>
      </c>
      <c r="F67" s="37">
        <v>411189.8268200003</v>
      </c>
      <c r="G67" s="38">
        <v>3.6438421266093757</v>
      </c>
      <c r="H67" s="38">
        <v>0.04921570723817348</v>
      </c>
      <c r="I67" s="38">
        <v>1.254258303699295</v>
      </c>
      <c r="J67" s="38"/>
      <c r="K67" s="37">
        <v>76686.98803999998</v>
      </c>
      <c r="L67" s="37">
        <v>57115.29480999996</v>
      </c>
      <c r="M67" s="38">
        <v>34.26699152146078</v>
      </c>
      <c r="N67" s="38">
        <v>0.42880339993823247</v>
      </c>
      <c r="O67" s="38">
        <v>1.48627583891643</v>
      </c>
    </row>
    <row r="68" spans="1:15" s="1" customFormat="1" ht="12">
      <c r="A68" s="152">
        <v>84</v>
      </c>
      <c r="B68" s="23"/>
      <c r="C68" s="23"/>
      <c r="D68" s="20" t="s">
        <v>581</v>
      </c>
      <c r="E68" s="34">
        <v>2820429.386170003</v>
      </c>
      <c r="F68" s="34">
        <v>2426805.6867900067</v>
      </c>
      <c r="G68" s="36">
        <v>16.219827632786362</v>
      </c>
      <c r="H68" s="36">
        <v>1.2929539440421567</v>
      </c>
      <c r="I68" s="36">
        <v>8.300731199686043</v>
      </c>
      <c r="J68" s="36"/>
      <c r="K68" s="34">
        <v>428673.4467499997</v>
      </c>
      <c r="L68" s="34">
        <v>371358.5017099995</v>
      </c>
      <c r="M68" s="36">
        <v>15.433858327217848</v>
      </c>
      <c r="N68" s="36">
        <v>1.2557341366230372</v>
      </c>
      <c r="O68" s="36">
        <v>8.308149830545275</v>
      </c>
    </row>
    <row r="69" spans="1:15" s="1" customFormat="1" ht="12">
      <c r="A69" s="40">
        <v>85</v>
      </c>
      <c r="B69" s="27"/>
      <c r="C69" s="27"/>
      <c r="D69" s="28" t="s">
        <v>582</v>
      </c>
      <c r="E69" s="37">
        <v>1480079.5463500002</v>
      </c>
      <c r="F69" s="37">
        <v>1292862.4660899993</v>
      </c>
      <c r="G69" s="38">
        <v>14.480819512550397</v>
      </c>
      <c r="H69" s="38">
        <v>0.6149605897599737</v>
      </c>
      <c r="I69" s="38">
        <v>4.355983003385173</v>
      </c>
      <c r="J69" s="38"/>
      <c r="K69" s="37">
        <v>222527.16005000006</v>
      </c>
      <c r="L69" s="37">
        <v>212815.64172</v>
      </c>
      <c r="M69" s="38">
        <v>4.563347999945147</v>
      </c>
      <c r="N69" s="38">
        <v>0.2127732143319765</v>
      </c>
      <c r="O69" s="38">
        <v>4.312814337061876</v>
      </c>
    </row>
    <row r="70" spans="1:15" s="1" customFormat="1" ht="12">
      <c r="A70" s="22"/>
      <c r="B70" s="23"/>
      <c r="C70" s="23"/>
      <c r="D70" s="23"/>
      <c r="E70" s="150"/>
      <c r="F70" s="150"/>
      <c r="G70" s="151"/>
      <c r="H70" s="151"/>
      <c r="I70" s="151"/>
      <c r="J70" s="151"/>
      <c r="K70" s="150"/>
      <c r="L70" s="150"/>
      <c r="M70" s="151"/>
      <c r="N70" s="151"/>
      <c r="O70" s="151"/>
    </row>
    <row r="71" spans="1:15" s="1" customFormat="1" ht="12">
      <c r="A71" s="30">
        <v>9</v>
      </c>
      <c r="B71" s="27"/>
      <c r="C71" s="950" t="s">
        <v>583</v>
      </c>
      <c r="D71" s="950"/>
      <c r="E71" s="148">
        <v>4433342.097689997</v>
      </c>
      <c r="F71" s="148">
        <v>4381183.2218200015</v>
      </c>
      <c r="G71" s="149">
        <v>1.1905203053418165</v>
      </c>
      <c r="H71" s="149">
        <v>0.17132866841895275</v>
      </c>
      <c r="I71" s="149">
        <v>13.047651981512429</v>
      </c>
      <c r="J71" s="149"/>
      <c r="K71" s="148">
        <v>689752.39801</v>
      </c>
      <c r="L71" s="148">
        <v>673708.2110700001</v>
      </c>
      <c r="M71" s="149">
        <v>2.3814741569674727</v>
      </c>
      <c r="N71" s="149">
        <v>0.35151797181099526</v>
      </c>
      <c r="O71" s="149">
        <v>13.368139109365028</v>
      </c>
    </row>
    <row r="72" spans="1:15" s="1" customFormat="1" ht="12">
      <c r="A72" s="156">
        <v>91</v>
      </c>
      <c r="B72" s="23"/>
      <c r="C72" s="23"/>
      <c r="D72" s="20" t="s">
        <v>584</v>
      </c>
      <c r="E72" s="34">
        <v>1441615.7257699994</v>
      </c>
      <c r="F72" s="34">
        <v>1349004.03183</v>
      </c>
      <c r="G72" s="36">
        <v>6.865190300014631</v>
      </c>
      <c r="H72" s="36">
        <v>0.30420590816243065</v>
      </c>
      <c r="I72" s="36">
        <v>4.242781149400415</v>
      </c>
      <c r="J72" s="36"/>
      <c r="K72" s="34">
        <v>205328.33699999997</v>
      </c>
      <c r="L72" s="34">
        <v>258328.1612</v>
      </c>
      <c r="M72" s="36">
        <v>-20.516471744235073</v>
      </c>
      <c r="N72" s="36">
        <v>-1.1611925726616656</v>
      </c>
      <c r="O72" s="36">
        <v>3.979482753564544</v>
      </c>
    </row>
    <row r="73" spans="1:15" s="1" customFormat="1" ht="12">
      <c r="A73" s="157">
        <v>92</v>
      </c>
      <c r="B73" s="27"/>
      <c r="C73" s="27"/>
      <c r="D73" s="28" t="s">
        <v>585</v>
      </c>
      <c r="E73" s="37">
        <v>2956340.6114299977</v>
      </c>
      <c r="F73" s="37">
        <v>3000681.387660001</v>
      </c>
      <c r="G73" s="38">
        <v>-1.4776902477000784</v>
      </c>
      <c r="H73" s="38">
        <v>-0.14564819546885968</v>
      </c>
      <c r="I73" s="38">
        <v>8.700727935443778</v>
      </c>
      <c r="J73" s="38"/>
      <c r="K73" s="37">
        <v>476715.9716500001</v>
      </c>
      <c r="L73" s="37">
        <v>409411.16299000004</v>
      </c>
      <c r="M73" s="38">
        <v>16.439417080975876</v>
      </c>
      <c r="N73" s="38">
        <v>1.4746057199262665</v>
      </c>
      <c r="O73" s="38">
        <v>9.239265340808462</v>
      </c>
    </row>
    <row r="74" spans="1:15" s="1" customFormat="1" ht="12">
      <c r="A74" s="156">
        <v>93</v>
      </c>
      <c r="B74" s="23"/>
      <c r="C74" s="23"/>
      <c r="D74" s="20" t="s">
        <v>586</v>
      </c>
      <c r="E74" s="34">
        <v>35385.76049000002</v>
      </c>
      <c r="F74" s="34">
        <v>31497.802329999995</v>
      </c>
      <c r="G74" s="36">
        <v>12.343585496112382</v>
      </c>
      <c r="H74" s="36">
        <v>0.012770955725381781</v>
      </c>
      <c r="I74" s="36">
        <v>0.10414289666823669</v>
      </c>
      <c r="J74" s="36"/>
      <c r="K74" s="34">
        <v>7708.089359999998</v>
      </c>
      <c r="L74" s="34">
        <v>5968.886880000001</v>
      </c>
      <c r="M74" s="36">
        <v>29.13780265844135</v>
      </c>
      <c r="N74" s="36">
        <v>0.038104824546394335</v>
      </c>
      <c r="O74" s="36">
        <v>0.14939101499202403</v>
      </c>
    </row>
    <row r="75" spans="1:15" s="1" customFormat="1" ht="13.5" customHeight="1">
      <c r="A75" s="26"/>
      <c r="B75" s="27"/>
      <c r="C75" s="27"/>
      <c r="D75" s="27"/>
      <c r="E75" s="148"/>
      <c r="F75" s="148"/>
      <c r="G75" s="149"/>
      <c r="H75" s="149"/>
      <c r="I75" s="149"/>
      <c r="J75" s="149"/>
      <c r="K75" s="148"/>
      <c r="L75" s="148"/>
      <c r="M75" s="149"/>
      <c r="N75" s="149"/>
      <c r="O75" s="149"/>
    </row>
    <row r="76" spans="1:15" s="1" customFormat="1" ht="13.5" customHeight="1">
      <c r="A76" s="24"/>
      <c r="B76" s="956" t="s">
        <v>558</v>
      </c>
      <c r="C76" s="956"/>
      <c r="D76" s="956"/>
      <c r="E76" s="150">
        <v>14039.803139999993</v>
      </c>
      <c r="F76" s="150">
        <v>15343.28133000001</v>
      </c>
      <c r="G76" s="151">
        <v>-8.495433030035024</v>
      </c>
      <c r="H76" s="151">
        <v>-0.0042815950091116455</v>
      </c>
      <c r="I76" s="151">
        <v>0.04132017363494576</v>
      </c>
      <c r="J76" s="151"/>
      <c r="K76" s="150">
        <v>2250.6766400000006</v>
      </c>
      <c r="L76" s="150">
        <v>3821.436809999999</v>
      </c>
      <c r="M76" s="151">
        <v>-41.103915833165345</v>
      </c>
      <c r="N76" s="151">
        <v>-0.03441436024304345</v>
      </c>
      <c r="O76" s="151">
        <v>0.043620520204820046</v>
      </c>
    </row>
    <row r="77" spans="1:15" s="1" customFormat="1" ht="13.5" customHeight="1" thickBot="1">
      <c r="A77" s="158"/>
      <c r="B77" s="45"/>
      <c r="C77" s="957" t="s">
        <v>587</v>
      </c>
      <c r="D77" s="957"/>
      <c r="E77" s="42">
        <v>14039.803139999993</v>
      </c>
      <c r="F77" s="42">
        <v>15343.28133000001</v>
      </c>
      <c r="G77" s="43">
        <v>-8.495433030035024</v>
      </c>
      <c r="H77" s="43">
        <v>-0.0042815950091116455</v>
      </c>
      <c r="I77" s="43">
        <v>0.04132017363494576</v>
      </c>
      <c r="J77" s="43"/>
      <c r="K77" s="42">
        <v>2250.6766400000006</v>
      </c>
      <c r="L77" s="42">
        <v>3821.436809999999</v>
      </c>
      <c r="M77" s="43">
        <v>-41.103915833165345</v>
      </c>
      <c r="N77" s="43">
        <v>-0.03441436024304345</v>
      </c>
      <c r="O77" s="43">
        <v>0.043620520204820046</v>
      </c>
    </row>
    <row r="78" spans="1:15" s="459" customFormat="1" ht="13.5" customHeight="1">
      <c r="A78" s="616"/>
      <c r="B78" s="617"/>
      <c r="C78" s="618"/>
      <c r="D78" s="618"/>
      <c r="E78" s="619"/>
      <c r="F78" s="619"/>
      <c r="G78" s="620"/>
      <c r="H78" s="620"/>
      <c r="I78" s="620"/>
      <c r="J78" s="620"/>
      <c r="K78" s="619"/>
      <c r="L78" s="619"/>
      <c r="M78" s="620"/>
      <c r="N78" s="620"/>
      <c r="O78" s="620"/>
    </row>
    <row r="79" spans="1:12" s="1" customFormat="1" ht="12">
      <c r="A79" s="1" t="s">
        <v>610</v>
      </c>
      <c r="K79" s="159"/>
      <c r="L79" s="160"/>
    </row>
    <row r="80" spans="1:15" s="2" customFormat="1" ht="13.5">
      <c r="A80" s="168" t="s">
        <v>605</v>
      </c>
      <c r="K80" s="161"/>
      <c r="L80" s="4"/>
      <c r="M80" s="5"/>
      <c r="N80" s="5"/>
      <c r="O80" s="5"/>
    </row>
    <row r="81" spans="1:14" ht="12.75">
      <c r="A81" s="1" t="s">
        <v>606</v>
      </c>
      <c r="L81" s="4"/>
      <c r="N81" s="171"/>
    </row>
    <row r="82" ht="12.75">
      <c r="A82" s="455" t="s">
        <v>938</v>
      </c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43:D43"/>
    <mergeCell ref="C47:D47"/>
    <mergeCell ref="B12:D12"/>
    <mergeCell ref="B13:D13"/>
    <mergeCell ref="C37:D37"/>
    <mergeCell ref="C42:D42"/>
    <mergeCell ref="C27:D27"/>
    <mergeCell ref="B35:D35"/>
    <mergeCell ref="B17:D17"/>
    <mergeCell ref="C19:D19"/>
    <mergeCell ref="A6:N6"/>
    <mergeCell ref="A7:N7"/>
    <mergeCell ref="B15:D15"/>
    <mergeCell ref="K10:O10"/>
    <mergeCell ref="E10:I10"/>
    <mergeCell ref="I12:I13"/>
    <mergeCell ref="B11:D11"/>
    <mergeCell ref="O12:O13"/>
    <mergeCell ref="K11:O11"/>
    <mergeCell ref="E11:I11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4.140625" style="144" bestFit="1" customWidth="1"/>
    <col min="6" max="6" width="14.140625" style="5" bestFit="1" customWidth="1"/>
    <col min="7" max="7" width="8.7109375" style="5" bestFit="1" customWidth="1"/>
    <col min="8" max="8" width="11.7109375" style="5" bestFit="1" customWidth="1"/>
    <col min="9" max="9" width="14.57421875" style="5" bestFit="1" customWidth="1"/>
    <col min="10" max="10" width="2.421875" style="5" customWidth="1"/>
    <col min="11" max="11" width="13.140625" style="50" bestFit="1" customWidth="1"/>
    <col min="12" max="12" width="13.140625" style="5" bestFit="1" customWidth="1"/>
    <col min="13" max="13" width="8.7109375" style="5" bestFit="1" customWidth="1"/>
    <col min="14" max="14" width="11.7109375" style="5" bestFit="1" customWidth="1"/>
    <col min="15" max="15" width="14.57421875" style="51" bestFit="1" customWidth="1"/>
    <col min="16" max="16" width="17.57421875" style="51" customWidth="1"/>
    <col min="17" max="17" width="9.00390625" style="52" customWidth="1"/>
    <col min="18" max="18" width="16.57421875" style="53" bestFit="1" customWidth="1"/>
    <col min="19" max="19" width="14.140625" style="53" customWidth="1"/>
    <col min="20" max="20" width="6.421875" style="52" customWidth="1"/>
    <col min="21" max="23" width="13.7109375" style="51" customWidth="1"/>
    <col min="24" max="16384" width="9.140625" style="5" customWidth="1"/>
  </cols>
  <sheetData>
    <row r="1" ht="3.75" customHeight="1"/>
    <row r="2" spans="8:9" ht="12.75">
      <c r="H2" s="436"/>
      <c r="I2" s="489"/>
    </row>
    <row r="3" spans="8:9" ht="12.75">
      <c r="H3" s="489"/>
      <c r="I3" s="489"/>
    </row>
    <row r="4" spans="8:9" ht="12.75">
      <c r="H4" s="490"/>
      <c r="I4" s="489"/>
    </row>
    <row r="5" spans="8:9" ht="12.75">
      <c r="H5" s="489"/>
      <c r="I5" s="489"/>
    </row>
    <row r="6" ht="16.5" customHeight="1"/>
    <row r="7" spans="1:13" ht="15" customHeight="1">
      <c r="A7" s="8" t="s">
        <v>972</v>
      </c>
      <c r="B7" s="8"/>
      <c r="C7" s="8"/>
      <c r="D7" s="8"/>
      <c r="E7" s="8"/>
      <c r="F7" s="8"/>
      <c r="G7" s="8"/>
      <c r="H7" s="8"/>
      <c r="I7" s="6"/>
      <c r="J7" s="6"/>
      <c r="M7" s="101"/>
    </row>
    <row r="8" spans="1:20" ht="15">
      <c r="A8" s="8" t="s">
        <v>553</v>
      </c>
      <c r="B8" s="8"/>
      <c r="C8" s="8"/>
      <c r="D8" s="8"/>
      <c r="E8" s="8"/>
      <c r="F8" s="8"/>
      <c r="G8" s="8"/>
      <c r="H8" s="8"/>
      <c r="I8" s="6"/>
      <c r="J8" s="6"/>
      <c r="O8" s="54"/>
      <c r="P8" s="54"/>
      <c r="Q8" s="54"/>
      <c r="R8" s="54"/>
      <c r="S8" s="54"/>
      <c r="T8" s="54"/>
    </row>
    <row r="9" spans="1:20" ht="15.75" thickBot="1">
      <c r="A9" s="502" t="s">
        <v>554</v>
      </c>
      <c r="B9" s="502"/>
      <c r="C9" s="502"/>
      <c r="D9" s="502"/>
      <c r="E9" s="162"/>
      <c r="F9" s="8"/>
      <c r="G9" s="46"/>
      <c r="H9" s="46"/>
      <c r="I9" s="6"/>
      <c r="J9" s="55"/>
      <c r="M9" s="46"/>
      <c r="N9" s="46"/>
      <c r="O9" s="56"/>
      <c r="P9" s="57"/>
      <c r="Q9" s="58"/>
      <c r="R9" s="51"/>
      <c r="S9" s="51"/>
      <c r="T9" s="58"/>
    </row>
    <row r="10" spans="1:19" ht="20.25" customHeight="1" thickBot="1">
      <c r="A10" s="39"/>
      <c r="B10" s="39"/>
      <c r="C10" s="39"/>
      <c r="D10" s="39"/>
      <c r="E10" s="958" t="str">
        <f>'Cuadro A15'!E10</f>
        <v>Enero - Julio</v>
      </c>
      <c r="F10" s="958"/>
      <c r="G10" s="958"/>
      <c r="H10" s="958"/>
      <c r="I10" s="958"/>
      <c r="J10" s="430"/>
      <c r="K10" s="958" t="str">
        <f>'Cuadro A15'!K10</f>
        <v>Julio</v>
      </c>
      <c r="L10" s="958"/>
      <c r="M10" s="958"/>
      <c r="N10" s="958"/>
      <c r="O10" s="958"/>
      <c r="P10" s="59"/>
      <c r="R10" s="60"/>
      <c r="S10" s="60"/>
    </row>
    <row r="11" spans="1:23" s="3" customFormat="1" ht="12" customHeight="1">
      <c r="A11" s="11"/>
      <c r="B11" s="919"/>
      <c r="C11" s="919"/>
      <c r="D11" s="919"/>
      <c r="E11" s="919" t="s">
        <v>612</v>
      </c>
      <c r="F11" s="919"/>
      <c r="G11" s="919"/>
      <c r="H11" s="919"/>
      <c r="I11" s="919"/>
      <c r="J11" s="13"/>
      <c r="K11" s="919" t="s">
        <v>612</v>
      </c>
      <c r="L11" s="919"/>
      <c r="M11" s="919"/>
      <c r="N11" s="919"/>
      <c r="O11" s="919"/>
      <c r="P11" s="61"/>
      <c r="R11" s="61"/>
      <c r="S11" s="61"/>
      <c r="T11" s="62"/>
      <c r="U11" s="63"/>
      <c r="V11" s="63"/>
      <c r="W11" s="63"/>
    </row>
    <row r="12" spans="1:23" s="3" customFormat="1" ht="13.5" customHeight="1">
      <c r="A12" s="12" t="s">
        <v>551</v>
      </c>
      <c r="B12" s="954" t="s">
        <v>613</v>
      </c>
      <c r="C12" s="954"/>
      <c r="D12" s="954"/>
      <c r="E12" s="145" t="s">
        <v>883</v>
      </c>
      <c r="F12" s="145" t="s">
        <v>548</v>
      </c>
      <c r="G12" s="13" t="s">
        <v>549</v>
      </c>
      <c r="H12" s="13" t="s">
        <v>607</v>
      </c>
      <c r="I12" s="959" t="s">
        <v>603</v>
      </c>
      <c r="J12" s="64"/>
      <c r="K12" s="145" t="s">
        <v>883</v>
      </c>
      <c r="L12" s="145" t="s">
        <v>548</v>
      </c>
      <c r="M12" s="13" t="s">
        <v>549</v>
      </c>
      <c r="N12" s="13" t="s">
        <v>607</v>
      </c>
      <c r="O12" s="961" t="s">
        <v>603</v>
      </c>
      <c r="P12" s="61"/>
      <c r="R12" s="61"/>
      <c r="S12" s="61"/>
      <c r="T12" s="62"/>
      <c r="U12" s="63"/>
      <c r="V12" s="63"/>
      <c r="W12" s="63"/>
    </row>
    <row r="13" spans="1:23" s="3" customFormat="1" ht="12.75" thickBot="1">
      <c r="A13" s="14"/>
      <c r="B13" s="955"/>
      <c r="C13" s="955"/>
      <c r="D13" s="955"/>
      <c r="E13" s="146"/>
      <c r="F13" s="15"/>
      <c r="G13" s="15" t="s">
        <v>550</v>
      </c>
      <c r="H13" s="15" t="s">
        <v>608</v>
      </c>
      <c r="I13" s="960"/>
      <c r="J13" s="65"/>
      <c r="K13" s="66"/>
      <c r="L13" s="15"/>
      <c r="M13" s="15" t="s">
        <v>550</v>
      </c>
      <c r="N13" s="15" t="s">
        <v>608</v>
      </c>
      <c r="O13" s="962"/>
      <c r="P13" s="61"/>
      <c r="R13" s="61"/>
      <c r="S13" s="61"/>
      <c r="T13" s="62"/>
      <c r="U13" s="63"/>
      <c r="V13" s="63"/>
      <c r="W13" s="63"/>
    </row>
    <row r="14" spans="1:23" s="1" customFormat="1" ht="13.5" customHeight="1">
      <c r="A14" s="17"/>
      <c r="B14" s="18"/>
      <c r="C14" s="18"/>
      <c r="D14" s="18"/>
      <c r="E14" s="19"/>
      <c r="F14" s="147"/>
      <c r="G14" s="20"/>
      <c r="H14" s="21"/>
      <c r="I14" s="21"/>
      <c r="J14" s="31"/>
      <c r="K14" s="19"/>
      <c r="L14" s="147"/>
      <c r="M14" s="20"/>
      <c r="N14" s="21"/>
      <c r="O14" s="21"/>
      <c r="P14" s="163"/>
      <c r="R14" s="163"/>
      <c r="S14" s="163"/>
      <c r="T14" s="164"/>
      <c r="U14" s="67"/>
      <c r="V14" s="67"/>
      <c r="W14" s="67"/>
    </row>
    <row r="15" spans="1:23" s="1" customFormat="1" ht="13.5" customHeight="1">
      <c r="A15" s="26"/>
      <c r="B15" s="950" t="s">
        <v>555</v>
      </c>
      <c r="C15" s="950"/>
      <c r="D15" s="950"/>
      <c r="E15" s="148">
        <v>17519164.1708</v>
      </c>
      <c r="F15" s="148">
        <v>15444693.110379996</v>
      </c>
      <c r="G15" s="149">
        <v>13.431610751953393</v>
      </c>
      <c r="H15" s="149">
        <v>13.4316107519534</v>
      </c>
      <c r="I15" s="149">
        <v>100</v>
      </c>
      <c r="J15" s="149"/>
      <c r="K15" s="148">
        <v>2664569.15941</v>
      </c>
      <c r="L15" s="148">
        <v>2204827.83012</v>
      </c>
      <c r="M15" s="149">
        <v>20.85157503046294</v>
      </c>
      <c r="N15" s="149">
        <v>20.851575030462936</v>
      </c>
      <c r="O15" s="149">
        <v>100</v>
      </c>
      <c r="P15" s="163"/>
      <c r="R15" s="163"/>
      <c r="S15" s="163"/>
      <c r="T15" s="164"/>
      <c r="U15" s="67"/>
      <c r="V15" s="67"/>
      <c r="W15" s="67"/>
    </row>
    <row r="16" spans="1:23" s="1" customFormat="1" ht="12">
      <c r="A16" s="22"/>
      <c r="B16" s="23"/>
      <c r="C16" s="23"/>
      <c r="D16" s="23"/>
      <c r="E16" s="150"/>
      <c r="F16" s="69"/>
      <c r="G16" s="70"/>
      <c r="H16" s="71"/>
      <c r="I16" s="165"/>
      <c r="J16" s="165"/>
      <c r="K16" s="150"/>
      <c r="L16" s="69"/>
      <c r="M16" s="70"/>
      <c r="N16" s="71"/>
      <c r="O16" s="165"/>
      <c r="P16" s="163"/>
      <c r="R16" s="163"/>
      <c r="S16" s="163"/>
      <c r="T16" s="164"/>
      <c r="U16" s="67"/>
      <c r="V16" s="67"/>
      <c r="W16" s="67"/>
    </row>
    <row r="17" spans="1:23" s="1" customFormat="1" ht="12">
      <c r="A17" s="29"/>
      <c r="B17" s="950" t="s">
        <v>556</v>
      </c>
      <c r="C17" s="950"/>
      <c r="D17" s="950"/>
      <c r="E17" s="72">
        <v>1439414.9252000004</v>
      </c>
      <c r="F17" s="72">
        <v>1265142.2778999999</v>
      </c>
      <c r="G17" s="73">
        <v>13.774944553214553</v>
      </c>
      <c r="H17" s="73">
        <v>1.1283658798171656</v>
      </c>
      <c r="I17" s="73">
        <v>8.216230587068415</v>
      </c>
      <c r="J17" s="73"/>
      <c r="K17" s="72">
        <v>193980.56811000005</v>
      </c>
      <c r="L17" s="72">
        <v>193773.17709999997</v>
      </c>
      <c r="M17" s="73">
        <v>0.10702771823421758</v>
      </c>
      <c r="N17" s="73">
        <v>0.009406222434555384</v>
      </c>
      <c r="O17" s="73">
        <v>7.279997496966903</v>
      </c>
      <c r="P17" s="163"/>
      <c r="R17" s="163"/>
      <c r="S17" s="163"/>
      <c r="T17" s="164"/>
      <c r="U17" s="67"/>
      <c r="V17" s="67"/>
      <c r="W17" s="67"/>
    </row>
    <row r="18" spans="1:23" s="1" customFormat="1" ht="12">
      <c r="A18" s="152"/>
      <c r="B18" s="23"/>
      <c r="C18" s="23"/>
      <c r="D18" s="23"/>
      <c r="E18" s="154"/>
      <c r="F18" s="154"/>
      <c r="G18" s="155"/>
      <c r="H18" s="155"/>
      <c r="I18" s="155"/>
      <c r="J18" s="155"/>
      <c r="K18" s="154"/>
      <c r="L18" s="154"/>
      <c r="M18" s="155"/>
      <c r="N18" s="155"/>
      <c r="O18" s="155"/>
      <c r="P18" s="163"/>
      <c r="R18" s="163"/>
      <c r="S18" s="163"/>
      <c r="T18" s="164"/>
      <c r="U18" s="67"/>
      <c r="V18" s="67"/>
      <c r="W18" s="67"/>
    </row>
    <row r="19" spans="1:23" s="1" customFormat="1" ht="12">
      <c r="A19" s="26">
        <v>1</v>
      </c>
      <c r="B19" s="27"/>
      <c r="C19" s="950" t="s">
        <v>559</v>
      </c>
      <c r="D19" s="950"/>
      <c r="E19" s="72">
        <v>1045175.7329300002</v>
      </c>
      <c r="F19" s="72">
        <v>875805.7117399999</v>
      </c>
      <c r="G19" s="73">
        <v>19.338766454663293</v>
      </c>
      <c r="H19" s="73">
        <v>1.0966227686076246</v>
      </c>
      <c r="I19" s="73">
        <v>5.965899530024628</v>
      </c>
      <c r="J19" s="73"/>
      <c r="K19" s="72">
        <v>139246.29091000004</v>
      </c>
      <c r="L19" s="72">
        <v>135404.05828</v>
      </c>
      <c r="M19" s="73">
        <v>2.8376052230685342</v>
      </c>
      <c r="N19" s="73">
        <v>0.1742645197739064</v>
      </c>
      <c r="O19" s="73">
        <v>5.22584637813764</v>
      </c>
      <c r="P19" s="163"/>
      <c r="R19" s="163"/>
      <c r="S19" s="163"/>
      <c r="T19" s="164"/>
      <c r="U19" s="67"/>
      <c r="V19" s="67"/>
      <c r="W19" s="67"/>
    </row>
    <row r="20" spans="1:23" s="1" customFormat="1" ht="12">
      <c r="A20" s="152">
        <v>11</v>
      </c>
      <c r="B20" s="23"/>
      <c r="C20" s="23"/>
      <c r="D20" s="20" t="s">
        <v>588</v>
      </c>
      <c r="E20" s="154">
        <v>807107.7453000003</v>
      </c>
      <c r="F20" s="154">
        <v>672412.3335500001</v>
      </c>
      <c r="G20" s="155">
        <v>20.031668818279392</v>
      </c>
      <c r="H20" s="155">
        <v>0.8721145236578041</v>
      </c>
      <c r="I20" s="155">
        <v>4.60699915493254</v>
      </c>
      <c r="J20" s="155"/>
      <c r="K20" s="154">
        <v>101135.77872000003</v>
      </c>
      <c r="L20" s="154">
        <v>102507.16625999998</v>
      </c>
      <c r="M20" s="155">
        <v>-1.3378455283034107</v>
      </c>
      <c r="N20" s="155">
        <v>-0.06219930287823486</v>
      </c>
      <c r="O20" s="155">
        <v>3.7955771709972783</v>
      </c>
      <c r="P20" s="163"/>
      <c r="R20" s="163"/>
      <c r="S20" s="163"/>
      <c r="T20" s="164"/>
      <c r="U20" s="67"/>
      <c r="V20" s="67"/>
      <c r="W20" s="67"/>
    </row>
    <row r="21" spans="1:23" s="1" customFormat="1" ht="12">
      <c r="A21" s="40">
        <v>12</v>
      </c>
      <c r="B21" s="27"/>
      <c r="C21" s="27"/>
      <c r="D21" s="28" t="s">
        <v>560</v>
      </c>
      <c r="E21" s="166">
        <v>21546.269599999996</v>
      </c>
      <c r="F21" s="166">
        <v>19422.522340000003</v>
      </c>
      <c r="G21" s="167">
        <v>10.934456518174315</v>
      </c>
      <c r="H21" s="167">
        <v>0.013750660144698343</v>
      </c>
      <c r="I21" s="167">
        <v>0.12298685821959564</v>
      </c>
      <c r="J21" s="167"/>
      <c r="K21" s="166">
        <v>3249.818970000001</v>
      </c>
      <c r="L21" s="166">
        <v>3279.3796899999993</v>
      </c>
      <c r="M21" s="167">
        <v>-0.9014119374508334</v>
      </c>
      <c r="N21" s="167">
        <v>-0.001340726908295114</v>
      </c>
      <c r="O21" s="167">
        <v>0.12196414412901145</v>
      </c>
      <c r="P21" s="163"/>
      <c r="R21" s="163"/>
      <c r="S21" s="163"/>
      <c r="T21" s="164"/>
      <c r="U21" s="67"/>
      <c r="V21" s="67"/>
      <c r="W21" s="67"/>
    </row>
    <row r="22" spans="1:23" s="1" customFormat="1" ht="12">
      <c r="A22" s="153">
        <v>13</v>
      </c>
      <c r="B22" s="23"/>
      <c r="C22" s="23"/>
      <c r="D22" s="20" t="s">
        <v>561</v>
      </c>
      <c r="E22" s="154">
        <v>3381.0431</v>
      </c>
      <c r="F22" s="154">
        <v>1259.55913</v>
      </c>
      <c r="G22" s="155">
        <v>168.43067700997884</v>
      </c>
      <c r="H22" s="155">
        <v>0.013736005984956752</v>
      </c>
      <c r="I22" s="155">
        <v>0.01929911191559778</v>
      </c>
      <c r="J22" s="155"/>
      <c r="K22" s="154">
        <v>1049.73601</v>
      </c>
      <c r="L22" s="154">
        <v>280.53137000000004</v>
      </c>
      <c r="M22" s="155">
        <v>274.1955881796748</v>
      </c>
      <c r="N22" s="155">
        <v>0.034887288226860554</v>
      </c>
      <c r="O22" s="155">
        <v>0.039396087967648666</v>
      </c>
      <c r="P22" s="163"/>
      <c r="R22" s="163"/>
      <c r="S22" s="163"/>
      <c r="T22" s="164"/>
      <c r="U22" s="67"/>
      <c r="V22" s="67"/>
      <c r="W22" s="67"/>
    </row>
    <row r="23" spans="1:23" s="1" customFormat="1" ht="12">
      <c r="A23" s="40">
        <v>14</v>
      </c>
      <c r="B23" s="27"/>
      <c r="C23" s="27"/>
      <c r="D23" s="28" t="s">
        <v>589</v>
      </c>
      <c r="E23" s="166">
        <v>91816.90989999994</v>
      </c>
      <c r="F23" s="166">
        <v>82904.37362999989</v>
      </c>
      <c r="G23" s="167">
        <v>10.750381288418485</v>
      </c>
      <c r="H23" s="167">
        <v>0.057706140266459295</v>
      </c>
      <c r="I23" s="167">
        <v>0.524094123468718</v>
      </c>
      <c r="J23" s="167"/>
      <c r="K23" s="166">
        <v>13495.98061</v>
      </c>
      <c r="L23" s="166">
        <v>12121.322649999998</v>
      </c>
      <c r="M23" s="167">
        <v>11.340824757271868</v>
      </c>
      <c r="N23" s="167">
        <v>0.0623476328274206</v>
      </c>
      <c r="O23" s="167">
        <v>0.5064976663239747</v>
      </c>
      <c r="P23" s="163"/>
      <c r="R23" s="163"/>
      <c r="S23" s="163"/>
      <c r="T23" s="164"/>
      <c r="U23" s="67"/>
      <c r="V23" s="67"/>
      <c r="W23" s="67"/>
    </row>
    <row r="24" spans="1:23" s="1" customFormat="1" ht="12">
      <c r="A24" s="152">
        <v>15</v>
      </c>
      <c r="B24" s="23"/>
      <c r="C24" s="23"/>
      <c r="D24" s="20" t="s">
        <v>562</v>
      </c>
      <c r="E24" s="154">
        <v>31199.816569999995</v>
      </c>
      <c r="F24" s="154">
        <v>20996.20424</v>
      </c>
      <c r="G24" s="155">
        <v>48.59741414860611</v>
      </c>
      <c r="H24" s="155">
        <v>0.06606549095587015</v>
      </c>
      <c r="I24" s="155">
        <v>0.17808964095445928</v>
      </c>
      <c r="J24" s="155"/>
      <c r="K24" s="154">
        <v>4858.2640900000015</v>
      </c>
      <c r="L24" s="154">
        <v>3590.59797</v>
      </c>
      <c r="M24" s="155">
        <v>35.305153364190254</v>
      </c>
      <c r="N24" s="155">
        <v>0.057495016285739095</v>
      </c>
      <c r="O24" s="155">
        <v>0.18232831648759826</v>
      </c>
      <c r="P24" s="163"/>
      <c r="R24" s="163"/>
      <c r="S24" s="163"/>
      <c r="T24" s="164"/>
      <c r="U24" s="67"/>
      <c r="V24" s="67"/>
      <c r="W24" s="67"/>
    </row>
    <row r="25" spans="1:23" s="1" customFormat="1" ht="12">
      <c r="A25" s="40">
        <v>19</v>
      </c>
      <c r="B25" s="27"/>
      <c r="C25" s="27"/>
      <c r="D25" s="28" t="s">
        <v>563</v>
      </c>
      <c r="E25" s="166">
        <v>90123.94845999991</v>
      </c>
      <c r="F25" s="166">
        <v>78810.71884999996</v>
      </c>
      <c r="G25" s="167">
        <v>14.354937723042932</v>
      </c>
      <c r="H25" s="167">
        <v>0.07324994759783612</v>
      </c>
      <c r="I25" s="167">
        <v>0.5144306405337171</v>
      </c>
      <c r="J25" s="167"/>
      <c r="K25" s="166">
        <v>15456.712510000003</v>
      </c>
      <c r="L25" s="166">
        <v>13625.060339999998</v>
      </c>
      <c r="M25" s="167">
        <v>13.443259143761011</v>
      </c>
      <c r="N25" s="167">
        <v>0.08307461222041611</v>
      </c>
      <c r="O25" s="167">
        <v>0.5800829922321286</v>
      </c>
      <c r="P25" s="163"/>
      <c r="R25" s="163"/>
      <c r="S25" s="163"/>
      <c r="T25" s="164"/>
      <c r="U25" s="67"/>
      <c r="V25" s="67"/>
      <c r="W25" s="67"/>
    </row>
    <row r="26" spans="1:23" s="1" customFormat="1" ht="12">
      <c r="A26" s="152"/>
      <c r="B26" s="23"/>
      <c r="C26" s="23"/>
      <c r="D26" s="23"/>
      <c r="E26" s="154"/>
      <c r="F26" s="154"/>
      <c r="G26" s="155"/>
      <c r="H26" s="155"/>
      <c r="I26" s="155"/>
      <c r="J26" s="155"/>
      <c r="K26" s="154"/>
      <c r="L26" s="154"/>
      <c r="M26" s="155"/>
      <c r="N26" s="155"/>
      <c r="O26" s="155"/>
      <c r="P26" s="163"/>
      <c r="R26" s="163"/>
      <c r="S26" s="163"/>
      <c r="T26" s="164"/>
      <c r="U26" s="67"/>
      <c r="V26" s="67"/>
      <c r="W26" s="67"/>
    </row>
    <row r="27" spans="1:23" s="1" customFormat="1" ht="12">
      <c r="A27" s="29">
        <v>2</v>
      </c>
      <c r="B27" s="27"/>
      <c r="C27" s="950" t="s">
        <v>564</v>
      </c>
      <c r="D27" s="950"/>
      <c r="E27" s="72">
        <v>394239.1922700002</v>
      </c>
      <c r="F27" s="72">
        <v>389336.56615999993</v>
      </c>
      <c r="G27" s="73">
        <v>1.2592257024184788</v>
      </c>
      <c r="H27" s="73">
        <v>0.03174311120954103</v>
      </c>
      <c r="I27" s="73">
        <v>2.2503310570437876</v>
      </c>
      <c r="J27" s="73"/>
      <c r="K27" s="72">
        <v>54734.2772</v>
      </c>
      <c r="L27" s="72">
        <v>58369.11881999998</v>
      </c>
      <c r="M27" s="73">
        <v>-6.2273368066583155</v>
      </c>
      <c r="N27" s="73">
        <v>-0.164858297339351</v>
      </c>
      <c r="O27" s="73">
        <v>2.054151118829263</v>
      </c>
      <c r="P27" s="163"/>
      <c r="R27" s="163"/>
      <c r="S27" s="163"/>
      <c r="T27" s="164"/>
      <c r="U27" s="67"/>
      <c r="V27" s="67"/>
      <c r="W27" s="67"/>
    </row>
    <row r="28" spans="1:23" s="1" customFormat="1" ht="12">
      <c r="A28" s="152">
        <v>21</v>
      </c>
      <c r="B28" s="23"/>
      <c r="C28" s="23"/>
      <c r="D28" s="20" t="s">
        <v>590</v>
      </c>
      <c r="E28" s="154">
        <v>31847.72806</v>
      </c>
      <c r="F28" s="154">
        <v>27547.061949999992</v>
      </c>
      <c r="G28" s="155">
        <v>15.612068240910935</v>
      </c>
      <c r="H28" s="155">
        <v>0.02784559122841773</v>
      </c>
      <c r="I28" s="155">
        <v>0.18178794233278595</v>
      </c>
      <c r="J28" s="155"/>
      <c r="K28" s="154">
        <v>4988.44603</v>
      </c>
      <c r="L28" s="154">
        <v>4333.78407</v>
      </c>
      <c r="M28" s="155">
        <v>15.10601242299551</v>
      </c>
      <c r="N28" s="155">
        <v>0.02969220322134494</v>
      </c>
      <c r="O28" s="155">
        <v>0.187213982132277</v>
      </c>
      <c r="P28" s="163"/>
      <c r="R28" s="163"/>
      <c r="S28" s="163"/>
      <c r="T28" s="164"/>
      <c r="U28" s="67"/>
      <c r="V28" s="67"/>
      <c r="W28" s="67"/>
    </row>
    <row r="29" spans="1:23" s="1" customFormat="1" ht="12">
      <c r="A29" s="40">
        <v>22</v>
      </c>
      <c r="B29" s="27"/>
      <c r="C29" s="27"/>
      <c r="D29" s="28" t="s">
        <v>565</v>
      </c>
      <c r="E29" s="166">
        <v>33181.76508999998</v>
      </c>
      <c r="F29" s="166">
        <v>31330.19926</v>
      </c>
      <c r="G29" s="167">
        <v>5.909843772886294</v>
      </c>
      <c r="H29" s="167">
        <v>0.011988362713115914</v>
      </c>
      <c r="I29" s="167">
        <v>0.1894026722194062</v>
      </c>
      <c r="J29" s="167"/>
      <c r="K29" s="166">
        <v>5065.403050000001</v>
      </c>
      <c r="L29" s="166">
        <v>5520.098049999997</v>
      </c>
      <c r="M29" s="167">
        <v>-8.237081948209168</v>
      </c>
      <c r="N29" s="167">
        <v>-0.020622698688234936</v>
      </c>
      <c r="O29" s="167">
        <v>0.19010214210846768</v>
      </c>
      <c r="P29" s="163"/>
      <c r="R29" s="163"/>
      <c r="S29" s="163"/>
      <c r="T29" s="164"/>
      <c r="U29" s="67"/>
      <c r="V29" s="67"/>
      <c r="W29" s="67"/>
    </row>
    <row r="30" spans="1:23" s="1" customFormat="1" ht="12">
      <c r="A30" s="152">
        <v>23</v>
      </c>
      <c r="B30" s="23"/>
      <c r="C30" s="23"/>
      <c r="D30" s="20" t="s">
        <v>566</v>
      </c>
      <c r="E30" s="154">
        <v>49876.87614000002</v>
      </c>
      <c r="F30" s="154">
        <v>43986.10006999997</v>
      </c>
      <c r="G30" s="155">
        <v>13.392358178209488</v>
      </c>
      <c r="H30" s="155">
        <v>0.03814110146378374</v>
      </c>
      <c r="I30" s="155">
        <v>0.2846989482702155</v>
      </c>
      <c r="J30" s="155"/>
      <c r="K30" s="154">
        <v>7693.777109999999</v>
      </c>
      <c r="L30" s="154">
        <v>7601.636820000001</v>
      </c>
      <c r="M30" s="155">
        <v>1.2121111831806566</v>
      </c>
      <c r="N30" s="155">
        <v>0.004179024263993602</v>
      </c>
      <c r="O30" s="155">
        <v>0.2887437574224415</v>
      </c>
      <c r="P30" s="163"/>
      <c r="R30" s="163"/>
      <c r="S30" s="163"/>
      <c r="T30" s="164"/>
      <c r="U30" s="67"/>
      <c r="V30" s="67"/>
      <c r="W30" s="67"/>
    </row>
    <row r="31" spans="1:23" s="1" customFormat="1" ht="12">
      <c r="A31" s="40">
        <v>24</v>
      </c>
      <c r="B31" s="27"/>
      <c r="C31" s="27"/>
      <c r="D31" s="28" t="s">
        <v>614</v>
      </c>
      <c r="E31" s="166">
        <v>66476.86262999997</v>
      </c>
      <c r="F31" s="166">
        <v>60282.247509999994</v>
      </c>
      <c r="G31" s="167">
        <v>10.27601885442705</v>
      </c>
      <c r="H31" s="167">
        <v>0.040108372990828374</v>
      </c>
      <c r="I31" s="167">
        <v>0.37945225001544325</v>
      </c>
      <c r="J31" s="167"/>
      <c r="K31" s="166">
        <v>11133.993540000005</v>
      </c>
      <c r="L31" s="166">
        <v>9911.88971</v>
      </c>
      <c r="M31" s="167">
        <v>12.329675427754589</v>
      </c>
      <c r="N31" s="167">
        <v>0.05542853792504475</v>
      </c>
      <c r="O31" s="167">
        <v>0.4178534267230407</v>
      </c>
      <c r="P31" s="163"/>
      <c r="R31" s="163"/>
      <c r="S31" s="163"/>
      <c r="T31" s="164"/>
      <c r="U31" s="67"/>
      <c r="V31" s="67"/>
      <c r="W31" s="67"/>
    </row>
    <row r="32" spans="1:23" s="1" customFormat="1" ht="12">
      <c r="A32" s="152">
        <v>25</v>
      </c>
      <c r="B32" s="23"/>
      <c r="C32" s="23"/>
      <c r="D32" s="20" t="s">
        <v>592</v>
      </c>
      <c r="E32" s="154">
        <v>211735.80650000018</v>
      </c>
      <c r="F32" s="154">
        <v>225628.09782999996</v>
      </c>
      <c r="G32" s="155">
        <v>-6.1571636970795</v>
      </c>
      <c r="H32" s="155">
        <v>-0.08994863951465057</v>
      </c>
      <c r="I32" s="155">
        <v>1.2085953669691047</v>
      </c>
      <c r="J32" s="155"/>
      <c r="K32" s="154">
        <v>25770.57785999999</v>
      </c>
      <c r="L32" s="154">
        <v>30931.602859999988</v>
      </c>
      <c r="M32" s="155">
        <v>-16.685281468792272</v>
      </c>
      <c r="N32" s="155">
        <v>-0.2340783679113441</v>
      </c>
      <c r="O32" s="155">
        <v>0.9671574021259864</v>
      </c>
      <c r="P32" s="163"/>
      <c r="R32" s="163"/>
      <c r="S32" s="163"/>
      <c r="T32" s="164"/>
      <c r="U32" s="67"/>
      <c r="V32" s="67"/>
      <c r="W32" s="67"/>
    </row>
    <row r="33" spans="1:23" s="1" customFormat="1" ht="12">
      <c r="A33" s="40">
        <v>29</v>
      </c>
      <c r="B33" s="27"/>
      <c r="C33" s="27"/>
      <c r="D33" s="28" t="s">
        <v>567</v>
      </c>
      <c r="E33" s="166">
        <v>1120.1538500000004</v>
      </c>
      <c r="F33" s="166">
        <v>562.8595399999998</v>
      </c>
      <c r="G33" s="167">
        <v>99.01125776423737</v>
      </c>
      <c r="H33" s="167">
        <v>0.003608322328045851</v>
      </c>
      <c r="I33" s="167">
        <v>0.006393877236831951</v>
      </c>
      <c r="J33" s="167"/>
      <c r="K33" s="166">
        <v>82.07961</v>
      </c>
      <c r="L33" s="166">
        <v>70.10731</v>
      </c>
      <c r="M33" s="167">
        <v>17.077106510005883</v>
      </c>
      <c r="N33" s="167">
        <v>0.0005430038498447472</v>
      </c>
      <c r="O33" s="167">
        <v>0.0030804083170494407</v>
      </c>
      <c r="P33" s="163"/>
      <c r="R33" s="163"/>
      <c r="S33" s="163"/>
      <c r="T33" s="164"/>
      <c r="U33" s="67"/>
      <c r="V33" s="67"/>
      <c r="W33" s="67"/>
    </row>
    <row r="34" spans="1:23" s="1" customFormat="1" ht="12">
      <c r="A34" s="152"/>
      <c r="B34" s="23"/>
      <c r="C34" s="23"/>
      <c r="D34" s="23"/>
      <c r="E34" s="154"/>
      <c r="F34" s="154"/>
      <c r="G34" s="155"/>
      <c r="H34" s="155"/>
      <c r="I34" s="155"/>
      <c r="J34" s="155"/>
      <c r="K34" s="154"/>
      <c r="L34" s="154"/>
      <c r="M34" s="155"/>
      <c r="N34" s="155"/>
      <c r="O34" s="155"/>
      <c r="P34" s="163"/>
      <c r="R34" s="163"/>
      <c r="S34" s="163"/>
      <c r="T34" s="164"/>
      <c r="U34" s="67"/>
      <c r="V34" s="67"/>
      <c r="W34" s="67"/>
    </row>
    <row r="35" spans="1:23" s="1" customFormat="1" ht="12">
      <c r="A35" s="29"/>
      <c r="B35" s="950" t="s">
        <v>557</v>
      </c>
      <c r="C35" s="950"/>
      <c r="D35" s="950"/>
      <c r="E35" s="72">
        <v>13911131.880370002</v>
      </c>
      <c r="F35" s="72">
        <v>12239441.310529996</v>
      </c>
      <c r="G35" s="73">
        <v>13.658226118554904</v>
      </c>
      <c r="H35" s="73">
        <v>10.823721506751752</v>
      </c>
      <c r="I35" s="73">
        <v>79.40522587005793</v>
      </c>
      <c r="J35" s="73"/>
      <c r="K35" s="72">
        <v>2149116.96182</v>
      </c>
      <c r="L35" s="72">
        <v>1740295.8900799998</v>
      </c>
      <c r="M35" s="73">
        <v>23.491469127195774</v>
      </c>
      <c r="N35" s="73">
        <v>18.54208596948585</v>
      </c>
      <c r="O35" s="73">
        <v>80.65532674317474</v>
      </c>
      <c r="P35" s="163"/>
      <c r="R35" s="163"/>
      <c r="S35" s="163"/>
      <c r="T35" s="164"/>
      <c r="U35" s="67"/>
      <c r="V35" s="67"/>
      <c r="W35" s="67"/>
    </row>
    <row r="36" spans="1:23" s="1" customFormat="1" ht="12">
      <c r="A36" s="152"/>
      <c r="B36" s="23"/>
      <c r="C36" s="23"/>
      <c r="D36" s="23"/>
      <c r="E36" s="154"/>
      <c r="F36" s="154"/>
      <c r="G36" s="155"/>
      <c r="H36" s="155"/>
      <c r="I36" s="155"/>
      <c r="J36" s="155"/>
      <c r="K36" s="154"/>
      <c r="L36" s="154"/>
      <c r="M36" s="155"/>
      <c r="N36" s="155"/>
      <c r="O36" s="155"/>
      <c r="P36" s="163"/>
      <c r="R36" s="163"/>
      <c r="S36" s="163"/>
      <c r="T36" s="164"/>
      <c r="U36" s="67"/>
      <c r="V36" s="67"/>
      <c r="W36" s="67"/>
    </row>
    <row r="37" spans="1:23" s="1" customFormat="1" ht="12">
      <c r="A37" s="26">
        <v>3</v>
      </c>
      <c r="B37" s="27"/>
      <c r="C37" s="950" t="s">
        <v>568</v>
      </c>
      <c r="D37" s="950"/>
      <c r="E37" s="72">
        <v>3756073.6298200022</v>
      </c>
      <c r="F37" s="72">
        <v>2395650.5384500003</v>
      </c>
      <c r="G37" s="73">
        <v>56.78720955061348</v>
      </c>
      <c r="H37" s="73">
        <v>8.80835301580512</v>
      </c>
      <c r="I37" s="73">
        <v>21.43979925754919</v>
      </c>
      <c r="J37" s="73"/>
      <c r="K37" s="72">
        <v>648595.5501899999</v>
      </c>
      <c r="L37" s="72">
        <v>265688.9308200001</v>
      </c>
      <c r="M37" s="73">
        <v>144.118393712613</v>
      </c>
      <c r="N37" s="73">
        <v>17.366735585388525</v>
      </c>
      <c r="O37" s="73">
        <v>24.34147929317078</v>
      </c>
      <c r="P37" s="163"/>
      <c r="R37" s="163"/>
      <c r="S37" s="163"/>
      <c r="T37" s="164"/>
      <c r="U37" s="67"/>
      <c r="V37" s="67"/>
      <c r="W37" s="67"/>
    </row>
    <row r="38" spans="1:23" s="1" customFormat="1" ht="12">
      <c r="A38" s="152">
        <v>31</v>
      </c>
      <c r="B38" s="23"/>
      <c r="C38" s="23"/>
      <c r="D38" s="20" t="s">
        <v>615</v>
      </c>
      <c r="E38" s="154">
        <v>2545030.084400002</v>
      </c>
      <c r="F38" s="154">
        <v>1505501.5869600002</v>
      </c>
      <c r="G38" s="155">
        <v>69.04864840023718</v>
      </c>
      <c r="H38" s="155">
        <v>6.730651687351173</v>
      </c>
      <c r="I38" s="155">
        <v>14.52712046983338</v>
      </c>
      <c r="J38" s="155"/>
      <c r="K38" s="154">
        <v>454468.0048299998</v>
      </c>
      <c r="L38" s="154">
        <v>120156.75418000003</v>
      </c>
      <c r="M38" s="155">
        <v>278.22926220958584</v>
      </c>
      <c r="N38" s="155">
        <v>15.162691892899616</v>
      </c>
      <c r="O38" s="155">
        <v>17.055965810646477</v>
      </c>
      <c r="P38" s="163"/>
      <c r="R38" s="163"/>
      <c r="S38" s="163"/>
      <c r="T38" s="164"/>
      <c r="U38" s="67"/>
      <c r="V38" s="67"/>
      <c r="W38" s="67"/>
    </row>
    <row r="39" spans="1:23" s="1" customFormat="1" ht="12">
      <c r="A39" s="40">
        <v>32</v>
      </c>
      <c r="B39" s="27"/>
      <c r="C39" s="27"/>
      <c r="D39" s="28" t="s">
        <v>570</v>
      </c>
      <c r="E39" s="166">
        <v>1211043.5454200003</v>
      </c>
      <c r="F39" s="166">
        <v>890148.95149</v>
      </c>
      <c r="G39" s="167">
        <v>36.04953905667834</v>
      </c>
      <c r="H39" s="167">
        <v>2.0777013284539465</v>
      </c>
      <c r="I39" s="167">
        <v>6.912678787715812</v>
      </c>
      <c r="J39" s="167"/>
      <c r="K39" s="166">
        <v>194127.54536000002</v>
      </c>
      <c r="L39" s="166">
        <v>145532.17664000008</v>
      </c>
      <c r="M39" s="167">
        <v>33.391494473561885</v>
      </c>
      <c r="N39" s="167">
        <v>2.2040436924889093</v>
      </c>
      <c r="O39" s="167">
        <v>7.285513482524303</v>
      </c>
      <c r="P39" s="163"/>
      <c r="R39" s="163"/>
      <c r="S39" s="163"/>
      <c r="T39" s="164"/>
      <c r="U39" s="67"/>
      <c r="V39" s="67"/>
      <c r="W39" s="67"/>
    </row>
    <row r="40" spans="1:23" s="1" customFormat="1" ht="12">
      <c r="A40" s="152">
        <v>33</v>
      </c>
      <c r="B40" s="23"/>
      <c r="C40" s="23"/>
      <c r="D40" s="20" t="s">
        <v>571</v>
      </c>
      <c r="E40" s="154">
        <v>9.999999999999999E-34</v>
      </c>
      <c r="F40" s="154">
        <v>9.999999999999999E-34</v>
      </c>
      <c r="G40" s="155">
        <v>0</v>
      </c>
      <c r="H40" s="155">
        <v>0</v>
      </c>
      <c r="I40" s="155">
        <v>5.708034871131272E-39</v>
      </c>
      <c r="J40" s="155"/>
      <c r="K40" s="154">
        <v>9.999999999999999E-34</v>
      </c>
      <c r="L40" s="154">
        <v>9.999999999999999E-34</v>
      </c>
      <c r="M40" s="155">
        <v>0</v>
      </c>
      <c r="N40" s="155">
        <v>0</v>
      </c>
      <c r="O40" s="155">
        <v>3.7529519414741855E-38</v>
      </c>
      <c r="P40" s="163"/>
      <c r="R40" s="163"/>
      <c r="S40" s="163"/>
      <c r="T40" s="164"/>
      <c r="U40" s="67"/>
      <c r="V40" s="67"/>
      <c r="W40" s="67"/>
    </row>
    <row r="41" spans="1:23" s="1" customFormat="1" ht="12">
      <c r="A41" s="40"/>
      <c r="B41" s="27"/>
      <c r="C41" s="27"/>
      <c r="D41" s="27"/>
      <c r="E41" s="166"/>
      <c r="F41" s="166"/>
      <c r="G41" s="167"/>
      <c r="H41" s="167"/>
      <c r="I41" s="167"/>
      <c r="J41" s="167"/>
      <c r="K41" s="166"/>
      <c r="L41" s="166"/>
      <c r="M41" s="167"/>
      <c r="N41" s="167"/>
      <c r="O41" s="167"/>
      <c r="P41" s="163"/>
      <c r="R41" s="163"/>
      <c r="S41" s="163"/>
      <c r="T41" s="164"/>
      <c r="U41" s="67"/>
      <c r="V41" s="67"/>
      <c r="W41" s="67"/>
    </row>
    <row r="42" spans="1:23" s="1" customFormat="1" ht="12">
      <c r="A42" s="17">
        <v>4</v>
      </c>
      <c r="B42" s="23"/>
      <c r="C42" s="956" t="s">
        <v>557</v>
      </c>
      <c r="D42" s="956"/>
      <c r="E42" s="154"/>
      <c r="F42" s="154"/>
      <c r="G42" s="155"/>
      <c r="H42" s="155"/>
      <c r="I42" s="155"/>
      <c r="J42" s="155"/>
      <c r="K42" s="154"/>
      <c r="L42" s="154"/>
      <c r="M42" s="155"/>
      <c r="N42" s="155"/>
      <c r="O42" s="155"/>
      <c r="P42" s="163"/>
      <c r="R42" s="163"/>
      <c r="S42" s="163"/>
      <c r="T42" s="164"/>
      <c r="U42" s="67"/>
      <c r="V42" s="67"/>
      <c r="W42" s="67"/>
    </row>
    <row r="43" spans="1:23" s="1" customFormat="1" ht="12">
      <c r="A43" s="26"/>
      <c r="B43" s="27"/>
      <c r="C43" s="950" t="s">
        <v>572</v>
      </c>
      <c r="D43" s="950"/>
      <c r="E43" s="72">
        <v>1901178.8071400002</v>
      </c>
      <c r="F43" s="72">
        <v>1881592.13686</v>
      </c>
      <c r="G43" s="73">
        <v>1.0409625920677168</v>
      </c>
      <c r="H43" s="73">
        <v>0.12681812542352477</v>
      </c>
      <c r="I43" s="73">
        <v>10.851994927410878</v>
      </c>
      <c r="J43" s="73"/>
      <c r="K43" s="72">
        <v>336787.06241</v>
      </c>
      <c r="L43" s="72">
        <v>315347.0331100001</v>
      </c>
      <c r="M43" s="73">
        <v>6.798868246374519</v>
      </c>
      <c r="N43" s="73">
        <v>0.9724128572357966</v>
      </c>
      <c r="O43" s="73">
        <v>12.639456597349977</v>
      </c>
      <c r="P43" s="163"/>
      <c r="R43" s="163"/>
      <c r="S43" s="163"/>
      <c r="T43" s="164"/>
      <c r="U43" s="67"/>
      <c r="V43" s="67"/>
      <c r="W43" s="67"/>
    </row>
    <row r="44" spans="1:23" s="1" customFormat="1" ht="12">
      <c r="A44" s="152">
        <v>41</v>
      </c>
      <c r="B44" s="23"/>
      <c r="C44" s="23"/>
      <c r="D44" s="20" t="s">
        <v>573</v>
      </c>
      <c r="E44" s="154">
        <v>888654.88019</v>
      </c>
      <c r="F44" s="154">
        <v>827991.90698</v>
      </c>
      <c r="G44" s="155">
        <v>7.32651765054817</v>
      </c>
      <c r="H44" s="155">
        <v>0.39277551697825575</v>
      </c>
      <c r="I44" s="155">
        <v>5.072473044525504</v>
      </c>
      <c r="J44" s="155"/>
      <c r="K44" s="154">
        <v>113782.01179</v>
      </c>
      <c r="L44" s="154">
        <v>153683.84153</v>
      </c>
      <c r="M44" s="155">
        <v>-25.963581690018415</v>
      </c>
      <c r="N44" s="155">
        <v>-1.80974809891747</v>
      </c>
      <c r="O44" s="155">
        <v>4.270184220521193</v>
      </c>
      <c r="P44" s="163"/>
      <c r="R44" s="163"/>
      <c r="S44" s="163"/>
      <c r="T44" s="164"/>
      <c r="U44" s="67"/>
      <c r="V44" s="67"/>
      <c r="W44" s="67"/>
    </row>
    <row r="45" spans="1:23" s="1" customFormat="1" ht="12">
      <c r="A45" s="40">
        <v>42</v>
      </c>
      <c r="B45" s="27"/>
      <c r="C45" s="27"/>
      <c r="D45" s="28" t="s">
        <v>574</v>
      </c>
      <c r="E45" s="166">
        <v>1012523.9269500001</v>
      </c>
      <c r="F45" s="166">
        <v>1053600.22988</v>
      </c>
      <c r="G45" s="167">
        <v>-3.898661158670996</v>
      </c>
      <c r="H45" s="167">
        <v>-0.26595739155473097</v>
      </c>
      <c r="I45" s="167">
        <v>5.7795218828853745</v>
      </c>
      <c r="J45" s="167"/>
      <c r="K45" s="166">
        <v>223005.05062000002</v>
      </c>
      <c r="L45" s="166">
        <v>161663.1915800001</v>
      </c>
      <c r="M45" s="167">
        <v>37.944233588661085</v>
      </c>
      <c r="N45" s="167">
        <v>2.7821609561532665</v>
      </c>
      <c r="O45" s="167">
        <v>8.369272376828784</v>
      </c>
      <c r="P45" s="163"/>
      <c r="R45" s="163"/>
      <c r="S45" s="163"/>
      <c r="T45" s="164"/>
      <c r="U45" s="67"/>
      <c r="V45" s="67"/>
      <c r="W45" s="67"/>
    </row>
    <row r="46" spans="1:23" s="1" customFormat="1" ht="12">
      <c r="A46" s="17"/>
      <c r="B46" s="23"/>
      <c r="C46" s="23"/>
      <c r="D46" s="23"/>
      <c r="E46" s="69"/>
      <c r="F46" s="69"/>
      <c r="G46" s="74"/>
      <c r="H46" s="74"/>
      <c r="I46" s="74"/>
      <c r="J46" s="74"/>
      <c r="K46" s="69"/>
      <c r="L46" s="69"/>
      <c r="M46" s="74"/>
      <c r="N46" s="74"/>
      <c r="O46" s="74"/>
      <c r="P46" s="163"/>
      <c r="R46" s="163"/>
      <c r="S46" s="163"/>
      <c r="T46" s="164"/>
      <c r="U46" s="67"/>
      <c r="V46" s="67"/>
      <c r="W46" s="67"/>
    </row>
    <row r="47" spans="1:23" s="1" customFormat="1" ht="12" customHeight="1">
      <c r="A47" s="26">
        <v>5</v>
      </c>
      <c r="B47" s="27"/>
      <c r="C47" s="950" t="s">
        <v>557</v>
      </c>
      <c r="D47" s="950"/>
      <c r="E47" s="166"/>
      <c r="F47" s="166"/>
      <c r="G47" s="167"/>
      <c r="H47" s="167"/>
      <c r="I47" s="167"/>
      <c r="J47" s="167"/>
      <c r="K47" s="166"/>
      <c r="L47" s="166"/>
      <c r="M47" s="167"/>
      <c r="N47" s="167"/>
      <c r="O47" s="167"/>
      <c r="P47" s="67"/>
      <c r="Q47" s="76"/>
      <c r="R47" s="75"/>
      <c r="S47" s="75"/>
      <c r="T47" s="76"/>
      <c r="U47" s="67"/>
      <c r="V47" s="67"/>
      <c r="W47" s="67"/>
    </row>
    <row r="48" spans="1:23" s="1" customFormat="1" ht="12">
      <c r="A48" s="17"/>
      <c r="B48" s="23"/>
      <c r="C48" s="956" t="s">
        <v>593</v>
      </c>
      <c r="D48" s="956"/>
      <c r="E48" s="69">
        <v>8253879.44341</v>
      </c>
      <c r="F48" s="69">
        <v>7962198.635219996</v>
      </c>
      <c r="G48" s="74">
        <v>3.66331991392155</v>
      </c>
      <c r="H48" s="74">
        <v>1.88855036552311</v>
      </c>
      <c r="I48" s="74">
        <v>47.113431685097865</v>
      </c>
      <c r="J48" s="74"/>
      <c r="K48" s="69">
        <v>1163734.3492200002</v>
      </c>
      <c r="L48" s="69">
        <v>1159259.9261499997</v>
      </c>
      <c r="M48" s="74">
        <v>0.38597237505314463</v>
      </c>
      <c r="N48" s="74">
        <v>0.20293752686153</v>
      </c>
      <c r="O48" s="74">
        <v>43.674390852653985</v>
      </c>
      <c r="P48" s="67"/>
      <c r="Q48" s="76"/>
      <c r="R48" s="75"/>
      <c r="S48" s="75"/>
      <c r="T48" s="76"/>
      <c r="U48" s="67"/>
      <c r="V48" s="67"/>
      <c r="W48" s="67"/>
    </row>
    <row r="49" spans="1:23" s="1" customFormat="1" ht="12">
      <c r="A49" s="40">
        <v>51</v>
      </c>
      <c r="B49" s="27"/>
      <c r="C49" s="27"/>
      <c r="D49" s="28" t="s">
        <v>575</v>
      </c>
      <c r="E49" s="166">
        <v>3583414.6646699994</v>
      </c>
      <c r="F49" s="166">
        <v>3612025.2772100004</v>
      </c>
      <c r="G49" s="167">
        <v>-0.7920933643659452</v>
      </c>
      <c r="H49" s="167">
        <v>-0.18524558782441955</v>
      </c>
      <c r="I49" s="167">
        <v>20.454255863659533</v>
      </c>
      <c r="J49" s="167"/>
      <c r="K49" s="166">
        <v>477678.1695800001</v>
      </c>
      <c r="L49" s="166">
        <v>475630.9069200001</v>
      </c>
      <c r="M49" s="167">
        <v>0.4304309560657613</v>
      </c>
      <c r="N49" s="167">
        <v>0.09285362929624229</v>
      </c>
      <c r="O49" s="167">
        <v>17.92703213925097</v>
      </c>
      <c r="P49" s="67"/>
      <c r="Q49" s="76"/>
      <c r="R49" s="75"/>
      <c r="S49" s="75"/>
      <c r="T49" s="76"/>
      <c r="U49" s="67"/>
      <c r="V49" s="67"/>
      <c r="W49" s="67"/>
    </row>
    <row r="50" spans="1:23" s="1" customFormat="1" ht="12">
      <c r="A50" s="152">
        <v>52</v>
      </c>
      <c r="B50" s="23"/>
      <c r="C50" s="23"/>
      <c r="D50" s="20" t="s">
        <v>576</v>
      </c>
      <c r="E50" s="154">
        <v>746256.3040300006</v>
      </c>
      <c r="F50" s="154">
        <v>735469.6946000002</v>
      </c>
      <c r="G50" s="155">
        <v>1.4666286740566423</v>
      </c>
      <c r="H50" s="155">
        <v>0.0698402315469189</v>
      </c>
      <c r="I50" s="155">
        <v>4.259657006204785</v>
      </c>
      <c r="J50" s="155"/>
      <c r="K50" s="154">
        <v>106811.3803299999</v>
      </c>
      <c r="L50" s="154">
        <v>111616.68034999991</v>
      </c>
      <c r="M50" s="155">
        <v>-4.305180914655301</v>
      </c>
      <c r="N50" s="155">
        <v>-0.2179444559958442</v>
      </c>
      <c r="O50" s="155">
        <v>4.008579771810108</v>
      </c>
      <c r="P50" s="67"/>
      <c r="Q50" s="76"/>
      <c r="R50" s="75"/>
      <c r="S50" s="75"/>
      <c r="T50" s="76"/>
      <c r="U50" s="67"/>
      <c r="V50" s="67"/>
      <c r="W50" s="67"/>
    </row>
    <row r="51" spans="1:23" s="1" customFormat="1" ht="12">
      <c r="A51" s="40">
        <v>53</v>
      </c>
      <c r="B51" s="27"/>
      <c r="C51" s="27"/>
      <c r="D51" s="28" t="s">
        <v>594</v>
      </c>
      <c r="E51" s="166">
        <v>1839788.3425299996</v>
      </c>
      <c r="F51" s="166">
        <v>1682335.0936299975</v>
      </c>
      <c r="G51" s="167">
        <v>9.359208489211449</v>
      </c>
      <c r="H51" s="167">
        <v>1.0194650536253238</v>
      </c>
      <c r="I51" s="167">
        <v>10.501576014662046</v>
      </c>
      <c r="J51" s="167"/>
      <c r="K51" s="166">
        <v>276216.2411899996</v>
      </c>
      <c r="L51" s="166">
        <v>279130.94930999994</v>
      </c>
      <c r="M51" s="167">
        <v>-1.0442081493311124</v>
      </c>
      <c r="N51" s="167">
        <v>-0.1321966314186845</v>
      </c>
      <c r="O51" s="167">
        <v>10.366262786407113</v>
      </c>
      <c r="P51" s="67"/>
      <c r="Q51" s="76"/>
      <c r="R51" s="75"/>
      <c r="S51" s="75"/>
      <c r="T51" s="76"/>
      <c r="U51" s="67"/>
      <c r="V51" s="67"/>
      <c r="W51" s="67"/>
    </row>
    <row r="52" spans="1:23" s="1" customFormat="1" ht="12">
      <c r="A52" s="152">
        <v>55</v>
      </c>
      <c r="B52" s="23"/>
      <c r="C52" s="23"/>
      <c r="D52" s="20" t="s">
        <v>595</v>
      </c>
      <c r="E52" s="154">
        <v>2084420.13218</v>
      </c>
      <c r="F52" s="154">
        <v>1932368.5697799975</v>
      </c>
      <c r="G52" s="155">
        <v>7.868662571825713</v>
      </c>
      <c r="H52" s="155">
        <v>0.9844906681752867</v>
      </c>
      <c r="I52" s="155">
        <v>11.897942800571498</v>
      </c>
      <c r="J52" s="155"/>
      <c r="K52" s="154">
        <v>303028.55812000047</v>
      </c>
      <c r="L52" s="154">
        <v>292881.3895699999</v>
      </c>
      <c r="M52" s="155">
        <v>3.4645999750610197</v>
      </c>
      <c r="N52" s="155">
        <v>0.46022498497981645</v>
      </c>
      <c r="O52" s="155">
        <v>11.37251615518579</v>
      </c>
      <c r="P52" s="67"/>
      <c r="Q52" s="76"/>
      <c r="R52" s="75"/>
      <c r="S52" s="75"/>
      <c r="T52" s="76"/>
      <c r="U52" s="67"/>
      <c r="V52" s="67"/>
      <c r="W52" s="67"/>
    </row>
    <row r="53" spans="1:23" s="1" customFormat="1" ht="12">
      <c r="A53" s="40"/>
      <c r="B53" s="27"/>
      <c r="C53" s="27"/>
      <c r="D53" s="27"/>
      <c r="E53" s="166"/>
      <c r="F53" s="166"/>
      <c r="G53" s="167"/>
      <c r="H53" s="167"/>
      <c r="I53" s="167"/>
      <c r="J53" s="167"/>
      <c r="K53" s="166"/>
      <c r="L53" s="166"/>
      <c r="M53" s="167"/>
      <c r="N53" s="167"/>
      <c r="O53" s="167"/>
      <c r="P53" s="67"/>
      <c r="Q53" s="76"/>
      <c r="R53" s="75"/>
      <c r="S53" s="75"/>
      <c r="T53" s="76"/>
      <c r="U53" s="67"/>
      <c r="V53" s="67"/>
      <c r="W53" s="67"/>
    </row>
    <row r="54" spans="1:23" s="1" customFormat="1" ht="12">
      <c r="A54" s="24"/>
      <c r="B54" s="956" t="s">
        <v>600</v>
      </c>
      <c r="C54" s="956"/>
      <c r="D54" s="956"/>
      <c r="E54" s="69">
        <v>2164646.769209999</v>
      </c>
      <c r="F54" s="69">
        <v>1935944.0970499997</v>
      </c>
      <c r="G54" s="74">
        <v>11.813495674203482</v>
      </c>
      <c r="H54" s="74">
        <v>1.480784827030936</v>
      </c>
      <c r="I54" s="74">
        <v>12.355879242332325</v>
      </c>
      <c r="J54" s="74"/>
      <c r="K54" s="69">
        <v>320829.02715000004</v>
      </c>
      <c r="L54" s="69">
        <v>270086.8846600003</v>
      </c>
      <c r="M54" s="74">
        <v>18.787340434496354</v>
      </c>
      <c r="N54" s="74">
        <v>2.3014106497031137</v>
      </c>
      <c r="O54" s="74">
        <v>12.04055920323867</v>
      </c>
      <c r="P54" s="67"/>
      <c r="Q54" s="76"/>
      <c r="R54" s="75"/>
      <c r="S54" s="75"/>
      <c r="T54" s="76"/>
      <c r="U54" s="67"/>
      <c r="V54" s="67"/>
      <c r="W54" s="67"/>
    </row>
    <row r="55" spans="1:23" s="1" customFormat="1" ht="12">
      <c r="A55" s="26"/>
      <c r="B55" s="27"/>
      <c r="C55" s="27"/>
      <c r="D55" s="27"/>
      <c r="E55" s="72"/>
      <c r="F55" s="72"/>
      <c r="G55" s="73"/>
      <c r="H55" s="73"/>
      <c r="I55" s="73"/>
      <c r="J55" s="73"/>
      <c r="K55" s="72"/>
      <c r="L55" s="72"/>
      <c r="M55" s="73"/>
      <c r="N55" s="73"/>
      <c r="O55" s="73"/>
      <c r="P55" s="67"/>
      <c r="Q55" s="76"/>
      <c r="R55" s="75"/>
      <c r="S55" s="75"/>
      <c r="T55" s="76"/>
      <c r="U55" s="67"/>
      <c r="V55" s="67"/>
      <c r="W55" s="67"/>
    </row>
    <row r="56" spans="1:23" s="1" customFormat="1" ht="12">
      <c r="A56" s="17">
        <v>6</v>
      </c>
      <c r="B56" s="23"/>
      <c r="C56" s="956" t="s">
        <v>596</v>
      </c>
      <c r="D56" s="956"/>
      <c r="E56" s="69">
        <v>1290455.0304499997</v>
      </c>
      <c r="F56" s="69">
        <v>1139399.8244299998</v>
      </c>
      <c r="G56" s="74">
        <v>13.257436308239502</v>
      </c>
      <c r="H56" s="74">
        <v>0.978039543682998</v>
      </c>
      <c r="I56" s="74">
        <v>7.365962313435367</v>
      </c>
      <c r="J56" s="74"/>
      <c r="K56" s="69">
        <v>195746.28280000002</v>
      </c>
      <c r="L56" s="69">
        <v>147990.8199900002</v>
      </c>
      <c r="M56" s="74">
        <v>32.269206166454566</v>
      </c>
      <c r="N56" s="74">
        <v>2.165949747078468</v>
      </c>
      <c r="O56" s="74">
        <v>7.346263920706152</v>
      </c>
      <c r="P56" s="67"/>
      <c r="Q56" s="76"/>
      <c r="R56" s="75"/>
      <c r="S56" s="75"/>
      <c r="T56" s="76"/>
      <c r="U56" s="67"/>
      <c r="V56" s="67"/>
      <c r="W56" s="67"/>
    </row>
    <row r="57" spans="1:23" s="1" customFormat="1" ht="12">
      <c r="A57" s="40">
        <v>61</v>
      </c>
      <c r="B57" s="27"/>
      <c r="C57" s="27"/>
      <c r="D57" s="28" t="s">
        <v>596</v>
      </c>
      <c r="E57" s="166">
        <v>1290455.0304499997</v>
      </c>
      <c r="F57" s="166">
        <v>1139399.8244299998</v>
      </c>
      <c r="G57" s="167">
        <v>13.257436308239502</v>
      </c>
      <c r="H57" s="167">
        <v>0.978039543682998</v>
      </c>
      <c r="I57" s="167">
        <v>7.365962313435367</v>
      </c>
      <c r="J57" s="167"/>
      <c r="K57" s="166">
        <v>195746.28280000002</v>
      </c>
      <c r="L57" s="166">
        <v>147990.8199900002</v>
      </c>
      <c r="M57" s="167">
        <v>32.269206166454566</v>
      </c>
      <c r="N57" s="167">
        <v>2.165949747078468</v>
      </c>
      <c r="O57" s="167">
        <v>7.346263920706152</v>
      </c>
      <c r="P57" s="67"/>
      <c r="Q57" s="76"/>
      <c r="R57" s="75"/>
      <c r="S57" s="75"/>
      <c r="T57" s="76"/>
      <c r="U57" s="67"/>
      <c r="V57" s="67"/>
      <c r="W57" s="67"/>
    </row>
    <row r="58" spans="1:23" s="1" customFormat="1" ht="12">
      <c r="A58" s="152"/>
      <c r="B58" s="23"/>
      <c r="C58" s="23"/>
      <c r="D58" s="23"/>
      <c r="E58" s="154"/>
      <c r="F58" s="154"/>
      <c r="G58" s="155"/>
      <c r="H58" s="155"/>
      <c r="I58" s="155"/>
      <c r="J58" s="155"/>
      <c r="K58" s="154"/>
      <c r="L58" s="154"/>
      <c r="M58" s="155"/>
      <c r="N58" s="155"/>
      <c r="O58" s="155"/>
      <c r="P58" s="67"/>
      <c r="Q58" s="76"/>
      <c r="R58" s="75"/>
      <c r="S58" s="75"/>
      <c r="T58" s="76"/>
      <c r="U58" s="67"/>
      <c r="V58" s="67"/>
      <c r="W58" s="67"/>
    </row>
    <row r="59" spans="1:23" s="1" customFormat="1" ht="12">
      <c r="A59" s="30">
        <v>7</v>
      </c>
      <c r="B59" s="27"/>
      <c r="C59" s="950" t="s">
        <v>577</v>
      </c>
      <c r="D59" s="950"/>
      <c r="E59" s="72">
        <v>13809.174120000001</v>
      </c>
      <c r="F59" s="72">
        <v>13066.934430000001</v>
      </c>
      <c r="G59" s="73">
        <v>5.680289389804494</v>
      </c>
      <c r="H59" s="73">
        <v>0.0048057911199359555</v>
      </c>
      <c r="I59" s="73">
        <v>0.07882324741848352</v>
      </c>
      <c r="J59" s="73"/>
      <c r="K59" s="72">
        <v>1609.5058200000003</v>
      </c>
      <c r="L59" s="72">
        <v>1955.7653500000001</v>
      </c>
      <c r="M59" s="73">
        <v>-17.704553871966276</v>
      </c>
      <c r="N59" s="73">
        <v>-0.01570460628579577</v>
      </c>
      <c r="O59" s="73">
        <v>0.060403979919830035</v>
      </c>
      <c r="P59" s="67"/>
      <c r="Q59" s="76"/>
      <c r="R59" s="75"/>
      <c r="S59" s="75"/>
      <c r="T59" s="76"/>
      <c r="U59" s="67"/>
      <c r="V59" s="67"/>
      <c r="W59" s="67"/>
    </row>
    <row r="60" spans="1:23" s="1" customFormat="1" ht="12">
      <c r="A60" s="152">
        <v>71</v>
      </c>
      <c r="B60" s="23"/>
      <c r="C60" s="23"/>
      <c r="D60" s="20" t="s">
        <v>597</v>
      </c>
      <c r="E60" s="154">
        <v>7517.46388</v>
      </c>
      <c r="F60" s="154">
        <v>7251.925589999999</v>
      </c>
      <c r="G60" s="155">
        <v>3.661624581010095</v>
      </c>
      <c r="H60" s="155">
        <v>0.0017192849874209516</v>
      </c>
      <c r="I60" s="155">
        <v>0.042909945969509804</v>
      </c>
      <c r="J60" s="155"/>
      <c r="K60" s="154">
        <v>997.8646500000001</v>
      </c>
      <c r="L60" s="154">
        <v>1073.35229</v>
      </c>
      <c r="M60" s="155">
        <v>-7.032885726642456</v>
      </c>
      <c r="N60" s="155">
        <v>-0.003423743068223674</v>
      </c>
      <c r="O60" s="155">
        <v>0.0374493807554596</v>
      </c>
      <c r="P60" s="67"/>
      <c r="Q60" s="76"/>
      <c r="R60" s="75"/>
      <c r="S60" s="75"/>
      <c r="T60" s="76"/>
      <c r="U60" s="67"/>
      <c r="V60" s="67"/>
      <c r="W60" s="67"/>
    </row>
    <row r="61" spans="1:23" s="1" customFormat="1" ht="12">
      <c r="A61" s="40">
        <v>72</v>
      </c>
      <c r="B61" s="27"/>
      <c r="C61" s="27"/>
      <c r="D61" s="28" t="s">
        <v>598</v>
      </c>
      <c r="E61" s="166">
        <v>1066.61737</v>
      </c>
      <c r="F61" s="166">
        <v>648.88601</v>
      </c>
      <c r="G61" s="167">
        <v>64.37669383563993</v>
      </c>
      <c r="H61" s="167">
        <v>0.002704691877103424</v>
      </c>
      <c r="I61" s="167">
        <v>0.0060882891421143275</v>
      </c>
      <c r="J61" s="167"/>
      <c r="K61" s="166">
        <v>141.84358</v>
      </c>
      <c r="L61" s="166">
        <v>110.49153</v>
      </c>
      <c r="M61" s="167">
        <v>28.375070921725857</v>
      </c>
      <c r="N61" s="167">
        <v>0.001421972707877768</v>
      </c>
      <c r="O61" s="167">
        <v>0.005323321389466491</v>
      </c>
      <c r="P61" s="67"/>
      <c r="Q61" s="76"/>
      <c r="R61" s="75"/>
      <c r="S61" s="75"/>
      <c r="T61" s="76"/>
      <c r="U61" s="67"/>
      <c r="V61" s="67"/>
      <c r="W61" s="67"/>
    </row>
    <row r="62" spans="1:23" s="1" customFormat="1" ht="12">
      <c r="A62" s="152">
        <v>73</v>
      </c>
      <c r="B62" s="23"/>
      <c r="C62" s="23"/>
      <c r="D62" s="20" t="s">
        <v>616</v>
      </c>
      <c r="E62" s="154">
        <v>5225.092870000002</v>
      </c>
      <c r="F62" s="154">
        <v>5166.122830000001</v>
      </c>
      <c r="G62" s="155">
        <v>1.1414757631692054</v>
      </c>
      <c r="H62" s="155">
        <v>0.00038181425541158057</v>
      </c>
      <c r="I62" s="155">
        <v>0.029825012306859397</v>
      </c>
      <c r="J62" s="155"/>
      <c r="K62" s="154">
        <v>469.79759</v>
      </c>
      <c r="L62" s="154">
        <v>771.9215300000001</v>
      </c>
      <c r="M62" s="155">
        <v>-39.139203696002625</v>
      </c>
      <c r="N62" s="155">
        <v>-0.013702835925449863</v>
      </c>
      <c r="O62" s="155">
        <v>0.017631277774903937</v>
      </c>
      <c r="P62" s="67"/>
      <c r="Q62" s="76"/>
      <c r="R62" s="75"/>
      <c r="S62" s="75"/>
      <c r="T62" s="76"/>
      <c r="U62" s="67"/>
      <c r="V62" s="67"/>
      <c r="W62" s="67"/>
    </row>
    <row r="63" spans="1:23" s="1" customFormat="1" ht="12">
      <c r="A63" s="40"/>
      <c r="B63" s="27"/>
      <c r="C63" s="27"/>
      <c r="D63" s="27"/>
      <c r="E63" s="166"/>
      <c r="F63" s="166"/>
      <c r="G63" s="167"/>
      <c r="H63" s="167"/>
      <c r="I63" s="167"/>
      <c r="J63" s="167"/>
      <c r="K63" s="166"/>
      <c r="L63" s="166"/>
      <c r="M63" s="167"/>
      <c r="N63" s="167"/>
      <c r="O63" s="167"/>
      <c r="P63" s="67"/>
      <c r="Q63" s="76"/>
      <c r="R63" s="75"/>
      <c r="S63" s="75"/>
      <c r="T63" s="76"/>
      <c r="U63" s="67"/>
      <c r="V63" s="67"/>
      <c r="W63" s="67"/>
    </row>
    <row r="64" spans="1:23" s="1" customFormat="1" ht="12">
      <c r="A64" s="17">
        <v>8</v>
      </c>
      <c r="B64" s="23"/>
      <c r="C64" s="956" t="s">
        <v>578</v>
      </c>
      <c r="D64" s="956"/>
      <c r="E64" s="69">
        <v>387086.23910999997</v>
      </c>
      <c r="F64" s="69">
        <v>366246.28794</v>
      </c>
      <c r="G64" s="74">
        <v>5.690146728098455</v>
      </c>
      <c r="H64" s="74">
        <v>0.1349327631249204</v>
      </c>
      <c r="I64" s="74">
        <v>2.209501750974938</v>
      </c>
      <c r="J64" s="74"/>
      <c r="K64" s="69">
        <v>60642.512410000025</v>
      </c>
      <c r="L64" s="69">
        <v>56496.44289000007</v>
      </c>
      <c r="M64" s="74">
        <v>7.338638165366358</v>
      </c>
      <c r="N64" s="74">
        <v>0.18804504657283394</v>
      </c>
      <c r="O64" s="74">
        <v>2.2758843468498204</v>
      </c>
      <c r="P64" s="67"/>
      <c r="Q64" s="76"/>
      <c r="R64" s="75"/>
      <c r="S64" s="75"/>
      <c r="T64" s="76"/>
      <c r="U64" s="67"/>
      <c r="V64" s="67"/>
      <c r="W64" s="67"/>
    </row>
    <row r="65" spans="1:23" s="1" customFormat="1" ht="12">
      <c r="A65" s="40">
        <v>81</v>
      </c>
      <c r="B65" s="27"/>
      <c r="C65" s="27"/>
      <c r="D65" s="28" t="s">
        <v>599</v>
      </c>
      <c r="E65" s="166">
        <v>32250.94141000003</v>
      </c>
      <c r="F65" s="166">
        <v>31728.025429999994</v>
      </c>
      <c r="G65" s="167">
        <v>1.6481201490263508</v>
      </c>
      <c r="H65" s="167">
        <v>0.003385732408296255</v>
      </c>
      <c r="I65" s="167">
        <v>0.18408949819509177</v>
      </c>
      <c r="J65" s="167"/>
      <c r="K65" s="166">
        <v>4651.032790000004</v>
      </c>
      <c r="L65" s="166">
        <v>4404.983650000001</v>
      </c>
      <c r="M65" s="167">
        <v>5.58569927949682</v>
      </c>
      <c r="N65" s="167">
        <v>0.011159562512716076</v>
      </c>
      <c r="O65" s="167">
        <v>0.17455102539090617</v>
      </c>
      <c r="P65" s="67"/>
      <c r="Q65" s="76"/>
      <c r="R65" s="75"/>
      <c r="S65" s="75"/>
      <c r="T65" s="76"/>
      <c r="U65" s="67"/>
      <c r="V65" s="67"/>
      <c r="W65" s="67"/>
    </row>
    <row r="66" spans="1:23" s="1" customFormat="1" ht="12">
      <c r="A66" s="152">
        <v>82</v>
      </c>
      <c r="B66" s="23"/>
      <c r="C66" s="23"/>
      <c r="D66" s="20" t="s">
        <v>579</v>
      </c>
      <c r="E66" s="154">
        <v>17673.166530000002</v>
      </c>
      <c r="F66" s="154">
        <v>14247.184600000004</v>
      </c>
      <c r="G66" s="155">
        <v>24.046729414876797</v>
      </c>
      <c r="H66" s="155">
        <v>0.022182259663660657</v>
      </c>
      <c r="I66" s="155">
        <v>0.1008790508365501</v>
      </c>
      <c r="J66" s="155"/>
      <c r="K66" s="154">
        <v>2688.8666200000002</v>
      </c>
      <c r="L66" s="154">
        <v>2102.68793</v>
      </c>
      <c r="M66" s="155">
        <v>27.877588568266532</v>
      </c>
      <c r="N66" s="155">
        <v>0.02658614346173673</v>
      </c>
      <c r="O66" s="155">
        <v>0.10091187201894133</v>
      </c>
      <c r="P66" s="67"/>
      <c r="Q66" s="76"/>
      <c r="R66" s="75"/>
      <c r="S66" s="75"/>
      <c r="T66" s="76"/>
      <c r="U66" s="67"/>
      <c r="V66" s="67"/>
      <c r="W66" s="67"/>
    </row>
    <row r="67" spans="1:23" s="1" customFormat="1" ht="12">
      <c r="A67" s="40">
        <v>83</v>
      </c>
      <c r="B67" s="27"/>
      <c r="C67" s="27"/>
      <c r="D67" s="28" t="s">
        <v>580</v>
      </c>
      <c r="E67" s="166">
        <v>31558.737839999987</v>
      </c>
      <c r="F67" s="166">
        <v>30891.245500000015</v>
      </c>
      <c r="G67" s="167">
        <v>2.1607815715943572</v>
      </c>
      <c r="H67" s="167">
        <v>0.004321823264661481</v>
      </c>
      <c r="I67" s="167">
        <v>0.18013837607960997</v>
      </c>
      <c r="J67" s="167"/>
      <c r="K67" s="166">
        <v>5735.381539999997</v>
      </c>
      <c r="L67" s="166">
        <v>4149.62262</v>
      </c>
      <c r="M67" s="167">
        <v>38.21453334954099</v>
      </c>
      <c r="N67" s="167">
        <v>0.0719221201010371</v>
      </c>
      <c r="O67" s="167">
        <v>0.21524611285638198</v>
      </c>
      <c r="P67" s="67"/>
      <c r="Q67" s="76"/>
      <c r="R67" s="75"/>
      <c r="S67" s="75"/>
      <c r="T67" s="76"/>
      <c r="U67" s="67"/>
      <c r="V67" s="67"/>
      <c r="W67" s="67"/>
    </row>
    <row r="68" spans="1:23" s="1" customFormat="1" ht="12">
      <c r="A68" s="152">
        <v>84</v>
      </c>
      <c r="B68" s="23"/>
      <c r="C68" s="23"/>
      <c r="D68" s="20" t="s">
        <v>581</v>
      </c>
      <c r="E68" s="154">
        <v>268008.85839999997</v>
      </c>
      <c r="F68" s="154">
        <v>240169.82699</v>
      </c>
      <c r="G68" s="155">
        <v>11.591394205883782</v>
      </c>
      <c r="H68" s="155">
        <v>0.18024981921647923</v>
      </c>
      <c r="I68" s="155">
        <v>1.5298039095192835</v>
      </c>
      <c r="J68" s="155"/>
      <c r="K68" s="154">
        <v>42069.435940000025</v>
      </c>
      <c r="L68" s="154">
        <v>37449.07547000007</v>
      </c>
      <c r="M68" s="155">
        <v>12.337715716643691</v>
      </c>
      <c r="N68" s="155">
        <v>0.20955651987341287</v>
      </c>
      <c r="O68" s="155">
        <v>1.5788457128774702</v>
      </c>
      <c r="P68" s="67"/>
      <c r="Q68" s="76"/>
      <c r="R68" s="75"/>
      <c r="S68" s="75"/>
      <c r="T68" s="76"/>
      <c r="U68" s="67"/>
      <c r="V68" s="67"/>
      <c r="W68" s="67"/>
    </row>
    <row r="69" spans="1:23" s="1" customFormat="1" ht="12">
      <c r="A69" s="40">
        <v>85</v>
      </c>
      <c r="B69" s="27"/>
      <c r="C69" s="27"/>
      <c r="D69" s="28" t="s">
        <v>582</v>
      </c>
      <c r="E69" s="166">
        <v>37594.53492999996</v>
      </c>
      <c r="F69" s="166">
        <v>49210.00541999999</v>
      </c>
      <c r="G69" s="167">
        <v>-23.6038797209302</v>
      </c>
      <c r="H69" s="167">
        <v>-0.07520687142817722</v>
      </c>
      <c r="I69" s="167">
        <v>0.21459091634440244</v>
      </c>
      <c r="J69" s="167"/>
      <c r="K69" s="166">
        <v>5497.79552</v>
      </c>
      <c r="L69" s="166">
        <v>8390.073219999997</v>
      </c>
      <c r="M69" s="167">
        <v>-34.472615722893515</v>
      </c>
      <c r="N69" s="167">
        <v>-0.13117929937606881</v>
      </c>
      <c r="O69" s="167">
        <v>0.20632962370612085</v>
      </c>
      <c r="P69" s="67"/>
      <c r="Q69" s="76"/>
      <c r="R69" s="75"/>
      <c r="S69" s="75"/>
      <c r="T69" s="76"/>
      <c r="U69" s="67"/>
      <c r="V69" s="67"/>
      <c r="W69" s="67"/>
    </row>
    <row r="70" spans="1:23" s="1" customFormat="1" ht="12">
      <c r="A70" s="22"/>
      <c r="B70" s="23"/>
      <c r="C70" s="23"/>
      <c r="D70" s="23"/>
      <c r="E70" s="69"/>
      <c r="F70" s="69"/>
      <c r="G70" s="74"/>
      <c r="H70" s="74"/>
      <c r="I70" s="74"/>
      <c r="J70" s="74"/>
      <c r="K70" s="69"/>
      <c r="L70" s="69"/>
      <c r="M70" s="74"/>
      <c r="N70" s="74"/>
      <c r="O70" s="74"/>
      <c r="P70" s="67"/>
      <c r="Q70" s="76"/>
      <c r="R70" s="75"/>
      <c r="S70" s="75"/>
      <c r="T70" s="76"/>
      <c r="U70" s="67"/>
      <c r="V70" s="67"/>
      <c r="W70" s="67"/>
    </row>
    <row r="71" spans="1:23" s="1" customFormat="1" ht="12">
      <c r="A71" s="30">
        <v>9</v>
      </c>
      <c r="B71" s="27"/>
      <c r="C71" s="950" t="s">
        <v>583</v>
      </c>
      <c r="D71" s="950"/>
      <c r="E71" s="72">
        <v>473296.3255299995</v>
      </c>
      <c r="F71" s="72">
        <v>417231.0502500001</v>
      </c>
      <c r="G71" s="73">
        <v>13.437464744391805</v>
      </c>
      <c r="H71" s="73">
        <v>0.36300672910308196</v>
      </c>
      <c r="I71" s="73">
        <v>2.7015919305035356</v>
      </c>
      <c r="J71" s="73"/>
      <c r="K71" s="72">
        <v>62830.72611999999</v>
      </c>
      <c r="L71" s="72">
        <v>63643.85643</v>
      </c>
      <c r="M71" s="73">
        <v>-1.277625768787826</v>
      </c>
      <c r="N71" s="73">
        <v>-0.03687953766239222</v>
      </c>
      <c r="O71" s="73">
        <v>2.3580069557628685</v>
      </c>
      <c r="P71" s="67"/>
      <c r="Q71" s="76"/>
      <c r="R71" s="75"/>
      <c r="S71" s="75"/>
      <c r="T71" s="76"/>
      <c r="U71" s="67"/>
      <c r="V71" s="67"/>
      <c r="W71" s="67"/>
    </row>
    <row r="72" spans="1:23" s="1" customFormat="1" ht="12">
      <c r="A72" s="156">
        <v>91</v>
      </c>
      <c r="B72" s="23"/>
      <c r="C72" s="23"/>
      <c r="D72" s="20" t="s">
        <v>584</v>
      </c>
      <c r="E72" s="154">
        <v>167693.15302</v>
      </c>
      <c r="F72" s="154">
        <v>157939.86368999997</v>
      </c>
      <c r="G72" s="155">
        <v>6.175318315547947</v>
      </c>
      <c r="H72" s="155">
        <v>0.06314977746916244</v>
      </c>
      <c r="I72" s="155">
        <v>0.9571983650881126</v>
      </c>
      <c r="J72" s="155"/>
      <c r="K72" s="154">
        <v>25099.902199999986</v>
      </c>
      <c r="L72" s="154">
        <v>24504.996680000004</v>
      </c>
      <c r="M72" s="155">
        <v>2.427690677818047</v>
      </c>
      <c r="N72" s="155">
        <v>0.02698194897002927</v>
      </c>
      <c r="O72" s="155">
        <v>0.9419872669230216</v>
      </c>
      <c r="P72" s="67"/>
      <c r="Q72" s="76"/>
      <c r="R72" s="75"/>
      <c r="S72" s="75"/>
      <c r="T72" s="76"/>
      <c r="U72" s="67"/>
      <c r="V72" s="67"/>
      <c r="W72" s="67"/>
    </row>
    <row r="73" spans="1:23" s="1" customFormat="1" ht="12">
      <c r="A73" s="157">
        <v>92</v>
      </c>
      <c r="B73" s="27"/>
      <c r="C73" s="27"/>
      <c r="D73" s="28" t="s">
        <v>585</v>
      </c>
      <c r="E73" s="166">
        <v>293921.95382999955</v>
      </c>
      <c r="F73" s="166">
        <v>252543.9753000001</v>
      </c>
      <c r="G73" s="167">
        <v>16.384464717816382</v>
      </c>
      <c r="H73" s="167">
        <v>0.26791065535766667</v>
      </c>
      <c r="I73" s="167">
        <v>1.6777167618526736</v>
      </c>
      <c r="J73" s="167"/>
      <c r="K73" s="166">
        <v>34994.256980000006</v>
      </c>
      <c r="L73" s="166">
        <v>37039.05405</v>
      </c>
      <c r="M73" s="167">
        <v>-5.520651437911097</v>
      </c>
      <c r="N73" s="167">
        <v>-0.0927418024240334</v>
      </c>
      <c r="O73" s="167">
        <v>1.3133176467353762</v>
      </c>
      <c r="P73" s="67"/>
      <c r="Q73" s="76"/>
      <c r="R73" s="75"/>
      <c r="S73" s="75"/>
      <c r="T73" s="76"/>
      <c r="U73" s="67"/>
      <c r="V73" s="67"/>
      <c r="W73" s="67"/>
    </row>
    <row r="74" spans="1:23" s="1" customFormat="1" ht="12">
      <c r="A74" s="156">
        <v>93</v>
      </c>
      <c r="B74" s="23"/>
      <c r="C74" s="23"/>
      <c r="D74" s="20" t="s">
        <v>586</v>
      </c>
      <c r="E74" s="154">
        <v>11681.218680000002</v>
      </c>
      <c r="F74" s="154">
        <v>6747.211260000003</v>
      </c>
      <c r="G74" s="155">
        <v>73.12661824079296</v>
      </c>
      <c r="H74" s="155">
        <v>0.03194629627625281</v>
      </c>
      <c r="I74" s="155">
        <v>0.06667680356275003</v>
      </c>
      <c r="J74" s="155"/>
      <c r="K74" s="154">
        <v>2736.5669400000006</v>
      </c>
      <c r="L74" s="154">
        <v>2099.8057</v>
      </c>
      <c r="M74" s="155">
        <v>30.324769572727643</v>
      </c>
      <c r="N74" s="155">
        <v>0.02888031579161191</v>
      </c>
      <c r="O74" s="155">
        <v>0.10270204210447076</v>
      </c>
      <c r="P74" s="67"/>
      <c r="Q74" s="76"/>
      <c r="R74" s="75"/>
      <c r="S74" s="75"/>
      <c r="T74" s="76"/>
      <c r="U74" s="67"/>
      <c r="V74" s="67"/>
      <c r="W74" s="67"/>
    </row>
    <row r="75" spans="1:23" s="1" customFormat="1" ht="13.5" customHeight="1">
      <c r="A75" s="26"/>
      <c r="B75" s="27"/>
      <c r="C75" s="27"/>
      <c r="D75" s="27"/>
      <c r="E75" s="148"/>
      <c r="F75" s="148"/>
      <c r="G75" s="149"/>
      <c r="H75" s="149"/>
      <c r="I75" s="149"/>
      <c r="J75" s="149"/>
      <c r="K75" s="148"/>
      <c r="L75" s="148"/>
      <c r="M75" s="149"/>
      <c r="N75" s="149"/>
      <c r="O75" s="149"/>
      <c r="P75" s="67"/>
      <c r="Q75" s="76"/>
      <c r="R75" s="75"/>
      <c r="S75" s="75"/>
      <c r="T75" s="76"/>
      <c r="U75" s="67"/>
      <c r="V75" s="67"/>
      <c r="W75" s="67"/>
    </row>
    <row r="76" spans="1:23" s="1" customFormat="1" ht="13.5" customHeight="1">
      <c r="A76" s="24"/>
      <c r="B76" s="956" t="s">
        <v>558</v>
      </c>
      <c r="C76" s="956"/>
      <c r="D76" s="956"/>
      <c r="E76" s="150">
        <v>3970.5960200000027</v>
      </c>
      <c r="F76" s="150">
        <v>4165.424900000001</v>
      </c>
      <c r="G76" s="151">
        <v>-4.677287063799858</v>
      </c>
      <c r="H76" s="151">
        <v>-0.001261461646454202</v>
      </c>
      <c r="I76" s="151">
        <v>0.022664300541335062</v>
      </c>
      <c r="J76" s="151"/>
      <c r="K76" s="150">
        <v>642.6023299999997</v>
      </c>
      <c r="L76" s="150">
        <v>671.87828</v>
      </c>
      <c r="M76" s="151">
        <v>-4.357329425800207</v>
      </c>
      <c r="N76" s="151">
        <v>-0.0013278111605842227</v>
      </c>
      <c r="O76" s="151">
        <v>0.024116556619693346</v>
      </c>
      <c r="P76" s="67"/>
      <c r="Q76" s="76"/>
      <c r="R76" s="75"/>
      <c r="S76" s="75"/>
      <c r="T76" s="76"/>
      <c r="U76" s="67"/>
      <c r="V76" s="67"/>
      <c r="W76" s="67"/>
    </row>
    <row r="77" spans="1:23" s="1" customFormat="1" ht="13.5" customHeight="1" thickBot="1">
      <c r="A77" s="158"/>
      <c r="B77" s="45"/>
      <c r="C77" s="957" t="s">
        <v>587</v>
      </c>
      <c r="D77" s="957"/>
      <c r="E77" s="42">
        <v>3970.5960200000027</v>
      </c>
      <c r="F77" s="42">
        <v>4165.424900000001</v>
      </c>
      <c r="G77" s="43">
        <v>-4.677287063799858</v>
      </c>
      <c r="H77" s="43">
        <v>-0.001261461646454202</v>
      </c>
      <c r="I77" s="43">
        <v>0.022664300541335062</v>
      </c>
      <c r="J77" s="43"/>
      <c r="K77" s="42">
        <v>642.6023299999997</v>
      </c>
      <c r="L77" s="42">
        <v>671.87828</v>
      </c>
      <c r="M77" s="43">
        <v>-4.357329425800207</v>
      </c>
      <c r="N77" s="43">
        <v>-0.0013278111605842227</v>
      </c>
      <c r="O77" s="43">
        <v>0.024116556619693346</v>
      </c>
      <c r="P77" s="67"/>
      <c r="Q77" s="76"/>
      <c r="R77" s="75"/>
      <c r="S77" s="75"/>
      <c r="T77" s="76"/>
      <c r="U77" s="67"/>
      <c r="V77" s="67"/>
      <c r="W77" s="67"/>
    </row>
    <row r="78" spans="1:23" s="459" customFormat="1" ht="13.5" customHeight="1">
      <c r="A78" s="616"/>
      <c r="B78" s="617"/>
      <c r="C78" s="618"/>
      <c r="D78" s="618"/>
      <c r="E78" s="619"/>
      <c r="F78" s="619"/>
      <c r="G78" s="620"/>
      <c r="H78" s="620"/>
      <c r="I78" s="620"/>
      <c r="J78" s="620"/>
      <c r="K78" s="619"/>
      <c r="L78" s="619"/>
      <c r="M78" s="620"/>
      <c r="N78" s="620"/>
      <c r="O78" s="620"/>
      <c r="P78" s="707"/>
      <c r="Q78" s="708"/>
      <c r="R78" s="709"/>
      <c r="S78" s="709"/>
      <c r="T78" s="708"/>
      <c r="U78" s="707"/>
      <c r="V78" s="707"/>
      <c r="W78" s="707"/>
    </row>
    <row r="79" spans="1:23" s="1" customFormat="1" ht="12">
      <c r="A79" s="1" t="s">
        <v>617</v>
      </c>
      <c r="E79" s="159"/>
      <c r="F79" s="78"/>
      <c r="I79" s="25"/>
      <c r="J79" s="25"/>
      <c r="K79" s="77"/>
      <c r="L79" s="25"/>
      <c r="O79" s="67"/>
      <c r="P79" s="67"/>
      <c r="Q79" s="76"/>
      <c r="R79" s="75"/>
      <c r="S79" s="75"/>
      <c r="T79" s="76"/>
      <c r="U79" s="67"/>
      <c r="V79" s="67"/>
      <c r="W79" s="67"/>
    </row>
    <row r="80" spans="1:23" s="1" customFormat="1" ht="12">
      <c r="A80" s="1" t="s">
        <v>618</v>
      </c>
      <c r="E80" s="159"/>
      <c r="F80" s="78"/>
      <c r="G80" s="79"/>
      <c r="H80" s="79"/>
      <c r="I80" s="79"/>
      <c r="J80" s="79"/>
      <c r="K80" s="80"/>
      <c r="O80" s="67"/>
      <c r="P80" s="67"/>
      <c r="Q80" s="76"/>
      <c r="R80" s="75"/>
      <c r="S80" s="75"/>
      <c r="T80" s="76"/>
      <c r="U80" s="67"/>
      <c r="V80" s="67"/>
      <c r="W80" s="67"/>
    </row>
    <row r="81" spans="1:23" s="1" customFormat="1" ht="12">
      <c r="A81" s="1" t="s">
        <v>606</v>
      </c>
      <c r="E81" s="159"/>
      <c r="F81" s="159"/>
      <c r="G81" s="169"/>
      <c r="H81" s="169"/>
      <c r="I81" s="159"/>
      <c r="J81" s="159"/>
      <c r="K81" s="80"/>
      <c r="O81" s="67"/>
      <c r="P81" s="67"/>
      <c r="Q81" s="76"/>
      <c r="R81" s="75"/>
      <c r="S81" s="75"/>
      <c r="T81" s="76"/>
      <c r="U81" s="67"/>
      <c r="V81" s="67"/>
      <c r="W81" s="67"/>
    </row>
    <row r="82" spans="1:15" ht="12.75">
      <c r="A82" s="455" t="s">
        <v>938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</row>
    <row r="83" spans="5:23" s="177" customFormat="1" ht="12.75">
      <c r="E83" s="178"/>
      <c r="F83" s="178"/>
      <c r="G83" s="179"/>
      <c r="H83" s="178"/>
      <c r="I83" s="178"/>
      <c r="J83" s="178"/>
      <c r="K83" s="178"/>
      <c r="L83" s="179"/>
      <c r="M83" s="178"/>
      <c r="N83" s="178"/>
      <c r="O83" s="178"/>
      <c r="P83" s="180"/>
      <c r="Q83" s="181"/>
      <c r="R83" s="180"/>
      <c r="S83" s="180"/>
      <c r="T83" s="181"/>
      <c r="U83" s="180"/>
      <c r="V83" s="180"/>
      <c r="W83" s="180"/>
    </row>
    <row r="84" spans="5:15" ht="12.75">
      <c r="E84" s="182"/>
      <c r="F84" s="183"/>
      <c r="G84" s="183"/>
      <c r="H84" s="184"/>
      <c r="I84" s="183"/>
      <c r="J84" s="182"/>
      <c r="K84" s="183"/>
      <c r="L84" s="183"/>
      <c r="M84" s="184"/>
      <c r="N84" s="183"/>
      <c r="O84" s="182"/>
    </row>
    <row r="85" spans="5:15" ht="12.75">
      <c r="E85" s="182"/>
      <c r="F85" s="1"/>
      <c r="G85" s="1"/>
      <c r="H85" s="185"/>
      <c r="I85" s="1"/>
      <c r="J85" s="182"/>
      <c r="K85" s="1"/>
      <c r="L85" s="1"/>
      <c r="M85" s="185"/>
      <c r="N85" s="1"/>
      <c r="O85" s="182"/>
    </row>
    <row r="86" spans="5:15" ht="12.75">
      <c r="E86" s="143"/>
      <c r="F86" s="143"/>
      <c r="G86" s="1"/>
      <c r="H86" s="185"/>
      <c r="I86" s="1"/>
      <c r="J86" s="143"/>
      <c r="K86" s="143"/>
      <c r="L86" s="1"/>
      <c r="M86" s="185"/>
      <c r="N86" s="1"/>
      <c r="O86" s="143"/>
    </row>
    <row r="87" spans="5:15" ht="12.75">
      <c r="E87" s="182"/>
      <c r="F87" s="1"/>
      <c r="G87" s="1"/>
      <c r="H87" s="185"/>
      <c r="I87" s="1"/>
      <c r="J87" s="182"/>
      <c r="K87" s="1"/>
      <c r="L87" s="1"/>
      <c r="M87" s="185"/>
      <c r="N87" s="1"/>
      <c r="O87" s="182"/>
    </row>
    <row r="88" spans="5:15" ht="12.75"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</row>
    <row r="89" spans="7:8" ht="12.75">
      <c r="G89" s="81"/>
      <c r="H89" s="175"/>
    </row>
    <row r="90" spans="7:8" ht="12.75">
      <c r="G90" s="81"/>
      <c r="H90" s="175"/>
    </row>
    <row r="91" spans="7:8" ht="12.75">
      <c r="G91" s="81"/>
      <c r="H91" s="176"/>
    </row>
    <row r="92" spans="7:8" ht="12.75">
      <c r="G92" s="81"/>
      <c r="H92" s="175"/>
    </row>
    <row r="93" spans="7:8" ht="12.75">
      <c r="G93" s="81"/>
      <c r="H93" s="81"/>
    </row>
    <row r="94" spans="7:8" ht="12.75">
      <c r="G94" s="81"/>
      <c r="H94" s="81"/>
    </row>
    <row r="95" spans="7:8" ht="12.75">
      <c r="G95" s="81"/>
      <c r="H95" s="81"/>
    </row>
    <row r="96" spans="7:8" ht="12.75">
      <c r="G96" s="81"/>
      <c r="H96" s="81"/>
    </row>
    <row r="97" spans="7:8" ht="12.75">
      <c r="G97" s="81"/>
      <c r="H97" s="81"/>
    </row>
    <row r="98" spans="7:8" ht="12.75">
      <c r="G98" s="81"/>
      <c r="H98" s="81"/>
    </row>
    <row r="99" spans="7:8" ht="12.75">
      <c r="G99" s="81"/>
      <c r="H99" s="81"/>
    </row>
    <row r="100" spans="7:8" ht="12.75">
      <c r="G100" s="81"/>
      <c r="H100" s="81"/>
    </row>
    <row r="101" spans="7:8" ht="12.75">
      <c r="G101" s="81"/>
      <c r="H101" s="81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T71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28.421875" style="504" customWidth="1"/>
    <col min="2" max="2" width="10.28125" style="504" bestFit="1" customWidth="1"/>
    <col min="3" max="3" width="8.00390625" style="505" bestFit="1" customWidth="1"/>
    <col min="4" max="4" width="8.7109375" style="505" bestFit="1" customWidth="1"/>
    <col min="5" max="5" width="11.7109375" style="505" bestFit="1" customWidth="1"/>
    <col min="6" max="6" width="12.140625" style="505" bestFit="1" customWidth="1"/>
    <col min="7" max="7" width="1.1484375" style="505" customWidth="1"/>
    <col min="8" max="8" width="8.00390625" style="505" bestFit="1" customWidth="1"/>
    <col min="9" max="9" width="8.00390625" style="504" bestFit="1" customWidth="1"/>
    <col min="10" max="10" width="10.421875" style="504" customWidth="1"/>
    <col min="11" max="11" width="2.00390625" style="504" customWidth="1"/>
    <col min="12" max="13" width="9.00390625" style="504" bestFit="1" customWidth="1"/>
    <col min="14" max="14" width="12.8515625" style="504" customWidth="1"/>
    <col min="15" max="15" width="11.7109375" style="504" bestFit="1" customWidth="1"/>
    <col min="16" max="16" width="12.140625" style="504" bestFit="1" customWidth="1"/>
    <col min="17" max="17" width="1.421875" style="504" customWidth="1"/>
    <col min="18" max="19" width="9.00390625" style="504" bestFit="1" customWidth="1"/>
    <col min="20" max="20" width="8.7109375" style="504" bestFit="1" customWidth="1"/>
    <col min="21" max="21" width="19.140625" style="506" customWidth="1"/>
    <col min="22" max="23" width="15.421875" style="506" customWidth="1"/>
    <col min="24" max="24" width="12.28125" style="506" customWidth="1"/>
    <col min="25" max="26" width="16.57421875" style="506" customWidth="1"/>
    <col min="27" max="27" width="12.28125" style="506" customWidth="1"/>
    <col min="28" max="28" width="17.00390625" style="506" customWidth="1"/>
    <col min="29" max="30" width="13.28125" style="506" customWidth="1"/>
    <col min="31" max="32" width="17.00390625" style="506" customWidth="1"/>
    <col min="33" max="98" width="13.28125" style="506" customWidth="1"/>
    <col min="99" max="16384" width="13.28125" style="505" customWidth="1"/>
  </cols>
  <sheetData>
    <row r="1" spans="27:98" ht="15.75" customHeight="1"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  <c r="CA1" s="505"/>
      <c r="CB1" s="505"/>
      <c r="CC1" s="505"/>
      <c r="CD1" s="505"/>
      <c r="CE1" s="505"/>
      <c r="CF1" s="505"/>
      <c r="CG1" s="505"/>
      <c r="CH1" s="505"/>
      <c r="CI1" s="505"/>
      <c r="CJ1" s="505"/>
      <c r="CK1" s="505"/>
      <c r="CL1" s="505"/>
      <c r="CM1" s="505"/>
      <c r="CN1" s="505"/>
      <c r="CO1" s="505"/>
      <c r="CP1" s="505"/>
      <c r="CQ1" s="505"/>
      <c r="CR1" s="505"/>
      <c r="CS1" s="505"/>
      <c r="CT1" s="505"/>
    </row>
    <row r="4" spans="12:98" ht="12" customHeight="1">
      <c r="L4" s="507"/>
      <c r="M4" s="507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5"/>
      <c r="CB4" s="505"/>
      <c r="CC4" s="505"/>
      <c r="CD4" s="505"/>
      <c r="CE4" s="505"/>
      <c r="CF4" s="505"/>
      <c r="CG4" s="505"/>
      <c r="CH4" s="505"/>
      <c r="CI4" s="505"/>
      <c r="CJ4" s="505"/>
      <c r="CK4" s="505"/>
      <c r="CL4" s="505"/>
      <c r="CM4" s="505"/>
      <c r="CN4" s="505"/>
      <c r="CO4" s="505"/>
      <c r="CP4" s="505"/>
      <c r="CQ4" s="505"/>
      <c r="CR4" s="505"/>
      <c r="CS4" s="505"/>
      <c r="CT4" s="505"/>
    </row>
    <row r="5" spans="1:20" s="512" customFormat="1" ht="15">
      <c r="A5" s="508" t="s">
        <v>973</v>
      </c>
      <c r="B5" s="508"/>
      <c r="C5" s="509"/>
      <c r="D5" s="509"/>
      <c r="E5" s="509"/>
      <c r="F5" s="509"/>
      <c r="G5" s="509"/>
      <c r="H5" s="509"/>
      <c r="I5" s="509"/>
      <c r="J5" s="510"/>
      <c r="K5" s="510"/>
      <c r="L5" s="511"/>
      <c r="M5" s="511"/>
      <c r="N5" s="510"/>
      <c r="O5" s="510"/>
      <c r="P5" s="510"/>
      <c r="Q5" s="510"/>
      <c r="R5" s="510"/>
      <c r="S5" s="510"/>
      <c r="T5" s="510"/>
    </row>
    <row r="6" spans="1:20" s="512" customFormat="1" ht="15">
      <c r="A6" s="508" t="s">
        <v>974</v>
      </c>
      <c r="B6" s="508"/>
      <c r="C6" s="509"/>
      <c r="D6" s="509"/>
      <c r="E6" s="509"/>
      <c r="F6" s="509"/>
      <c r="G6" s="509"/>
      <c r="H6" s="509"/>
      <c r="I6" s="509"/>
      <c r="J6" s="510"/>
      <c r="K6" s="510"/>
      <c r="L6" s="511"/>
      <c r="M6" s="511"/>
      <c r="N6" s="510"/>
      <c r="O6" s="510"/>
      <c r="P6" s="510"/>
      <c r="Q6" s="513"/>
      <c r="S6" s="510"/>
      <c r="T6" s="510"/>
    </row>
    <row r="7" spans="1:20" s="512" customFormat="1" ht="15">
      <c r="A7" s="508" t="s">
        <v>554</v>
      </c>
      <c r="B7" s="508"/>
      <c r="C7" s="509"/>
      <c r="D7" s="509"/>
      <c r="E7" s="509"/>
      <c r="F7" s="509"/>
      <c r="G7" s="509"/>
      <c r="H7" s="509"/>
      <c r="I7" s="509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</row>
    <row r="8" spans="1:20" s="512" customFormat="1" ht="15.75" thickBot="1">
      <c r="A8" s="514"/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5"/>
      <c r="S8" s="514"/>
      <c r="T8" s="516"/>
    </row>
    <row r="9" spans="1:20" s="518" customFormat="1" ht="18" customHeight="1">
      <c r="A9" s="966" t="s">
        <v>975</v>
      </c>
      <c r="B9" s="969" t="s">
        <v>902</v>
      </c>
      <c r="C9" s="969"/>
      <c r="D9" s="969"/>
      <c r="E9" s="969"/>
      <c r="F9" s="969"/>
      <c r="G9" s="969"/>
      <c r="H9" s="969"/>
      <c r="I9" s="969"/>
      <c r="J9" s="969"/>
      <c r="K9" s="517"/>
      <c r="L9" s="969" t="s">
        <v>1019</v>
      </c>
      <c r="M9" s="969"/>
      <c r="N9" s="969"/>
      <c r="O9" s="969"/>
      <c r="P9" s="969"/>
      <c r="Q9" s="969"/>
      <c r="R9" s="969"/>
      <c r="S9" s="969"/>
      <c r="T9" s="969"/>
    </row>
    <row r="10" spans="1:20" s="522" customFormat="1" ht="15" customHeight="1">
      <c r="A10" s="967"/>
      <c r="B10" s="963" t="s">
        <v>552</v>
      </c>
      <c r="C10" s="963"/>
      <c r="D10" s="963"/>
      <c r="E10" s="963"/>
      <c r="F10" s="963"/>
      <c r="G10" s="520"/>
      <c r="H10" s="963" t="s">
        <v>346</v>
      </c>
      <c r="I10" s="963"/>
      <c r="J10" s="963"/>
      <c r="K10" s="521"/>
      <c r="L10" s="963" t="s">
        <v>552</v>
      </c>
      <c r="M10" s="963"/>
      <c r="N10" s="963"/>
      <c r="O10" s="963"/>
      <c r="P10" s="963"/>
      <c r="Q10" s="520"/>
      <c r="R10" s="963" t="s">
        <v>346</v>
      </c>
      <c r="S10" s="963"/>
      <c r="T10" s="963"/>
    </row>
    <row r="11" spans="1:20" s="522" customFormat="1" ht="15" customHeight="1">
      <c r="A11" s="967"/>
      <c r="B11" s="964" t="s">
        <v>884</v>
      </c>
      <c r="C11" s="964" t="s">
        <v>515</v>
      </c>
      <c r="D11" s="521" t="s">
        <v>549</v>
      </c>
      <c r="E11" s="520" t="s">
        <v>607</v>
      </c>
      <c r="F11" s="520" t="s">
        <v>454</v>
      </c>
      <c r="G11" s="521"/>
      <c r="H11" s="964" t="s">
        <v>884</v>
      </c>
      <c r="I11" s="964" t="s">
        <v>515</v>
      </c>
      <c r="J11" s="523" t="s">
        <v>549</v>
      </c>
      <c r="K11" s="521"/>
      <c r="L11" s="964" t="s">
        <v>884</v>
      </c>
      <c r="M11" s="964" t="s">
        <v>515</v>
      </c>
      <c r="N11" s="523" t="s">
        <v>549</v>
      </c>
      <c r="O11" s="523" t="s">
        <v>607</v>
      </c>
      <c r="P11" s="520" t="s">
        <v>454</v>
      </c>
      <c r="Q11" s="520"/>
      <c r="R11" s="964" t="s">
        <v>884</v>
      </c>
      <c r="S11" s="964" t="s">
        <v>515</v>
      </c>
      <c r="T11" s="521" t="s">
        <v>549</v>
      </c>
    </row>
    <row r="12" spans="1:20" s="522" customFormat="1" ht="11.25" customHeight="1" thickBot="1">
      <c r="A12" s="968"/>
      <c r="B12" s="912"/>
      <c r="C12" s="912"/>
      <c r="D12" s="524" t="s">
        <v>550</v>
      </c>
      <c r="E12" s="525" t="s">
        <v>608</v>
      </c>
      <c r="F12" s="526">
        <v>2012</v>
      </c>
      <c r="G12" s="524"/>
      <c r="H12" s="912"/>
      <c r="I12" s="912"/>
      <c r="J12" s="524" t="s">
        <v>550</v>
      </c>
      <c r="K12" s="524"/>
      <c r="L12" s="965"/>
      <c r="M12" s="965"/>
      <c r="N12" s="524" t="s">
        <v>550</v>
      </c>
      <c r="O12" s="525" t="s">
        <v>608</v>
      </c>
      <c r="P12" s="526">
        <v>2012</v>
      </c>
      <c r="Q12" s="525"/>
      <c r="R12" s="965"/>
      <c r="S12" s="965"/>
      <c r="T12" s="524" t="s">
        <v>550</v>
      </c>
    </row>
    <row r="13" spans="1:21" s="522" customFormat="1" ht="18.75" customHeight="1">
      <c r="A13" s="527" t="s">
        <v>978</v>
      </c>
      <c r="B13" s="528">
        <v>5159674.000749994</v>
      </c>
      <c r="C13" s="712">
        <v>4564257.94030998</v>
      </c>
      <c r="D13" s="538">
        <v>13.045188686237497</v>
      </c>
      <c r="E13" s="529">
        <v>13.045188686237497</v>
      </c>
      <c r="F13" s="529">
        <v>100</v>
      </c>
      <c r="G13" s="530"/>
      <c r="H13" s="717">
        <v>2664569.1594099933</v>
      </c>
      <c r="I13" s="717">
        <v>2204827.830120004</v>
      </c>
      <c r="J13" s="538">
        <v>20.851575030462442</v>
      </c>
      <c r="K13" s="530"/>
      <c r="L13" s="717">
        <v>33978083.59673994</v>
      </c>
      <c r="M13" s="717">
        <v>30443752.555439968</v>
      </c>
      <c r="N13" s="529">
        <v>11.60938039705761</v>
      </c>
      <c r="O13" s="529">
        <v>11.60938039705761</v>
      </c>
      <c r="P13" s="529">
        <v>100</v>
      </c>
      <c r="Q13" s="530"/>
      <c r="R13" s="717">
        <v>17519164.17079999</v>
      </c>
      <c r="S13" s="717">
        <v>15444693.11038001</v>
      </c>
      <c r="T13" s="529">
        <v>13.431610751953214</v>
      </c>
      <c r="U13" s="531"/>
    </row>
    <row r="14" spans="1:21" s="522" customFormat="1" ht="11.25" customHeight="1">
      <c r="A14" s="532" t="s">
        <v>980</v>
      </c>
      <c r="B14" s="533">
        <v>1198655.67202</v>
      </c>
      <c r="C14" s="713">
        <v>1156328.5106899901</v>
      </c>
      <c r="D14" s="715">
        <v>3.66047891569783</v>
      </c>
      <c r="E14" s="715">
        <v>0.9273612903466885</v>
      </c>
      <c r="F14" s="715">
        <v>23.231228791698218</v>
      </c>
      <c r="G14" s="710"/>
      <c r="H14" s="713">
        <v>47800.5349300003</v>
      </c>
      <c r="I14" s="713">
        <v>48244.508390001</v>
      </c>
      <c r="J14" s="534">
        <v>-0.9202569884466189</v>
      </c>
      <c r="K14" s="710"/>
      <c r="L14" s="713">
        <v>8136312.64605999</v>
      </c>
      <c r="M14" s="713">
        <v>8414069.56700996</v>
      </c>
      <c r="N14" s="534">
        <v>-3.3011008375662114</v>
      </c>
      <c r="O14" s="534">
        <v>-0.9123609858678126</v>
      </c>
      <c r="P14" s="715">
        <v>23.945766755487753</v>
      </c>
      <c r="Q14" s="710"/>
      <c r="R14" s="713">
        <v>303496.51141000306</v>
      </c>
      <c r="S14" s="713">
        <v>330854.00596000213</v>
      </c>
      <c r="T14" s="534">
        <v>-8.26875118849442</v>
      </c>
      <c r="U14" s="531"/>
    </row>
    <row r="15" spans="1:21" s="522" customFormat="1" ht="11.25" customHeight="1">
      <c r="A15" s="535" t="s">
        <v>979</v>
      </c>
      <c r="B15" s="536">
        <v>1124621.24444</v>
      </c>
      <c r="C15" s="714">
        <v>1117027.49047</v>
      </c>
      <c r="D15" s="716">
        <v>0.6798180022234561</v>
      </c>
      <c r="E15" s="716">
        <v>0.16637433881495825</v>
      </c>
      <c r="F15" s="716">
        <v>21.79636241120134</v>
      </c>
      <c r="G15" s="711"/>
      <c r="H15" s="714">
        <v>499911.415659997</v>
      </c>
      <c r="I15" s="714">
        <v>534794.9351000009</v>
      </c>
      <c r="J15" s="537">
        <v>-6.522784183339566</v>
      </c>
      <c r="K15" s="711"/>
      <c r="L15" s="714">
        <v>8081323.488899971</v>
      </c>
      <c r="M15" s="714">
        <v>7312208.029680018</v>
      </c>
      <c r="N15" s="537">
        <v>10.51823821338422</v>
      </c>
      <c r="O15" s="537">
        <v>2.526349068891379</v>
      </c>
      <c r="P15" s="716">
        <v>23.783929620078226</v>
      </c>
      <c r="Q15" s="711"/>
      <c r="R15" s="714">
        <v>3832203.8907799893</v>
      </c>
      <c r="S15" s="714">
        <v>3593232.234630006</v>
      </c>
      <c r="T15" s="537">
        <v>6.650604262281708</v>
      </c>
      <c r="U15" s="531"/>
    </row>
    <row r="16" spans="1:21" s="522" customFormat="1" ht="11.25" customHeight="1">
      <c r="A16" s="532" t="s">
        <v>981</v>
      </c>
      <c r="B16" s="533">
        <v>1030387.63766</v>
      </c>
      <c r="C16" s="713">
        <v>971884.792459989</v>
      </c>
      <c r="D16" s="715">
        <v>6.019524706414162</v>
      </c>
      <c r="E16" s="715">
        <v>1.2817602765902805</v>
      </c>
      <c r="F16" s="715">
        <v>19.970014336375243</v>
      </c>
      <c r="G16" s="710"/>
      <c r="H16" s="713">
        <v>819242.097919998</v>
      </c>
      <c r="I16" s="713">
        <v>765618.161590001</v>
      </c>
      <c r="J16" s="534">
        <v>7.004005262706056</v>
      </c>
      <c r="K16" s="710"/>
      <c r="L16" s="713">
        <v>6753466.934669992</v>
      </c>
      <c r="M16" s="713">
        <v>6098606.92359999</v>
      </c>
      <c r="N16" s="534">
        <v>10.737862257294653</v>
      </c>
      <c r="O16" s="534">
        <v>2.151048921703923</v>
      </c>
      <c r="P16" s="715">
        <v>19.87595008247599</v>
      </c>
      <c r="Q16" s="710"/>
      <c r="R16" s="713">
        <v>5332339.827649996</v>
      </c>
      <c r="S16" s="713">
        <v>5028978.983500002</v>
      </c>
      <c r="T16" s="534">
        <v>6.032255158458918</v>
      </c>
      <c r="U16" s="531"/>
    </row>
    <row r="17" spans="1:21" s="522" customFormat="1" ht="11.25" customHeight="1">
      <c r="A17" s="535" t="s">
        <v>982</v>
      </c>
      <c r="B17" s="536">
        <v>636601.965319996</v>
      </c>
      <c r="C17" s="714">
        <v>346754.3808</v>
      </c>
      <c r="D17" s="716">
        <v>83.58873040083479</v>
      </c>
      <c r="E17" s="716">
        <v>6.350376957449323</v>
      </c>
      <c r="F17" s="716">
        <v>12.33802688362601</v>
      </c>
      <c r="G17" s="711"/>
      <c r="H17" s="714">
        <v>634154.265700001</v>
      </c>
      <c r="I17" s="714">
        <v>266879.27239</v>
      </c>
      <c r="J17" s="537">
        <v>137.6184032656119</v>
      </c>
      <c r="K17" s="711"/>
      <c r="L17" s="714">
        <v>4077371.8239399893</v>
      </c>
      <c r="M17" s="714">
        <v>2721104.570669997</v>
      </c>
      <c r="N17" s="537">
        <v>49.84252600538791</v>
      </c>
      <c r="O17" s="537">
        <v>4.4549936831872</v>
      </c>
      <c r="P17" s="716">
        <v>12.000005274962584</v>
      </c>
      <c r="Q17" s="711"/>
      <c r="R17" s="714">
        <v>3627390.3532799957</v>
      </c>
      <c r="S17" s="714">
        <v>2620140.23868</v>
      </c>
      <c r="T17" s="537">
        <v>38.442603175600944</v>
      </c>
      <c r="U17" s="531"/>
    </row>
    <row r="18" spans="1:21" s="522" customFormat="1" ht="11.25" customHeight="1">
      <c r="A18" s="532" t="s">
        <v>983</v>
      </c>
      <c r="B18" s="533">
        <v>504253.64101999905</v>
      </c>
      <c r="C18" s="713">
        <v>508785.57175</v>
      </c>
      <c r="D18" s="715">
        <v>-0.8907349149884679</v>
      </c>
      <c r="E18" s="715">
        <v>-0.09929173130152168</v>
      </c>
      <c r="F18" s="715">
        <v>9.77297482257023</v>
      </c>
      <c r="G18" s="710"/>
      <c r="H18" s="713">
        <v>473713.588669997</v>
      </c>
      <c r="I18" s="713">
        <v>414184.92022</v>
      </c>
      <c r="J18" s="534">
        <v>14.372485704785557</v>
      </c>
      <c r="K18" s="710"/>
      <c r="L18" s="713">
        <v>3020458.344229994</v>
      </c>
      <c r="M18" s="713">
        <v>2837209.5095400037</v>
      </c>
      <c r="N18" s="534">
        <v>6.458769931294227</v>
      </c>
      <c r="O18" s="534">
        <v>0.601925910271024</v>
      </c>
      <c r="P18" s="715">
        <v>8.88943114060675</v>
      </c>
      <c r="Q18" s="710"/>
      <c r="R18" s="713">
        <v>3021597.293540003</v>
      </c>
      <c r="S18" s="713">
        <v>2731900.274130002</v>
      </c>
      <c r="T18" s="534">
        <v>10.604231133666007</v>
      </c>
      <c r="U18" s="531"/>
    </row>
    <row r="19" spans="1:21" s="522" customFormat="1" ht="11.25" customHeight="1">
      <c r="A19" s="535" t="s">
        <v>984</v>
      </c>
      <c r="B19" s="536">
        <v>312829.78336</v>
      </c>
      <c r="C19" s="714">
        <v>129233.34781</v>
      </c>
      <c r="D19" s="716">
        <v>142.0658356850161</v>
      </c>
      <c r="E19" s="716">
        <v>4.0224815939637955</v>
      </c>
      <c r="F19" s="716">
        <v>6.062975748361777</v>
      </c>
      <c r="G19" s="711"/>
      <c r="H19" s="714">
        <v>21750.96331</v>
      </c>
      <c r="I19" s="714">
        <v>17423.454420000002</v>
      </c>
      <c r="J19" s="537">
        <v>24.83726123237964</v>
      </c>
      <c r="K19" s="711"/>
      <c r="L19" s="714">
        <v>1301806.9584100002</v>
      </c>
      <c r="M19" s="714">
        <v>911076.0901000001</v>
      </c>
      <c r="N19" s="537">
        <v>42.88674376989887</v>
      </c>
      <c r="O19" s="537">
        <v>1.2834517282271785</v>
      </c>
      <c r="P19" s="716">
        <v>3.8313136604764355</v>
      </c>
      <c r="Q19" s="711"/>
      <c r="R19" s="714">
        <v>140199.7606799998</v>
      </c>
      <c r="S19" s="714">
        <v>122087.5605800001</v>
      </c>
      <c r="T19" s="537">
        <v>14.835418132653528</v>
      </c>
      <c r="U19" s="531"/>
    </row>
    <row r="20" spans="1:21" s="522" customFormat="1" ht="11.25" customHeight="1">
      <c r="A20" s="532" t="s">
        <v>985</v>
      </c>
      <c r="B20" s="533">
        <v>114192.88527</v>
      </c>
      <c r="C20" s="713">
        <v>130847.43921</v>
      </c>
      <c r="D20" s="715">
        <v>-12.72822306691897</v>
      </c>
      <c r="E20" s="715">
        <v>-0.36489072611152445</v>
      </c>
      <c r="F20" s="715">
        <v>2.2131802368405693</v>
      </c>
      <c r="G20" s="710"/>
      <c r="H20" s="713">
        <v>19171.81667</v>
      </c>
      <c r="I20" s="713">
        <v>24286.135739999998</v>
      </c>
      <c r="J20" s="534">
        <v>-21.058595425605564</v>
      </c>
      <c r="K20" s="710"/>
      <c r="L20" s="713">
        <v>1005752.61754</v>
      </c>
      <c r="M20" s="713">
        <v>781234.1416900001</v>
      </c>
      <c r="N20" s="534">
        <v>28.73894827027294</v>
      </c>
      <c r="O20" s="534">
        <v>0.7374862065415155</v>
      </c>
      <c r="P20" s="715">
        <v>2.960003952772951</v>
      </c>
      <c r="Q20" s="710"/>
      <c r="R20" s="713">
        <v>285205.17379</v>
      </c>
      <c r="S20" s="713">
        <v>148952.7102599998</v>
      </c>
      <c r="T20" s="534">
        <v>91.47363837299028</v>
      </c>
      <c r="U20" s="531"/>
    </row>
    <row r="21" spans="1:21" s="522" customFormat="1" ht="11.25" customHeight="1">
      <c r="A21" s="535" t="s">
        <v>986</v>
      </c>
      <c r="B21" s="536">
        <v>78118.64970000001</v>
      </c>
      <c r="C21" s="714">
        <v>96264.51909000009</v>
      </c>
      <c r="D21" s="716">
        <v>-18.850007834179337</v>
      </c>
      <c r="E21" s="716">
        <v>-0.39756450286785744</v>
      </c>
      <c r="F21" s="716">
        <v>1.5140229729367578</v>
      </c>
      <c r="G21" s="711"/>
      <c r="H21" s="714">
        <v>47674.61633</v>
      </c>
      <c r="I21" s="714">
        <v>63815.6433200001</v>
      </c>
      <c r="J21" s="537">
        <v>-25.293213623283233</v>
      </c>
      <c r="K21" s="711"/>
      <c r="L21" s="714">
        <v>548662.9942800003</v>
      </c>
      <c r="M21" s="714">
        <v>538497.3749999999</v>
      </c>
      <c r="N21" s="537">
        <v>1.8877750852546777</v>
      </c>
      <c r="O21" s="537">
        <v>0.033391479126918484</v>
      </c>
      <c r="P21" s="716">
        <v>1.6147555606480477</v>
      </c>
      <c r="Q21" s="711"/>
      <c r="R21" s="714">
        <v>344124.34367999964</v>
      </c>
      <c r="S21" s="714">
        <v>358001.39387</v>
      </c>
      <c r="T21" s="537">
        <v>-3.876255910623499</v>
      </c>
      <c r="U21" s="531"/>
    </row>
    <row r="22" spans="1:21" s="522" customFormat="1" ht="11.25" customHeight="1">
      <c r="A22" s="532" t="s">
        <v>987</v>
      </c>
      <c r="B22" s="533">
        <v>65541.96133000011</v>
      </c>
      <c r="C22" s="713">
        <v>50751.7341600001</v>
      </c>
      <c r="D22" s="715">
        <v>29.142308957113233</v>
      </c>
      <c r="E22" s="715">
        <v>0.3240445076378732</v>
      </c>
      <c r="F22" s="715">
        <v>1.2702733025472759</v>
      </c>
      <c r="G22" s="710"/>
      <c r="H22" s="713">
        <v>43098.08276</v>
      </c>
      <c r="I22" s="713">
        <v>25715.42828</v>
      </c>
      <c r="J22" s="534">
        <v>67.59620835683005</v>
      </c>
      <c r="K22" s="710"/>
      <c r="L22" s="713">
        <v>527797.4708600001</v>
      </c>
      <c r="M22" s="713">
        <v>431098.43633999984</v>
      </c>
      <c r="N22" s="534">
        <v>22.430847891950005</v>
      </c>
      <c r="O22" s="534">
        <v>0.3176317845308502</v>
      </c>
      <c r="P22" s="715">
        <v>1.5533467900191997</v>
      </c>
      <c r="Q22" s="710"/>
      <c r="R22" s="713">
        <v>274358.90703999996</v>
      </c>
      <c r="S22" s="713">
        <v>217725.98771000002</v>
      </c>
      <c r="T22" s="534">
        <v>26.01109767632889</v>
      </c>
      <c r="U22" s="531"/>
    </row>
    <row r="23" spans="1:21" s="522" customFormat="1" ht="11.25" customHeight="1">
      <c r="A23" s="535" t="s">
        <v>990</v>
      </c>
      <c r="B23" s="536">
        <v>16268.05719</v>
      </c>
      <c r="C23" s="714">
        <v>21678.74122</v>
      </c>
      <c r="D23" s="716">
        <v>-24.958478793078193</v>
      </c>
      <c r="E23" s="716">
        <v>-0.11854465941143842</v>
      </c>
      <c r="F23" s="716">
        <v>0.31529234574966025</v>
      </c>
      <c r="G23" s="711"/>
      <c r="H23" s="714">
        <v>15039.588220000001</v>
      </c>
      <c r="I23" s="714">
        <v>14204.82236</v>
      </c>
      <c r="J23" s="537">
        <v>5.876637094390256</v>
      </c>
      <c r="K23" s="711"/>
      <c r="L23" s="714">
        <v>125635.69881</v>
      </c>
      <c r="M23" s="714">
        <v>169469.32461</v>
      </c>
      <c r="N23" s="537">
        <v>-25.865227173634164</v>
      </c>
      <c r="O23" s="537">
        <v>-0.1439823350297446</v>
      </c>
      <c r="P23" s="716">
        <v>0.3697551053822654</v>
      </c>
      <c r="Q23" s="711"/>
      <c r="R23" s="714">
        <v>108606.88133999999</v>
      </c>
      <c r="S23" s="714">
        <v>112781.41275999999</v>
      </c>
      <c r="T23" s="537">
        <v>-3.7014356513545765</v>
      </c>
      <c r="U23" s="531"/>
    </row>
    <row r="24" spans="1:21" s="522" customFormat="1" ht="11.25" customHeight="1">
      <c r="A24" s="532" t="s">
        <v>991</v>
      </c>
      <c r="B24" s="533">
        <v>13427.865220000002</v>
      </c>
      <c r="C24" s="713">
        <v>14432.23838</v>
      </c>
      <c r="D24" s="715">
        <v>-6.959233443592823</v>
      </c>
      <c r="E24" s="715">
        <v>-0.02200517966194933</v>
      </c>
      <c r="F24" s="715">
        <v>0.2602463880091682</v>
      </c>
      <c r="G24" s="710"/>
      <c r="H24" s="713">
        <v>21723.98368</v>
      </c>
      <c r="I24" s="713">
        <v>18532.5124</v>
      </c>
      <c r="J24" s="534">
        <v>17.220931577523192</v>
      </c>
      <c r="K24" s="710"/>
      <c r="L24" s="713">
        <v>95635.46472</v>
      </c>
      <c r="M24" s="713">
        <v>88182.69135</v>
      </c>
      <c r="N24" s="534">
        <v>8.451514980893142</v>
      </c>
      <c r="O24" s="534">
        <v>0.02448046887921601</v>
      </c>
      <c r="P24" s="715">
        <v>0.28146220915524456</v>
      </c>
      <c r="Q24" s="710"/>
      <c r="R24" s="713">
        <v>134297.22462</v>
      </c>
      <c r="S24" s="713">
        <v>95947.91024000001</v>
      </c>
      <c r="T24" s="534">
        <v>39.96888966531385</v>
      </c>
      <c r="U24" s="531"/>
    </row>
    <row r="25" spans="1:21" s="522" customFormat="1" ht="11.25" customHeight="1">
      <c r="A25" s="535" t="s">
        <v>989</v>
      </c>
      <c r="B25" s="536">
        <v>20482.88855</v>
      </c>
      <c r="C25" s="714">
        <v>2890.87482</v>
      </c>
      <c r="D25" s="537" t="s">
        <v>1020</v>
      </c>
      <c r="E25" s="716">
        <v>0.3854298762266105</v>
      </c>
      <c r="F25" s="716">
        <v>0.39698028493704585</v>
      </c>
      <c r="G25" s="711"/>
      <c r="H25" s="714">
        <v>13189.3077</v>
      </c>
      <c r="I25" s="714">
        <v>7434.6010400000005</v>
      </c>
      <c r="J25" s="537">
        <v>77.40437757235725</v>
      </c>
      <c r="K25" s="711"/>
      <c r="L25" s="714">
        <v>72596.76407</v>
      </c>
      <c r="M25" s="714">
        <v>29157.068369999997</v>
      </c>
      <c r="N25" s="537">
        <v>148.9851282329041</v>
      </c>
      <c r="O25" s="537">
        <v>0.14268837463743547</v>
      </c>
      <c r="P25" s="716">
        <v>0.21365761804460734</v>
      </c>
      <c r="Q25" s="711"/>
      <c r="R25" s="714">
        <v>69701.74460999998</v>
      </c>
      <c r="S25" s="714">
        <v>54625.67489999999</v>
      </c>
      <c r="T25" s="537">
        <v>27.598871295592893</v>
      </c>
      <c r="U25" s="531"/>
    </row>
    <row r="26" spans="1:21" s="522" customFormat="1" ht="11.25" customHeight="1">
      <c r="A26" s="532" t="s">
        <v>988</v>
      </c>
      <c r="B26" s="533">
        <v>4904.8432999999995</v>
      </c>
      <c r="C26" s="713">
        <v>1488.42996</v>
      </c>
      <c r="D26" s="534">
        <v>229.53134724592616</v>
      </c>
      <c r="E26" s="715">
        <v>0.07485145197048121</v>
      </c>
      <c r="F26" s="715">
        <v>0.09506110849807657</v>
      </c>
      <c r="G26" s="710"/>
      <c r="H26" s="713">
        <v>268.87066</v>
      </c>
      <c r="I26" s="713">
        <v>8.89079</v>
      </c>
      <c r="J26" s="534" t="s">
        <v>1020</v>
      </c>
      <c r="K26" s="710"/>
      <c r="L26" s="713">
        <v>66331.44781999999</v>
      </c>
      <c r="M26" s="713">
        <v>22075.28111</v>
      </c>
      <c r="N26" s="534">
        <v>200.47838344378843</v>
      </c>
      <c r="O26" s="534">
        <v>0.14537027467099123</v>
      </c>
      <c r="P26" s="715">
        <v>0.19521833134333752</v>
      </c>
      <c r="Q26" s="710"/>
      <c r="R26" s="713">
        <v>4673.80291</v>
      </c>
      <c r="S26" s="713">
        <v>1462.3628999999999</v>
      </c>
      <c r="T26" s="534">
        <v>219.6062283855807</v>
      </c>
      <c r="U26" s="531"/>
    </row>
    <row r="27" spans="1:21" s="522" customFormat="1" ht="11.25" customHeight="1">
      <c r="A27" s="535" t="s">
        <v>992</v>
      </c>
      <c r="B27" s="536">
        <v>7843.63609</v>
      </c>
      <c r="C27" s="714">
        <v>4286.41746</v>
      </c>
      <c r="D27" s="537">
        <v>82.98815183530913</v>
      </c>
      <c r="E27" s="716">
        <v>0.07793640667377386</v>
      </c>
      <c r="F27" s="716">
        <v>0.15201805557598938</v>
      </c>
      <c r="G27" s="711"/>
      <c r="H27" s="714">
        <v>3613.06127</v>
      </c>
      <c r="I27" s="714">
        <v>2107.6268</v>
      </c>
      <c r="J27" s="537">
        <v>71.42794303052135</v>
      </c>
      <c r="K27" s="711"/>
      <c r="L27" s="714">
        <v>55069.52534000002</v>
      </c>
      <c r="M27" s="714">
        <v>18939.654939999997</v>
      </c>
      <c r="N27" s="537">
        <v>190.76308683794866</v>
      </c>
      <c r="O27" s="537">
        <v>0.11867745388550668</v>
      </c>
      <c r="P27" s="716">
        <v>0.16207366487639027</v>
      </c>
      <c r="Q27" s="711"/>
      <c r="R27" s="714">
        <v>22967.27367</v>
      </c>
      <c r="S27" s="714">
        <v>9253.505079999999</v>
      </c>
      <c r="T27" s="537">
        <v>148.20080036093742</v>
      </c>
      <c r="U27" s="531"/>
    </row>
    <row r="28" spans="1:21" s="522" customFormat="1" ht="11.25" customHeight="1">
      <c r="A28" s="532" t="s">
        <v>993</v>
      </c>
      <c r="B28" s="533">
        <v>8067.155400000001</v>
      </c>
      <c r="C28" s="713">
        <v>9313.259229999989</v>
      </c>
      <c r="D28" s="534">
        <v>-13.379889888450897</v>
      </c>
      <c r="E28" s="715">
        <v>-0.02730134550448653</v>
      </c>
      <c r="F28" s="715">
        <v>0.1563500988401086</v>
      </c>
      <c r="G28" s="710"/>
      <c r="H28" s="713">
        <v>1347.9553700000001</v>
      </c>
      <c r="I28" s="713">
        <v>1195.8669</v>
      </c>
      <c r="J28" s="534">
        <v>12.717842596028047</v>
      </c>
      <c r="K28" s="710"/>
      <c r="L28" s="713">
        <v>52832.04602</v>
      </c>
      <c r="M28" s="713">
        <v>48231.77559</v>
      </c>
      <c r="N28" s="534">
        <v>9.537841752095456</v>
      </c>
      <c r="O28" s="534">
        <v>0.015110720735305628</v>
      </c>
      <c r="P28" s="715">
        <v>0.15548859861263342</v>
      </c>
      <c r="Q28" s="710"/>
      <c r="R28" s="713">
        <v>7796.579820000001</v>
      </c>
      <c r="S28" s="713">
        <v>6931.48036</v>
      </c>
      <c r="T28" s="534">
        <v>12.480731605218043</v>
      </c>
      <c r="U28" s="531"/>
    </row>
    <row r="29" spans="1:21" s="522" customFormat="1" ht="11.25" customHeight="1">
      <c r="A29" s="535" t="s">
        <v>994</v>
      </c>
      <c r="B29" s="536">
        <v>7228.5267300000005</v>
      </c>
      <c r="C29" s="714">
        <v>1588.1617099999999</v>
      </c>
      <c r="D29" s="537">
        <v>355.1505482398264</v>
      </c>
      <c r="E29" s="716">
        <v>0.12357682439868721</v>
      </c>
      <c r="F29" s="716">
        <v>0.1400965783681156</v>
      </c>
      <c r="G29" s="711"/>
      <c r="H29" s="714">
        <v>765.7870600000001</v>
      </c>
      <c r="I29" s="714">
        <v>217.3209</v>
      </c>
      <c r="J29" s="537">
        <v>252.37616814581577</v>
      </c>
      <c r="K29" s="711"/>
      <c r="L29" s="714">
        <v>25662.13959</v>
      </c>
      <c r="M29" s="714">
        <v>11759.89559</v>
      </c>
      <c r="N29" s="537">
        <v>118.21741012583257</v>
      </c>
      <c r="O29" s="537">
        <v>0.04566534291291176</v>
      </c>
      <c r="P29" s="716">
        <v>0.07552556493345663</v>
      </c>
      <c r="Q29" s="711"/>
      <c r="R29" s="714">
        <v>2765.62802</v>
      </c>
      <c r="S29" s="714">
        <v>1713.85028</v>
      </c>
      <c r="T29" s="537">
        <v>61.36928950409833</v>
      </c>
      <c r="U29" s="531"/>
    </row>
    <row r="30" spans="1:21" s="522" customFormat="1" ht="11.25" customHeight="1">
      <c r="A30" s="532" t="s">
        <v>1001</v>
      </c>
      <c r="B30" s="533">
        <v>14120.55799</v>
      </c>
      <c r="C30" s="713">
        <v>1E-24</v>
      </c>
      <c r="D30" s="534" t="s">
        <v>998</v>
      </c>
      <c r="E30" s="534" t="s">
        <v>998</v>
      </c>
      <c r="F30" s="715">
        <v>0.27367151467219597</v>
      </c>
      <c r="G30" s="710"/>
      <c r="H30" s="713">
        <v>654.3040699999999</v>
      </c>
      <c r="I30" s="713">
        <v>1E-24</v>
      </c>
      <c r="J30" s="534" t="s">
        <v>998</v>
      </c>
      <c r="K30" s="710"/>
      <c r="L30" s="713">
        <v>14120.55799</v>
      </c>
      <c r="M30" s="713">
        <v>464.15843</v>
      </c>
      <c r="N30" s="534" t="s">
        <v>1020</v>
      </c>
      <c r="O30" s="534">
        <v>0.04485780632703162</v>
      </c>
      <c r="P30" s="715">
        <v>0.041557841100122575</v>
      </c>
      <c r="Q30" s="710"/>
      <c r="R30" s="713">
        <v>654.3040699999999</v>
      </c>
      <c r="S30" s="713">
        <v>50.76981</v>
      </c>
      <c r="T30" s="534" t="s">
        <v>1020</v>
      </c>
      <c r="U30" s="531"/>
    </row>
    <row r="31" spans="1:21" s="522" customFormat="1" ht="11.25" customHeight="1">
      <c r="A31" s="535" t="s">
        <v>995</v>
      </c>
      <c r="B31" s="536">
        <v>1665.26648</v>
      </c>
      <c r="C31" s="714">
        <v>626.48109</v>
      </c>
      <c r="D31" s="537">
        <v>165.81272868108437</v>
      </c>
      <c r="E31" s="537">
        <v>0.02275912982099016</v>
      </c>
      <c r="F31" s="716">
        <v>0.03227464525390446</v>
      </c>
      <c r="G31" s="711"/>
      <c r="H31" s="714">
        <v>638.35863</v>
      </c>
      <c r="I31" s="714">
        <v>146.26448000000002</v>
      </c>
      <c r="J31" s="537" t="s">
        <v>1020</v>
      </c>
      <c r="K31" s="711"/>
      <c r="L31" s="714">
        <v>8156.209269999998</v>
      </c>
      <c r="M31" s="714">
        <v>7676.87877</v>
      </c>
      <c r="N31" s="537">
        <v>6.243820103987356</v>
      </c>
      <c r="O31" s="537">
        <v>0.001574479030228309</v>
      </c>
      <c r="P31" s="716">
        <v>0.02400432398365914</v>
      </c>
      <c r="Q31" s="711"/>
      <c r="R31" s="714">
        <v>2431.17754</v>
      </c>
      <c r="S31" s="714">
        <v>2953.34045</v>
      </c>
      <c r="T31" s="537">
        <v>-17.680417101929443</v>
      </c>
      <c r="U31" s="531"/>
    </row>
    <row r="32" spans="1:21" s="522" customFormat="1" ht="11.25" customHeight="1">
      <c r="A32" s="532" t="s">
        <v>996</v>
      </c>
      <c r="B32" s="533">
        <v>458.44731</v>
      </c>
      <c r="C32" s="713">
        <v>1E-24</v>
      </c>
      <c r="D32" s="534" t="s">
        <v>998</v>
      </c>
      <c r="E32" s="534" t="s">
        <v>998</v>
      </c>
      <c r="F32" s="715">
        <v>0.008885199141134916</v>
      </c>
      <c r="G32" s="710"/>
      <c r="H32" s="713">
        <v>798.2608</v>
      </c>
      <c r="I32" s="713">
        <v>1E-24</v>
      </c>
      <c r="J32" s="534" t="s">
        <v>998</v>
      </c>
      <c r="K32" s="710"/>
      <c r="L32" s="713">
        <v>6625.7828899999995</v>
      </c>
      <c r="M32" s="713">
        <v>1068.2139399999999</v>
      </c>
      <c r="N32" s="534" t="s">
        <v>1020</v>
      </c>
      <c r="O32" s="534">
        <v>0.018255203394782957</v>
      </c>
      <c r="P32" s="715">
        <v>0.01950016654451847</v>
      </c>
      <c r="Q32" s="710"/>
      <c r="R32" s="713">
        <v>3748.8846499999995</v>
      </c>
      <c r="S32" s="713">
        <v>3146.50888</v>
      </c>
      <c r="T32" s="534">
        <v>19.144257746382067</v>
      </c>
      <c r="U32" s="531"/>
    </row>
    <row r="33" spans="1:21" s="522" customFormat="1" ht="11.25" customHeight="1">
      <c r="A33" s="535" t="s">
        <v>963</v>
      </c>
      <c r="B33" s="536">
        <v>1E-24</v>
      </c>
      <c r="C33" s="714">
        <v>70.55</v>
      </c>
      <c r="D33" s="537">
        <v>-100</v>
      </c>
      <c r="E33" s="537">
        <v>-0.0015457058063464446</v>
      </c>
      <c r="F33" s="716">
        <v>1.9381069421336368E-29</v>
      </c>
      <c r="G33" s="711"/>
      <c r="H33" s="714">
        <v>1E-24</v>
      </c>
      <c r="I33" s="714">
        <v>16.795</v>
      </c>
      <c r="J33" s="537">
        <v>-100</v>
      </c>
      <c r="K33" s="711"/>
      <c r="L33" s="714">
        <v>2027.6920100000002</v>
      </c>
      <c r="M33" s="714">
        <v>282.07041000000004</v>
      </c>
      <c r="N33" s="537" t="s">
        <v>1020</v>
      </c>
      <c r="O33" s="537">
        <v>0.005733923887408804</v>
      </c>
      <c r="P33" s="716">
        <v>0.005967646775095194</v>
      </c>
      <c r="Q33" s="711"/>
      <c r="R33" s="714">
        <v>312.33691000000005</v>
      </c>
      <c r="S33" s="714">
        <v>2845.44</v>
      </c>
      <c r="T33" s="537">
        <v>-89.02324737123257</v>
      </c>
      <c r="U33" s="531"/>
    </row>
    <row r="34" spans="1:21" s="522" customFormat="1" ht="11.25" customHeight="1">
      <c r="A34" s="532" t="s">
        <v>999</v>
      </c>
      <c r="B34" s="533">
        <v>1E-24</v>
      </c>
      <c r="C34" s="713">
        <v>5</v>
      </c>
      <c r="D34" s="534">
        <v>-100</v>
      </c>
      <c r="E34" s="534">
        <v>-0.00010954683248380189</v>
      </c>
      <c r="F34" s="715">
        <v>1.9381069421336368E-29</v>
      </c>
      <c r="G34" s="710"/>
      <c r="H34" s="713">
        <v>1E-24</v>
      </c>
      <c r="I34" s="713">
        <v>0.67</v>
      </c>
      <c r="J34" s="534">
        <v>-100</v>
      </c>
      <c r="K34" s="710"/>
      <c r="L34" s="713">
        <v>323.92527</v>
      </c>
      <c r="M34" s="713">
        <v>1049.28126</v>
      </c>
      <c r="N34" s="534">
        <v>-69.12884253741461</v>
      </c>
      <c r="O34" s="534">
        <v>-0.0023826103194048817</v>
      </c>
      <c r="P34" s="715">
        <v>0.0009533359027672748</v>
      </c>
      <c r="Q34" s="710"/>
      <c r="R34" s="713">
        <v>257.41</v>
      </c>
      <c r="S34" s="713">
        <v>923.765</v>
      </c>
      <c r="T34" s="534">
        <v>-72.13468793470201</v>
      </c>
      <c r="U34" s="531"/>
    </row>
    <row r="35" spans="1:21" s="522" customFormat="1" ht="11.25" customHeight="1">
      <c r="A35" s="535" t="s">
        <v>997</v>
      </c>
      <c r="B35" s="536">
        <v>1E-24</v>
      </c>
      <c r="C35" s="714">
        <v>1E-24</v>
      </c>
      <c r="D35" s="537">
        <v>0</v>
      </c>
      <c r="E35" s="537">
        <v>0</v>
      </c>
      <c r="F35" s="716">
        <v>1.9381069421336368E-29</v>
      </c>
      <c r="G35" s="711"/>
      <c r="H35" s="714">
        <v>1E-24</v>
      </c>
      <c r="I35" s="714">
        <v>1E-24</v>
      </c>
      <c r="J35" s="537">
        <v>0</v>
      </c>
      <c r="K35" s="711"/>
      <c r="L35" s="714">
        <v>69.97207</v>
      </c>
      <c r="M35" s="714">
        <v>1E-24</v>
      </c>
      <c r="N35" s="537" t="s">
        <v>998</v>
      </c>
      <c r="O35" s="537" t="s">
        <v>998</v>
      </c>
      <c r="P35" s="716">
        <v>0.0002059329502818503</v>
      </c>
      <c r="Q35" s="711"/>
      <c r="R35" s="714">
        <v>0.353</v>
      </c>
      <c r="S35" s="714">
        <v>1E-24</v>
      </c>
      <c r="T35" s="537" t="s">
        <v>998</v>
      </c>
      <c r="U35" s="531"/>
    </row>
    <row r="36" spans="1:21" s="522" customFormat="1" ht="11.25" customHeight="1">
      <c r="A36" s="532" t="s">
        <v>965</v>
      </c>
      <c r="B36" s="533">
        <v>1E-24</v>
      </c>
      <c r="C36" s="713">
        <v>1E-24</v>
      </c>
      <c r="D36" s="534">
        <v>0</v>
      </c>
      <c r="E36" s="534">
        <v>0</v>
      </c>
      <c r="F36" s="715">
        <v>1.9381069421336368E-29</v>
      </c>
      <c r="G36" s="710"/>
      <c r="H36" s="713">
        <v>1E-24</v>
      </c>
      <c r="I36" s="713">
        <v>1E-24</v>
      </c>
      <c r="J36" s="534">
        <v>0</v>
      </c>
      <c r="K36" s="710"/>
      <c r="L36" s="713">
        <v>38.780800000000006</v>
      </c>
      <c r="M36" s="713">
        <v>1E-24</v>
      </c>
      <c r="N36" s="534" t="s">
        <v>998</v>
      </c>
      <c r="O36" s="534" t="s">
        <v>998</v>
      </c>
      <c r="P36" s="715">
        <v>0.00011413474773992513</v>
      </c>
      <c r="Q36" s="710"/>
      <c r="R36" s="713">
        <v>13.607790000000001</v>
      </c>
      <c r="S36" s="713">
        <v>1E-24</v>
      </c>
      <c r="T36" s="534" t="s">
        <v>998</v>
      </c>
      <c r="U36" s="531"/>
    </row>
    <row r="37" spans="1:21" s="522" customFormat="1" ht="11.25" customHeight="1" thickBot="1">
      <c r="A37" s="718" t="s">
        <v>1000</v>
      </c>
      <c r="B37" s="719">
        <v>3.31637</v>
      </c>
      <c r="C37" s="720">
        <v>1E-24</v>
      </c>
      <c r="D37" s="721" t="s">
        <v>998</v>
      </c>
      <c r="E37" s="721" t="s">
        <v>998</v>
      </c>
      <c r="F37" s="722">
        <v>6.42747971968373E-05</v>
      </c>
      <c r="G37" s="723"/>
      <c r="H37" s="720">
        <v>12.3</v>
      </c>
      <c r="I37" s="720">
        <v>1E-24</v>
      </c>
      <c r="J37" s="723" t="s">
        <v>998</v>
      </c>
      <c r="K37" s="723"/>
      <c r="L37" s="720">
        <v>4.31118</v>
      </c>
      <c r="M37" s="720">
        <v>291.61744</v>
      </c>
      <c r="N37" s="724">
        <v>-98.52163162806724</v>
      </c>
      <c r="O37" s="721">
        <v>-0.0009437281408617332</v>
      </c>
      <c r="P37" s="724">
        <v>1.2688119939800372E-05</v>
      </c>
      <c r="Q37" s="723"/>
      <c r="R37" s="720">
        <v>20.9</v>
      </c>
      <c r="S37" s="720">
        <v>183.7004</v>
      </c>
      <c r="T37" s="721">
        <v>-88.62277926449806</v>
      </c>
      <c r="U37" s="531"/>
    </row>
    <row r="38" spans="1:21" s="522" customFormat="1" ht="11.25" customHeight="1">
      <c r="A38" s="539"/>
      <c r="B38" s="540"/>
      <c r="C38" s="540"/>
      <c r="D38" s="35"/>
      <c r="E38" s="35"/>
      <c r="F38" s="35"/>
      <c r="G38" s="34"/>
      <c r="H38" s="540"/>
      <c r="I38" s="540"/>
      <c r="J38" s="35"/>
      <c r="K38" s="34"/>
      <c r="L38" s="540"/>
      <c r="M38" s="540"/>
      <c r="N38" s="35"/>
      <c r="O38" s="35"/>
      <c r="P38" s="35"/>
      <c r="Q38" s="34"/>
      <c r="R38" s="540"/>
      <c r="S38" s="540"/>
      <c r="T38" s="35"/>
      <c r="U38" s="531"/>
    </row>
    <row r="39" spans="1:21" s="522" customFormat="1" ht="11.25" customHeight="1">
      <c r="A39" s="344" t="s">
        <v>512</v>
      </c>
      <c r="B39" s="540"/>
      <c r="C39" s="540"/>
      <c r="D39" s="35"/>
      <c r="E39" s="35"/>
      <c r="F39" s="35"/>
      <c r="G39" s="34"/>
      <c r="H39" s="540"/>
      <c r="I39" s="540"/>
      <c r="J39" s="35"/>
      <c r="K39" s="34"/>
      <c r="L39" s="540"/>
      <c r="M39" s="540"/>
      <c r="N39" s="35"/>
      <c r="O39" s="35"/>
      <c r="P39" s="35"/>
      <c r="Q39" s="34"/>
      <c r="R39" s="540"/>
      <c r="S39" s="540"/>
      <c r="T39" s="35"/>
      <c r="U39" s="531"/>
    </row>
    <row r="40" spans="1:21" s="522" customFormat="1" ht="11.25" customHeight="1">
      <c r="A40" s="344" t="s">
        <v>513</v>
      </c>
      <c r="B40" s="540"/>
      <c r="C40" s="540"/>
      <c r="D40" s="35"/>
      <c r="E40" s="35"/>
      <c r="F40" s="35"/>
      <c r="G40" s="34"/>
      <c r="H40" s="540"/>
      <c r="I40" s="540"/>
      <c r="J40" s="35"/>
      <c r="K40" s="34"/>
      <c r="L40" s="540"/>
      <c r="M40" s="540"/>
      <c r="N40" s="35"/>
      <c r="O40" s="35"/>
      <c r="P40" s="35"/>
      <c r="Q40" s="34"/>
      <c r="R40" s="540"/>
      <c r="S40" s="540"/>
      <c r="T40" s="35"/>
      <c r="U40" s="531"/>
    </row>
    <row r="41" spans="1:21" s="522" customFormat="1" ht="11.25" customHeight="1">
      <c r="A41" s="344" t="s">
        <v>514</v>
      </c>
      <c r="B41" s="540"/>
      <c r="C41" s="540"/>
      <c r="D41" s="35"/>
      <c r="E41" s="35"/>
      <c r="F41" s="35"/>
      <c r="G41" s="34"/>
      <c r="H41" s="540"/>
      <c r="I41" s="540"/>
      <c r="J41" s="35"/>
      <c r="K41" s="34"/>
      <c r="L41" s="540"/>
      <c r="M41" s="540"/>
      <c r="N41" s="35"/>
      <c r="O41" s="35"/>
      <c r="P41" s="35"/>
      <c r="Q41" s="34"/>
      <c r="R41" s="540"/>
      <c r="S41" s="540"/>
      <c r="T41" s="35"/>
      <c r="U41" s="531"/>
    </row>
    <row r="42" spans="1:21" s="522" customFormat="1" ht="11.25" customHeight="1">
      <c r="A42" s="443" t="s">
        <v>929</v>
      </c>
      <c r="B42" s="540"/>
      <c r="C42" s="540"/>
      <c r="D42" s="35"/>
      <c r="E42" s="35"/>
      <c r="F42" s="35"/>
      <c r="G42" s="34"/>
      <c r="H42" s="540"/>
      <c r="I42" s="540"/>
      <c r="J42" s="35"/>
      <c r="K42" s="34"/>
      <c r="L42" s="540"/>
      <c r="M42" s="540"/>
      <c r="N42" s="35"/>
      <c r="O42" s="35"/>
      <c r="P42" s="35"/>
      <c r="Q42" s="34"/>
      <c r="R42" s="540"/>
      <c r="S42" s="540"/>
      <c r="T42" s="35"/>
      <c r="U42" s="531"/>
    </row>
    <row r="43" spans="1:21" s="522" customFormat="1" ht="11.25" customHeight="1">
      <c r="A43" s="344" t="s">
        <v>938</v>
      </c>
      <c r="B43" s="540"/>
      <c r="C43" s="540"/>
      <c r="D43" s="35"/>
      <c r="E43" s="35"/>
      <c r="F43" s="35"/>
      <c r="G43" s="34"/>
      <c r="H43" s="540"/>
      <c r="I43" s="540"/>
      <c r="J43" s="35"/>
      <c r="K43" s="34"/>
      <c r="L43" s="540"/>
      <c r="M43" s="540"/>
      <c r="N43" s="35"/>
      <c r="O43" s="35"/>
      <c r="P43" s="35"/>
      <c r="Q43" s="34"/>
      <c r="R43" s="540"/>
      <c r="S43" s="540"/>
      <c r="T43" s="35"/>
      <c r="U43" s="531"/>
    </row>
    <row r="44" spans="1:21" s="522" customFormat="1" ht="11.25" customHeight="1">
      <c r="A44" s="539"/>
      <c r="B44" s="540"/>
      <c r="C44" s="540"/>
      <c r="D44" s="35"/>
      <c r="E44" s="35"/>
      <c r="F44" s="35"/>
      <c r="G44" s="34"/>
      <c r="H44" s="540"/>
      <c r="I44" s="540"/>
      <c r="J44" s="35"/>
      <c r="K44" s="34"/>
      <c r="L44" s="540"/>
      <c r="M44" s="540"/>
      <c r="N44" s="35"/>
      <c r="O44" s="35"/>
      <c r="P44" s="35"/>
      <c r="Q44" s="34"/>
      <c r="R44" s="540"/>
      <c r="S44" s="540"/>
      <c r="T44" s="35"/>
      <c r="U44" s="531"/>
    </row>
    <row r="45" spans="1:21" s="522" customFormat="1" ht="11.25" customHeight="1">
      <c r="A45" s="519"/>
      <c r="B45" s="541"/>
      <c r="C45" s="541"/>
      <c r="D45" s="150"/>
      <c r="E45" s="150"/>
      <c r="F45" s="150"/>
      <c r="G45" s="150"/>
      <c r="H45" s="541"/>
      <c r="I45" s="541"/>
      <c r="J45" s="150"/>
      <c r="K45" s="150"/>
      <c r="L45" s="541"/>
      <c r="M45" s="541"/>
      <c r="N45" s="150"/>
      <c r="O45" s="150"/>
      <c r="P45" s="150"/>
      <c r="Q45" s="150"/>
      <c r="R45" s="541"/>
      <c r="S45" s="541"/>
      <c r="T45" s="150"/>
      <c r="U45" s="531"/>
    </row>
    <row r="46" spans="1:21" s="522" customFormat="1" ht="11.25" customHeight="1">
      <c r="A46" s="519"/>
      <c r="B46" s="541"/>
      <c r="C46" s="541"/>
      <c r="D46" s="150"/>
      <c r="E46" s="150"/>
      <c r="F46" s="150"/>
      <c r="G46" s="150"/>
      <c r="H46" s="541"/>
      <c r="I46" s="541"/>
      <c r="J46" s="150"/>
      <c r="K46" s="150"/>
      <c r="L46" s="541"/>
      <c r="M46" s="541"/>
      <c r="N46" s="150"/>
      <c r="O46" s="150"/>
      <c r="P46" s="150"/>
      <c r="Q46" s="150"/>
      <c r="R46" s="541"/>
      <c r="S46" s="541"/>
      <c r="T46" s="150"/>
      <c r="U46" s="531"/>
    </row>
    <row r="47" spans="1:21" s="522" customFormat="1" ht="11.25" customHeight="1">
      <c r="A47" s="519"/>
      <c r="B47" s="541"/>
      <c r="C47" s="541"/>
      <c r="D47" s="150"/>
      <c r="E47" s="150"/>
      <c r="F47" s="150"/>
      <c r="G47" s="150"/>
      <c r="H47" s="541"/>
      <c r="I47" s="541"/>
      <c r="J47" s="150"/>
      <c r="K47" s="150"/>
      <c r="L47" s="541"/>
      <c r="M47" s="541"/>
      <c r="N47" s="150"/>
      <c r="O47" s="150"/>
      <c r="P47" s="150"/>
      <c r="Q47" s="150"/>
      <c r="R47" s="541"/>
      <c r="S47" s="541"/>
      <c r="T47" s="150"/>
      <c r="U47" s="531"/>
    </row>
    <row r="48" spans="1:21" s="522" customFormat="1" ht="11.25" customHeight="1">
      <c r="A48" s="519"/>
      <c r="B48" s="541"/>
      <c r="C48" s="541"/>
      <c r="D48" s="150"/>
      <c r="E48" s="150"/>
      <c r="F48" s="150"/>
      <c r="G48" s="150"/>
      <c r="H48" s="541"/>
      <c r="I48" s="541"/>
      <c r="J48" s="150"/>
      <c r="K48" s="150"/>
      <c r="L48" s="541"/>
      <c r="M48" s="541"/>
      <c r="N48" s="150"/>
      <c r="O48" s="150"/>
      <c r="P48" s="150"/>
      <c r="Q48" s="150"/>
      <c r="R48" s="541"/>
      <c r="S48" s="541"/>
      <c r="T48" s="150"/>
      <c r="U48" s="531"/>
    </row>
    <row r="49" spans="1:21" s="522" customFormat="1" ht="11.25" customHeight="1">
      <c r="A49" s="519"/>
      <c r="B49" s="541"/>
      <c r="C49" s="541"/>
      <c r="D49" s="150"/>
      <c r="E49" s="150"/>
      <c r="F49" s="150"/>
      <c r="G49" s="150"/>
      <c r="H49" s="541"/>
      <c r="I49" s="541"/>
      <c r="J49" s="150"/>
      <c r="K49" s="150"/>
      <c r="L49" s="541"/>
      <c r="M49" s="541"/>
      <c r="N49" s="150"/>
      <c r="O49" s="150"/>
      <c r="P49" s="150"/>
      <c r="Q49" s="150"/>
      <c r="R49" s="541"/>
      <c r="S49" s="541"/>
      <c r="T49" s="150"/>
      <c r="U49" s="531"/>
    </row>
    <row r="50" spans="1:21" s="522" customFormat="1" ht="11.25" customHeight="1">
      <c r="A50" s="519"/>
      <c r="B50" s="541"/>
      <c r="C50" s="541"/>
      <c r="D50" s="150"/>
      <c r="E50" s="150"/>
      <c r="F50" s="150"/>
      <c r="G50" s="150"/>
      <c r="H50" s="541"/>
      <c r="I50" s="541"/>
      <c r="J50" s="150"/>
      <c r="K50" s="150"/>
      <c r="L50" s="541"/>
      <c r="M50" s="541"/>
      <c r="N50" s="150"/>
      <c r="O50" s="150"/>
      <c r="P50" s="150"/>
      <c r="Q50" s="150"/>
      <c r="R50" s="541"/>
      <c r="S50" s="541"/>
      <c r="T50" s="150"/>
      <c r="U50" s="531"/>
    </row>
    <row r="51" spans="1:21" s="522" customFormat="1" ht="11.25" customHeight="1">
      <c r="A51" s="519"/>
      <c r="B51" s="541"/>
      <c r="C51" s="541"/>
      <c r="D51" s="150"/>
      <c r="E51" s="150"/>
      <c r="F51" s="150"/>
      <c r="G51" s="150"/>
      <c r="H51" s="541"/>
      <c r="I51" s="541"/>
      <c r="J51" s="150"/>
      <c r="K51" s="150"/>
      <c r="L51" s="541"/>
      <c r="M51" s="541"/>
      <c r="N51" s="150"/>
      <c r="O51" s="150"/>
      <c r="P51" s="150"/>
      <c r="Q51" s="150"/>
      <c r="R51" s="541"/>
      <c r="S51" s="541"/>
      <c r="T51" s="150"/>
      <c r="U51" s="531"/>
    </row>
    <row r="52" spans="1:20" s="522" customFormat="1" ht="11.25" customHeight="1">
      <c r="A52" s="519"/>
      <c r="B52" s="542"/>
      <c r="C52" s="542"/>
      <c r="D52" s="521"/>
      <c r="E52" s="520"/>
      <c r="F52" s="543"/>
      <c r="G52" s="521"/>
      <c r="H52" s="542"/>
      <c r="I52" s="542"/>
      <c r="J52" s="521"/>
      <c r="K52" s="521"/>
      <c r="L52" s="544"/>
      <c r="M52" s="544"/>
      <c r="N52" s="521"/>
      <c r="O52" s="520"/>
      <c r="P52" s="543"/>
      <c r="Q52" s="520"/>
      <c r="R52" s="544"/>
      <c r="S52" s="544"/>
      <c r="T52" s="521"/>
    </row>
    <row r="53" spans="1:20" s="522" customFormat="1" ht="11.25" customHeight="1">
      <c r="A53" s="519"/>
      <c r="B53" s="542"/>
      <c r="C53" s="542"/>
      <c r="D53" s="521"/>
      <c r="E53" s="520"/>
      <c r="F53" s="543"/>
      <c r="G53" s="521"/>
      <c r="H53" s="542"/>
      <c r="I53" s="542"/>
      <c r="J53" s="521"/>
      <c r="K53" s="521"/>
      <c r="L53" s="544"/>
      <c r="M53" s="544"/>
      <c r="N53" s="521"/>
      <c r="O53" s="520"/>
      <c r="P53" s="543"/>
      <c r="Q53" s="520"/>
      <c r="R53" s="544"/>
      <c r="S53" s="544"/>
      <c r="T53" s="521"/>
    </row>
    <row r="54" spans="1:20" s="522" customFormat="1" ht="11.25" customHeight="1">
      <c r="A54" s="519"/>
      <c r="B54" s="542"/>
      <c r="C54" s="542"/>
      <c r="D54" s="521"/>
      <c r="E54" s="520"/>
      <c r="F54" s="543"/>
      <c r="G54" s="521"/>
      <c r="H54" s="542"/>
      <c r="I54" s="542"/>
      <c r="J54" s="521"/>
      <c r="K54" s="521"/>
      <c r="L54" s="544"/>
      <c r="M54" s="544"/>
      <c r="N54" s="521"/>
      <c r="O54" s="520"/>
      <c r="P54" s="543"/>
      <c r="Q54" s="520"/>
      <c r="R54" s="544"/>
      <c r="S54" s="544"/>
      <c r="T54" s="521"/>
    </row>
    <row r="55" spans="1:20" s="522" customFormat="1" ht="11.25" customHeight="1">
      <c r="A55" s="519"/>
      <c r="B55" s="542"/>
      <c r="C55" s="542"/>
      <c r="D55" s="521"/>
      <c r="E55" s="520"/>
      <c r="F55" s="543"/>
      <c r="G55" s="521"/>
      <c r="H55" s="542"/>
      <c r="I55" s="542"/>
      <c r="J55" s="521"/>
      <c r="K55" s="521"/>
      <c r="L55" s="544"/>
      <c r="M55" s="544"/>
      <c r="N55" s="521"/>
      <c r="O55" s="520"/>
      <c r="P55" s="543"/>
      <c r="Q55" s="520"/>
      <c r="R55" s="544"/>
      <c r="S55" s="544"/>
      <c r="T55" s="521"/>
    </row>
    <row r="56" spans="1:20" s="522" customFormat="1" ht="11.25" customHeight="1">
      <c r="A56" s="519"/>
      <c r="B56" s="542"/>
      <c r="C56" s="542"/>
      <c r="D56" s="521"/>
      <c r="E56" s="520"/>
      <c r="F56" s="543"/>
      <c r="G56" s="521"/>
      <c r="H56" s="542"/>
      <c r="I56" s="542"/>
      <c r="J56" s="521"/>
      <c r="K56" s="521"/>
      <c r="L56" s="544"/>
      <c r="M56" s="544"/>
      <c r="N56" s="521"/>
      <c r="O56" s="520"/>
      <c r="P56" s="543"/>
      <c r="Q56" s="520"/>
      <c r="R56" s="544"/>
      <c r="S56" s="544"/>
      <c r="T56" s="521"/>
    </row>
    <row r="57" spans="1:20" s="522" customFormat="1" ht="11.25" customHeight="1">
      <c r="A57" s="519"/>
      <c r="B57" s="542"/>
      <c r="C57" s="542"/>
      <c r="D57" s="521"/>
      <c r="E57" s="520"/>
      <c r="F57" s="543"/>
      <c r="G57" s="521"/>
      <c r="H57" s="542"/>
      <c r="I57" s="542"/>
      <c r="J57" s="521"/>
      <c r="K57" s="521"/>
      <c r="L57" s="544"/>
      <c r="M57" s="544"/>
      <c r="N57" s="521"/>
      <c r="O57" s="520"/>
      <c r="P57" s="543"/>
      <c r="Q57" s="520"/>
      <c r="R57" s="544"/>
      <c r="S57" s="544"/>
      <c r="T57" s="521"/>
    </row>
    <row r="58" spans="1:20" s="522" customFormat="1" ht="11.25" customHeight="1">
      <c r="A58" s="519"/>
      <c r="B58" s="542"/>
      <c r="C58" s="542"/>
      <c r="D58" s="521"/>
      <c r="E58" s="520"/>
      <c r="F58" s="543"/>
      <c r="G58" s="521"/>
      <c r="H58" s="542"/>
      <c r="I58" s="542"/>
      <c r="J58" s="521"/>
      <c r="K58" s="521"/>
      <c r="L58" s="544"/>
      <c r="M58" s="544"/>
      <c r="N58" s="521"/>
      <c r="O58" s="520"/>
      <c r="P58" s="543"/>
      <c r="Q58" s="520"/>
      <c r="R58" s="544"/>
      <c r="S58" s="544"/>
      <c r="T58" s="521"/>
    </row>
    <row r="59" spans="1:20" s="522" customFormat="1" ht="11.25" customHeight="1">
      <c r="A59" s="519"/>
      <c r="B59" s="542"/>
      <c r="C59" s="542"/>
      <c r="D59" s="521"/>
      <c r="E59" s="520"/>
      <c r="F59" s="543"/>
      <c r="G59" s="521"/>
      <c r="H59" s="542"/>
      <c r="I59" s="542"/>
      <c r="J59" s="521"/>
      <c r="K59" s="521"/>
      <c r="L59" s="544"/>
      <c r="M59" s="544"/>
      <c r="N59" s="521"/>
      <c r="O59" s="520"/>
      <c r="P59" s="543"/>
      <c r="Q59" s="520"/>
      <c r="R59" s="544"/>
      <c r="S59" s="544"/>
      <c r="T59" s="521"/>
    </row>
    <row r="60" spans="1:20" s="522" customFormat="1" ht="11.25" customHeight="1">
      <c r="A60" s="519"/>
      <c r="B60" s="542"/>
      <c r="C60" s="542"/>
      <c r="D60" s="521"/>
      <c r="E60" s="520"/>
      <c r="F60" s="543"/>
      <c r="G60" s="521"/>
      <c r="H60" s="542"/>
      <c r="I60" s="542"/>
      <c r="J60" s="521"/>
      <c r="K60" s="521"/>
      <c r="L60" s="544"/>
      <c r="M60" s="544"/>
      <c r="N60" s="521"/>
      <c r="O60" s="520"/>
      <c r="P60" s="543"/>
      <c r="Q60" s="520"/>
      <c r="R60" s="544"/>
      <c r="S60" s="544"/>
      <c r="T60" s="521"/>
    </row>
    <row r="61" spans="1:20" s="522" customFormat="1" ht="11.25" customHeight="1">
      <c r="A61" s="519"/>
      <c r="B61" s="542"/>
      <c r="C61" s="542"/>
      <c r="D61" s="521"/>
      <c r="E61" s="520"/>
      <c r="F61" s="543"/>
      <c r="G61" s="521"/>
      <c r="H61" s="542"/>
      <c r="I61" s="542"/>
      <c r="J61" s="521"/>
      <c r="K61" s="521"/>
      <c r="L61" s="544"/>
      <c r="M61" s="544"/>
      <c r="N61" s="521"/>
      <c r="O61" s="520"/>
      <c r="P61" s="543"/>
      <c r="Q61" s="520"/>
      <c r="R61" s="544"/>
      <c r="S61" s="544"/>
      <c r="T61" s="521"/>
    </row>
    <row r="62" spans="1:20" s="522" customFormat="1" ht="11.25" customHeight="1">
      <c r="A62" s="519"/>
      <c r="B62" s="542"/>
      <c r="C62" s="542"/>
      <c r="D62" s="521"/>
      <c r="E62" s="520"/>
      <c r="F62" s="543"/>
      <c r="G62" s="521"/>
      <c r="H62" s="542"/>
      <c r="I62" s="542"/>
      <c r="J62" s="521"/>
      <c r="K62" s="521"/>
      <c r="L62" s="544"/>
      <c r="M62" s="544"/>
      <c r="N62" s="521"/>
      <c r="O62" s="520"/>
      <c r="P62" s="543"/>
      <c r="Q62" s="520"/>
      <c r="R62" s="544"/>
      <c r="S62" s="544"/>
      <c r="T62" s="521"/>
    </row>
    <row r="63" spans="1:20" s="522" customFormat="1" ht="11.25" customHeight="1">
      <c r="A63" s="519"/>
      <c r="B63" s="542"/>
      <c r="C63" s="542"/>
      <c r="D63" s="521"/>
      <c r="E63" s="520"/>
      <c r="F63" s="543"/>
      <c r="G63" s="521"/>
      <c r="H63" s="542"/>
      <c r="I63" s="542"/>
      <c r="J63" s="521"/>
      <c r="K63" s="521"/>
      <c r="L63" s="544"/>
      <c r="M63" s="544"/>
      <c r="N63" s="521"/>
      <c r="O63" s="520"/>
      <c r="P63" s="543"/>
      <c r="Q63" s="520"/>
      <c r="R63" s="544"/>
      <c r="S63" s="544"/>
      <c r="T63" s="521"/>
    </row>
    <row r="64" spans="1:20" s="522" customFormat="1" ht="11.25" customHeight="1">
      <c r="A64" s="519"/>
      <c r="B64" s="542"/>
      <c r="C64" s="542"/>
      <c r="D64" s="521"/>
      <c r="E64" s="520"/>
      <c r="F64" s="543"/>
      <c r="G64" s="521"/>
      <c r="H64" s="542"/>
      <c r="I64" s="542"/>
      <c r="J64" s="521"/>
      <c r="K64" s="521"/>
      <c r="L64" s="544"/>
      <c r="M64" s="544"/>
      <c r="N64" s="521"/>
      <c r="O64" s="520"/>
      <c r="P64" s="543"/>
      <c r="Q64" s="520"/>
      <c r="R64" s="544"/>
      <c r="S64" s="544"/>
      <c r="T64" s="521"/>
    </row>
    <row r="65" spans="1:20" s="522" customFormat="1" ht="11.25" customHeight="1">
      <c r="A65" s="519"/>
      <c r="B65" s="542"/>
      <c r="C65" s="542"/>
      <c r="D65" s="521"/>
      <c r="E65" s="520"/>
      <c r="F65" s="543"/>
      <c r="G65" s="521"/>
      <c r="H65" s="542"/>
      <c r="I65" s="542"/>
      <c r="J65" s="521"/>
      <c r="K65" s="521"/>
      <c r="L65" s="544"/>
      <c r="M65" s="544"/>
      <c r="N65" s="521"/>
      <c r="O65" s="520"/>
      <c r="P65" s="543"/>
      <c r="Q65" s="520"/>
      <c r="R65" s="544"/>
      <c r="S65" s="544"/>
      <c r="T65" s="521"/>
    </row>
    <row r="66" spans="1:21" s="522" customFormat="1" ht="11.25" customHeight="1">
      <c r="A66" s="445" t="s">
        <v>1002</v>
      </c>
      <c r="B66" s="504"/>
      <c r="C66" s="505"/>
      <c r="D66" s="505"/>
      <c r="E66" s="505"/>
      <c r="F66" s="505"/>
      <c r="G66" s="505"/>
      <c r="H66" s="505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6"/>
    </row>
    <row r="67" spans="1:21" s="522" customFormat="1" ht="11.25" customHeight="1">
      <c r="A67" s="545" t="s">
        <v>1005</v>
      </c>
      <c r="B67" s="504"/>
      <c r="C67" s="505"/>
      <c r="D67" s="505"/>
      <c r="E67" s="505"/>
      <c r="F67" s="505"/>
      <c r="G67" s="505"/>
      <c r="H67" s="505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6"/>
    </row>
    <row r="68" spans="1:20" s="506" customFormat="1" ht="12" customHeight="1">
      <c r="A68" s="445" t="s">
        <v>606</v>
      </c>
      <c r="B68" s="504"/>
      <c r="C68" s="505"/>
      <c r="D68" s="505"/>
      <c r="E68" s="505"/>
      <c r="F68" s="505"/>
      <c r="G68" s="505"/>
      <c r="H68" s="505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  <c r="T68" s="504"/>
    </row>
    <row r="69" spans="1:20" s="506" customFormat="1" ht="12" customHeight="1">
      <c r="A69" s="546" t="s">
        <v>1003</v>
      </c>
      <c r="B69" s="504"/>
      <c r="C69" s="505"/>
      <c r="D69" s="505"/>
      <c r="E69" s="505"/>
      <c r="F69" s="505"/>
      <c r="G69" s="505"/>
      <c r="H69" s="505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</row>
    <row r="70" spans="1:20" s="506" customFormat="1" ht="12" customHeight="1">
      <c r="A70" s="547" t="s">
        <v>1004</v>
      </c>
      <c r="B70" s="504"/>
      <c r="C70" s="505"/>
      <c r="D70" s="505"/>
      <c r="E70" s="505"/>
      <c r="F70" s="505"/>
      <c r="G70" s="505"/>
      <c r="H70" s="505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  <c r="T70" s="504"/>
    </row>
    <row r="71" spans="1:20" s="506" customFormat="1" ht="12" customHeight="1">
      <c r="A71" s="548" t="s">
        <v>885</v>
      </c>
      <c r="B71" s="504"/>
      <c r="C71" s="505"/>
      <c r="D71" s="505"/>
      <c r="E71" s="505"/>
      <c r="F71" s="505"/>
      <c r="G71" s="505"/>
      <c r="H71" s="505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</row>
  </sheetData>
  <sheetProtection/>
  <mergeCells count="15">
    <mergeCell ref="A9:A12"/>
    <mergeCell ref="B9:J9"/>
    <mergeCell ref="L9:T9"/>
    <mergeCell ref="B10:F10"/>
    <mergeCell ref="H10:J10"/>
    <mergeCell ref="L10:P10"/>
    <mergeCell ref="R10:T10"/>
    <mergeCell ref="B11:B12"/>
    <mergeCell ref="C11:C12"/>
    <mergeCell ref="H11:H12"/>
    <mergeCell ref="I11:I12"/>
    <mergeCell ref="L11:L12"/>
    <mergeCell ref="M11:M12"/>
    <mergeCell ref="R11:R12"/>
    <mergeCell ref="S11:S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zoomScalePageLayoutView="0" workbookViewId="0" topLeftCell="A1">
      <selection activeCell="I32" sqref="I32"/>
    </sheetView>
  </sheetViews>
  <sheetFormatPr defaultColWidth="11.00390625" defaultRowHeight="12.75"/>
  <cols>
    <col min="1" max="1" width="2.57421875" style="356" customWidth="1"/>
    <col min="2" max="2" width="21.28125" style="356" customWidth="1"/>
    <col min="3" max="3" width="14.57421875" style="356" customWidth="1"/>
    <col min="4" max="4" width="14.421875" style="356" customWidth="1"/>
    <col min="5" max="5" width="1.57421875" style="356" customWidth="1"/>
    <col min="6" max="7" width="17.57421875" style="356" customWidth="1"/>
    <col min="8" max="8" width="2.00390625" style="356" customWidth="1"/>
    <col min="9" max="9" width="18.421875" style="357" customWidth="1"/>
    <col min="10" max="10" width="14.8515625" style="357" customWidth="1"/>
    <col min="11" max="16384" width="11.00390625" style="358" customWidth="1"/>
  </cols>
  <sheetData>
    <row r="1" ht="13.5" customHeight="1"/>
    <row r="2" ht="12.75"/>
    <row r="3" ht="12.75"/>
    <row r="4" ht="12.75"/>
    <row r="5" ht="12.75"/>
    <row r="6" spans="1:2" ht="16.5" customHeight="1">
      <c r="A6" s="359" t="s">
        <v>529</v>
      </c>
      <c r="B6" s="360"/>
    </row>
    <row r="7" spans="1:10" ht="15">
      <c r="A7" s="359" t="s">
        <v>530</v>
      </c>
      <c r="B7" s="359"/>
      <c r="C7" s="361"/>
      <c r="D7" s="361"/>
      <c r="E7" s="361"/>
      <c r="F7" s="361"/>
      <c r="G7" s="361"/>
      <c r="H7" s="361"/>
      <c r="I7" s="361"/>
      <c r="J7" s="361"/>
    </row>
    <row r="8" spans="1:10" ht="15">
      <c r="A8" s="362" t="s">
        <v>554</v>
      </c>
      <c r="B8" s="362"/>
      <c r="C8" s="363"/>
      <c r="D8" s="363"/>
      <c r="E8" s="363"/>
      <c r="F8" s="364"/>
      <c r="G8" s="364"/>
      <c r="H8" s="425"/>
      <c r="I8" s="365"/>
      <c r="J8" s="365"/>
    </row>
    <row r="9" spans="1:10" ht="15" customHeight="1">
      <c r="A9" s="362" t="s">
        <v>1027</v>
      </c>
      <c r="B9" s="362"/>
      <c r="C9" s="362"/>
      <c r="D9" s="363"/>
      <c r="E9" s="363"/>
      <c r="F9" s="366"/>
      <c r="G9" s="366"/>
      <c r="H9" s="363"/>
      <c r="I9" s="365"/>
      <c r="J9" s="365"/>
    </row>
    <row r="10" spans="3:10" ht="16.5" customHeight="1" thickBot="1">
      <c r="C10" s="358"/>
      <c r="D10" s="358"/>
      <c r="E10" s="358"/>
      <c r="F10" s="358"/>
      <c r="G10" s="358"/>
      <c r="H10" s="358"/>
      <c r="I10" s="367"/>
      <c r="J10" s="367"/>
    </row>
    <row r="11" spans="1:10" ht="12.75">
      <c r="A11" s="368"/>
      <c r="B11" s="368"/>
      <c r="C11" s="369" t="s">
        <v>531</v>
      </c>
      <c r="D11" s="368"/>
      <c r="E11" s="368"/>
      <c r="F11" s="369" t="s">
        <v>532</v>
      </c>
      <c r="G11" s="368"/>
      <c r="H11" s="368"/>
      <c r="I11" s="370" t="s">
        <v>533</v>
      </c>
      <c r="J11" s="371"/>
    </row>
    <row r="12" spans="1:10" ht="12.75">
      <c r="A12" s="372" t="s">
        <v>534</v>
      </c>
      <c r="B12" s="372"/>
      <c r="C12" s="373" t="s">
        <v>535</v>
      </c>
      <c r="D12" s="374"/>
      <c r="E12" s="372"/>
      <c r="F12" s="373" t="s">
        <v>535</v>
      </c>
      <c r="G12" s="374"/>
      <c r="H12" s="372"/>
      <c r="I12" s="375" t="s">
        <v>535</v>
      </c>
      <c r="J12" s="376"/>
    </row>
    <row r="13" spans="1:10" ht="7.5" customHeight="1">
      <c r="A13" s="372"/>
      <c r="B13" s="372"/>
      <c r="C13" s="372"/>
      <c r="D13" s="372"/>
      <c r="E13" s="372"/>
      <c r="F13" s="372"/>
      <c r="G13" s="372"/>
      <c r="H13" s="372"/>
      <c r="I13" s="377"/>
      <c r="J13" s="377"/>
    </row>
    <row r="14" spans="1:10" ht="13.5" thickBot="1">
      <c r="A14" s="378"/>
      <c r="B14" s="378"/>
      <c r="C14" s="379">
        <v>2012</v>
      </c>
      <c r="D14" s="379">
        <v>2011</v>
      </c>
      <c r="E14" s="379"/>
      <c r="F14" s="379">
        <v>2012</v>
      </c>
      <c r="G14" s="379">
        <v>2011</v>
      </c>
      <c r="H14" s="379"/>
      <c r="I14" s="379">
        <v>2012</v>
      </c>
      <c r="J14" s="379">
        <v>2011</v>
      </c>
    </row>
    <row r="15" spans="1:10" ht="12.75">
      <c r="A15" s="372"/>
      <c r="B15" s="372"/>
      <c r="C15" s="725"/>
      <c r="D15" s="725"/>
      <c r="E15" s="725"/>
      <c r="F15" s="725"/>
      <c r="G15" s="725"/>
      <c r="H15" s="725"/>
      <c r="I15" s="725"/>
      <c r="J15" s="725"/>
    </row>
    <row r="16" spans="1:10" ht="12.75">
      <c r="A16" s="380"/>
      <c r="B16" s="384" t="s">
        <v>351</v>
      </c>
      <c r="C16" s="381">
        <v>35069867.28337001</v>
      </c>
      <c r="D16" s="381">
        <v>32074487.52197992</v>
      </c>
      <c r="E16" s="385">
        <v>0</v>
      </c>
      <c r="F16" s="381">
        <v>32339366.865429938</v>
      </c>
      <c r="G16" s="381">
        <v>28942531.85609002</v>
      </c>
      <c r="H16" s="385"/>
      <c r="I16" s="385">
        <v>2730500.4179400727</v>
      </c>
      <c r="J16" s="385">
        <v>3131955.6658899</v>
      </c>
    </row>
    <row r="17" spans="1:10" ht="12.75">
      <c r="A17" s="382" t="s">
        <v>457</v>
      </c>
      <c r="B17" s="382"/>
      <c r="C17" s="383">
        <v>6332294.526779994</v>
      </c>
      <c r="D17" s="383">
        <v>5586436.976210011</v>
      </c>
      <c r="E17" s="383">
        <v>0</v>
      </c>
      <c r="F17" s="383">
        <v>8836592.965000017</v>
      </c>
      <c r="G17" s="383">
        <v>7781994.367970049</v>
      </c>
      <c r="H17" s="383"/>
      <c r="I17" s="383">
        <v>-2504298.4382200222</v>
      </c>
      <c r="J17" s="383">
        <v>-2195557.391760038</v>
      </c>
    </row>
    <row r="18" spans="1:10" ht="13.5" customHeight="1">
      <c r="A18" s="384" t="s">
        <v>458</v>
      </c>
      <c r="B18" s="384"/>
      <c r="C18" s="394">
        <v>2142692.8288900023</v>
      </c>
      <c r="D18" s="394">
        <v>1937483.940079997</v>
      </c>
      <c r="E18" s="385">
        <v>0</v>
      </c>
      <c r="F18" s="394">
        <v>1185718.6346499997</v>
      </c>
      <c r="G18" s="394">
        <v>1207034.61167</v>
      </c>
      <c r="H18" s="385"/>
      <c r="I18" s="385">
        <v>956974.1942400027</v>
      </c>
      <c r="J18" s="385">
        <v>730449.328409997</v>
      </c>
    </row>
    <row r="19" spans="1:10" ht="12.75">
      <c r="A19" s="386"/>
      <c r="B19" s="387" t="s">
        <v>459</v>
      </c>
      <c r="C19" s="388">
        <v>63393.03724999987</v>
      </c>
      <c r="D19" s="388">
        <v>88547.60641999994</v>
      </c>
      <c r="E19" s="388">
        <v>0</v>
      </c>
      <c r="F19" s="388">
        <v>115159.76287999994</v>
      </c>
      <c r="G19" s="388">
        <v>62426.75721999999</v>
      </c>
      <c r="H19" s="388"/>
      <c r="I19" s="388">
        <v>-51766.725630000066</v>
      </c>
      <c r="J19" s="388">
        <v>26120.849199999946</v>
      </c>
    </row>
    <row r="20" spans="1:10" ht="12.75">
      <c r="A20" s="384"/>
      <c r="B20" s="389" t="s">
        <v>460</v>
      </c>
      <c r="C20" s="392">
        <v>1207836.0491000037</v>
      </c>
      <c r="D20" s="392">
        <v>1087002.2213899978</v>
      </c>
      <c r="E20" s="390">
        <v>0</v>
      </c>
      <c r="F20" s="392">
        <v>562175.6324699982</v>
      </c>
      <c r="G20" s="392">
        <v>575473.6847600003</v>
      </c>
      <c r="H20" s="390"/>
      <c r="I20" s="390">
        <v>645660.4166300055</v>
      </c>
      <c r="J20" s="390">
        <v>511528.5366299974</v>
      </c>
    </row>
    <row r="21" spans="1:10" ht="12.75">
      <c r="A21" s="386"/>
      <c r="B21" s="387" t="s">
        <v>461</v>
      </c>
      <c r="C21" s="388">
        <v>871463.7425399991</v>
      </c>
      <c r="D21" s="388">
        <v>761934.1122699995</v>
      </c>
      <c r="E21" s="388">
        <v>0</v>
      </c>
      <c r="F21" s="388">
        <v>508383.23930000147</v>
      </c>
      <c r="G21" s="388">
        <v>569134.1696899998</v>
      </c>
      <c r="H21" s="388"/>
      <c r="I21" s="388">
        <v>363080.5032399976</v>
      </c>
      <c r="J21" s="388">
        <v>192799.94257999968</v>
      </c>
    </row>
    <row r="22" spans="1:10" ht="12.75">
      <c r="A22" s="384" t="s">
        <v>462</v>
      </c>
      <c r="B22" s="384"/>
      <c r="C22" s="394">
        <v>4189601.697889992</v>
      </c>
      <c r="D22" s="394">
        <v>3648953.036130014</v>
      </c>
      <c r="E22" s="385">
        <v>0</v>
      </c>
      <c r="F22" s="394">
        <v>7650874.330350017</v>
      </c>
      <c r="G22" s="394">
        <v>6574959.75630005</v>
      </c>
      <c r="H22" s="385"/>
      <c r="I22" s="385">
        <v>-3461272.632460025</v>
      </c>
      <c r="J22" s="385">
        <v>-2926006.720170036</v>
      </c>
    </row>
    <row r="23" spans="1:10" ht="12.75">
      <c r="A23" s="382"/>
      <c r="B23" s="387" t="s">
        <v>463</v>
      </c>
      <c r="C23" s="388">
        <v>140776.54580999987</v>
      </c>
      <c r="D23" s="388">
        <v>136850.23538000006</v>
      </c>
      <c r="E23" s="388">
        <v>0</v>
      </c>
      <c r="F23" s="388">
        <v>1254235.6331799966</v>
      </c>
      <c r="G23" s="388">
        <v>1005389.8515300036</v>
      </c>
      <c r="H23" s="388"/>
      <c r="I23" s="388">
        <v>-1113459.0873699968</v>
      </c>
      <c r="J23" s="388">
        <v>-868539.6161500035</v>
      </c>
    </row>
    <row r="24" spans="1:10" ht="12.75">
      <c r="A24" s="391"/>
      <c r="B24" s="389" t="s">
        <v>464</v>
      </c>
      <c r="C24" s="392">
        <v>804974.8223700005</v>
      </c>
      <c r="D24" s="392">
        <v>787556.5965600014</v>
      </c>
      <c r="E24" s="390">
        <v>0</v>
      </c>
      <c r="F24" s="392">
        <v>1529749.1197800143</v>
      </c>
      <c r="G24" s="392">
        <v>1538738.724850016</v>
      </c>
      <c r="H24" s="390"/>
      <c r="I24" s="390">
        <v>-724774.2974100137</v>
      </c>
      <c r="J24" s="390">
        <v>-751182.1282900146</v>
      </c>
    </row>
    <row r="25" spans="1:10" ht="12.75">
      <c r="A25" s="382"/>
      <c r="B25" s="387" t="s">
        <v>466</v>
      </c>
      <c r="C25" s="388">
        <v>1246093.7451000044</v>
      </c>
      <c r="D25" s="388">
        <v>1373627.0364700053</v>
      </c>
      <c r="E25" s="388">
        <v>0</v>
      </c>
      <c r="F25" s="388">
        <v>517346.8542600019</v>
      </c>
      <c r="G25" s="388">
        <v>482735.8473499989</v>
      </c>
      <c r="H25" s="388"/>
      <c r="I25" s="388">
        <v>728746.8908400025</v>
      </c>
      <c r="J25" s="388">
        <v>890891.1891200064</v>
      </c>
    </row>
    <row r="26" spans="1:10" ht="12.75">
      <c r="A26" s="391"/>
      <c r="B26" s="389" t="s">
        <v>465</v>
      </c>
      <c r="C26" s="392">
        <v>18096.702320000004</v>
      </c>
      <c r="D26" s="392">
        <v>21351.10058999999</v>
      </c>
      <c r="E26" s="390">
        <v>0</v>
      </c>
      <c r="F26" s="392">
        <v>20561.967849999997</v>
      </c>
      <c r="G26" s="392">
        <v>3889.7187200000003</v>
      </c>
      <c r="H26" s="390"/>
      <c r="I26" s="390">
        <v>-2465.2655299999933</v>
      </c>
      <c r="J26" s="390">
        <v>17461.38186999999</v>
      </c>
    </row>
    <row r="27" spans="1:10" ht="12.75">
      <c r="A27" s="386"/>
      <c r="B27" s="387" t="s">
        <v>467</v>
      </c>
      <c r="C27" s="388">
        <v>463532.2191900014</v>
      </c>
      <c r="D27" s="388">
        <v>406083.92751</v>
      </c>
      <c r="E27" s="388">
        <v>0</v>
      </c>
      <c r="F27" s="388">
        <v>3854664.3889400046</v>
      </c>
      <c r="G27" s="388">
        <v>3113737.969930031</v>
      </c>
      <c r="H27" s="388"/>
      <c r="I27" s="388">
        <v>-3391132.169750003</v>
      </c>
      <c r="J27" s="388">
        <v>-2707654.042420031</v>
      </c>
    </row>
    <row r="28" spans="1:10" ht="12.75">
      <c r="A28" s="391"/>
      <c r="B28" s="389" t="s">
        <v>468</v>
      </c>
      <c r="C28" s="392">
        <v>7457.42526000001</v>
      </c>
      <c r="D28" s="392">
        <v>6969.99169</v>
      </c>
      <c r="E28" s="390">
        <v>0</v>
      </c>
      <c r="F28" s="392">
        <v>43021.920459999994</v>
      </c>
      <c r="G28" s="392">
        <v>48256.45858999999</v>
      </c>
      <c r="H28" s="390"/>
      <c r="I28" s="390">
        <v>-35564.49519999998</v>
      </c>
      <c r="J28" s="390">
        <v>-41286.466899999985</v>
      </c>
    </row>
    <row r="29" spans="1:10" ht="12.75">
      <c r="A29" s="382"/>
      <c r="B29" s="387" t="s">
        <v>469</v>
      </c>
      <c r="C29" s="388">
        <v>8326.35626</v>
      </c>
      <c r="D29" s="388">
        <v>9171.258280000002</v>
      </c>
      <c r="E29" s="388">
        <v>0</v>
      </c>
      <c r="F29" s="388">
        <v>46141.57342999997</v>
      </c>
      <c r="G29" s="388">
        <v>33451.801579999985</v>
      </c>
      <c r="H29" s="388"/>
      <c r="I29" s="388">
        <v>-37815.21716999997</v>
      </c>
      <c r="J29" s="388">
        <v>-24280.543299999983</v>
      </c>
    </row>
    <row r="30" spans="1:10" ht="12.75">
      <c r="A30" s="391"/>
      <c r="B30" s="389" t="s">
        <v>470</v>
      </c>
      <c r="C30" s="392">
        <v>1500343.881579986</v>
      </c>
      <c r="D30" s="392">
        <v>907342.8896500072</v>
      </c>
      <c r="E30" s="390">
        <v>0</v>
      </c>
      <c r="F30" s="392">
        <v>385152.8724500005</v>
      </c>
      <c r="G30" s="392">
        <v>348759.38375000056</v>
      </c>
      <c r="H30" s="390"/>
      <c r="I30" s="390">
        <v>1115191.0091299857</v>
      </c>
      <c r="J30" s="390">
        <v>558583.5059000067</v>
      </c>
    </row>
    <row r="31" spans="1:10" ht="12.75">
      <c r="A31" s="382"/>
      <c r="B31" s="387"/>
      <c r="C31" s="388"/>
      <c r="D31" s="388"/>
      <c r="E31" s="388"/>
      <c r="F31" s="388"/>
      <c r="G31" s="388"/>
      <c r="H31" s="388"/>
      <c r="I31" s="388"/>
      <c r="J31" s="388"/>
    </row>
    <row r="32" spans="1:10" ht="12.75">
      <c r="A32" s="391"/>
      <c r="B32" s="389" t="s">
        <v>471</v>
      </c>
      <c r="C32" s="435">
        <v>13258486.449460123</v>
      </c>
      <c r="D32" s="435">
        <v>11931025.03962</v>
      </c>
      <c r="E32" s="390">
        <v>0</v>
      </c>
      <c r="F32" s="435">
        <v>7810086.598709968</v>
      </c>
      <c r="G32" s="435">
        <v>7835254.269070102</v>
      </c>
      <c r="H32" s="390"/>
      <c r="I32" s="390">
        <v>5448399.850750155</v>
      </c>
      <c r="J32" s="390">
        <v>4095770.770549899</v>
      </c>
    </row>
    <row r="33" spans="1:10" ht="12.75">
      <c r="A33" s="382"/>
      <c r="B33" s="387" t="s">
        <v>536</v>
      </c>
      <c r="C33" s="388">
        <v>142910.46073000028</v>
      </c>
      <c r="D33" s="388">
        <v>155222.97594999973</v>
      </c>
      <c r="E33" s="388">
        <v>0</v>
      </c>
      <c r="F33" s="388">
        <v>40996.86269000004</v>
      </c>
      <c r="G33" s="388">
        <v>39144.35290000003</v>
      </c>
      <c r="H33" s="388"/>
      <c r="I33" s="388">
        <v>101913.59804000024</v>
      </c>
      <c r="J33" s="388">
        <v>116078.6230499997</v>
      </c>
    </row>
    <row r="34" spans="1:10" ht="12.75">
      <c r="A34" s="391"/>
      <c r="B34" s="389" t="s">
        <v>472</v>
      </c>
      <c r="C34" s="435">
        <v>300540.53505999997</v>
      </c>
      <c r="D34" s="435">
        <v>300832.3579400015</v>
      </c>
      <c r="E34" s="390">
        <v>0</v>
      </c>
      <c r="F34" s="435">
        <v>587583.1137199971</v>
      </c>
      <c r="G34" s="435">
        <v>456657.5917199989</v>
      </c>
      <c r="H34" s="390"/>
      <c r="I34" s="390">
        <v>-287042.57865999715</v>
      </c>
      <c r="J34" s="390">
        <v>-155825.23377999745</v>
      </c>
    </row>
    <row r="35" spans="1:10" ht="12.75">
      <c r="A35" s="382"/>
      <c r="B35" s="387"/>
      <c r="C35" s="388"/>
      <c r="D35" s="388"/>
      <c r="E35" s="388"/>
      <c r="F35" s="388"/>
      <c r="G35" s="388"/>
      <c r="H35" s="388"/>
      <c r="I35" s="388"/>
      <c r="J35" s="388"/>
    </row>
    <row r="36" spans="1:10" ht="12.75">
      <c r="A36" s="393" t="s">
        <v>280</v>
      </c>
      <c r="B36" s="384"/>
      <c r="C36" s="381">
        <v>5386645.424760002</v>
      </c>
      <c r="D36" s="381">
        <v>4809878.013700001</v>
      </c>
      <c r="E36" s="385">
        <v>0</v>
      </c>
      <c r="F36" s="381">
        <v>4202782.614199992</v>
      </c>
      <c r="G36" s="381">
        <v>3905363.624879992</v>
      </c>
      <c r="H36" s="385"/>
      <c r="I36" s="385">
        <v>1183862.8105600097</v>
      </c>
      <c r="J36" s="385">
        <v>904514.3888200084</v>
      </c>
    </row>
    <row r="37" spans="1:10" ht="12.75">
      <c r="A37" s="382"/>
      <c r="B37" s="387" t="s">
        <v>473</v>
      </c>
      <c r="C37" s="388">
        <v>220917.56723999974</v>
      </c>
      <c r="D37" s="388">
        <v>259230.22149000026</v>
      </c>
      <c r="E37" s="388">
        <v>0</v>
      </c>
      <c r="F37" s="388">
        <v>1231161.0320699941</v>
      </c>
      <c r="G37" s="388">
        <v>1173550.879279993</v>
      </c>
      <c r="H37" s="388"/>
      <c r="I37" s="388">
        <v>-1010243.4648299944</v>
      </c>
      <c r="J37" s="388">
        <v>-914320.6577899928</v>
      </c>
    </row>
    <row r="38" spans="1:10" ht="12.75">
      <c r="A38" s="391"/>
      <c r="B38" s="389" t="s">
        <v>474</v>
      </c>
      <c r="C38" s="435">
        <v>802.8371</v>
      </c>
      <c r="D38" s="435">
        <v>719.0839399999999</v>
      </c>
      <c r="E38" s="390">
        <v>0</v>
      </c>
      <c r="F38" s="435">
        <v>95844.64907000026</v>
      </c>
      <c r="G38" s="435">
        <v>86828.78611000003</v>
      </c>
      <c r="H38" s="390"/>
      <c r="I38" s="390">
        <v>-95041.81197000026</v>
      </c>
      <c r="J38" s="390">
        <v>-86109.70217000003</v>
      </c>
    </row>
    <row r="39" spans="1:10" ht="12.75">
      <c r="A39" s="382"/>
      <c r="B39" s="387" t="s">
        <v>475</v>
      </c>
      <c r="C39" s="388">
        <v>266999.2089799998</v>
      </c>
      <c r="D39" s="388">
        <v>355453.7970199999</v>
      </c>
      <c r="E39" s="388">
        <v>0</v>
      </c>
      <c r="F39" s="388">
        <v>157737.50307999967</v>
      </c>
      <c r="G39" s="388">
        <v>109872.3907199999</v>
      </c>
      <c r="H39" s="388"/>
      <c r="I39" s="388">
        <v>109261.70590000015</v>
      </c>
      <c r="J39" s="388">
        <v>245581.40629999997</v>
      </c>
    </row>
    <row r="40" spans="1:10" ht="12.75">
      <c r="A40" s="391"/>
      <c r="B40" s="389" t="s">
        <v>476</v>
      </c>
      <c r="C40" s="435">
        <v>219.36932000000002</v>
      </c>
      <c r="D40" s="435">
        <v>97.34678999999998</v>
      </c>
      <c r="E40" s="390">
        <v>0</v>
      </c>
      <c r="F40" s="435">
        <v>5534.397079999999</v>
      </c>
      <c r="G40" s="435">
        <v>4286.107810000004</v>
      </c>
      <c r="H40" s="390"/>
      <c r="I40" s="390">
        <v>-5315.027759999999</v>
      </c>
      <c r="J40" s="390">
        <v>-4188.7610200000045</v>
      </c>
    </row>
    <row r="41" spans="1:10" ht="12.75">
      <c r="A41" s="386"/>
      <c r="B41" s="387" t="s">
        <v>477</v>
      </c>
      <c r="C41" s="388">
        <v>69.91507</v>
      </c>
      <c r="D41" s="388">
        <v>610.0019299999999</v>
      </c>
      <c r="E41" s="388">
        <v>0</v>
      </c>
      <c r="F41" s="388">
        <v>526.9522099999999</v>
      </c>
      <c r="G41" s="388">
        <v>415.92839000000004</v>
      </c>
      <c r="H41" s="388"/>
      <c r="I41" s="388">
        <v>-457.0371399999999</v>
      </c>
      <c r="J41" s="388">
        <v>194.07353999999987</v>
      </c>
    </row>
    <row r="42" spans="1:10" ht="12.75">
      <c r="A42" s="391"/>
      <c r="B42" s="389" t="s">
        <v>478</v>
      </c>
      <c r="C42" s="435">
        <v>156752.81156</v>
      </c>
      <c r="D42" s="435">
        <v>286415.9422099999</v>
      </c>
      <c r="E42" s="390">
        <v>0</v>
      </c>
      <c r="F42" s="435">
        <v>48639.0252000001</v>
      </c>
      <c r="G42" s="435">
        <v>42046.21766999997</v>
      </c>
      <c r="H42" s="390"/>
      <c r="I42" s="390">
        <v>108113.78635999991</v>
      </c>
      <c r="J42" s="390">
        <v>244369.7245399999</v>
      </c>
    </row>
    <row r="43" spans="1:10" ht="12.75">
      <c r="A43" s="382"/>
      <c r="B43" s="387" t="s">
        <v>479</v>
      </c>
      <c r="C43" s="388">
        <v>569.2935000000002</v>
      </c>
      <c r="D43" s="388">
        <v>861.6708699999999</v>
      </c>
      <c r="E43" s="388">
        <v>0</v>
      </c>
      <c r="F43" s="388">
        <v>9725.57001000002</v>
      </c>
      <c r="G43" s="388">
        <v>8042.546239999992</v>
      </c>
      <c r="H43" s="388"/>
      <c r="I43" s="388">
        <v>-9156.27651000002</v>
      </c>
      <c r="J43" s="388">
        <v>-7180.8753699999925</v>
      </c>
    </row>
    <row r="44" spans="1:10" ht="12.75">
      <c r="A44" s="391"/>
      <c r="B44" s="389" t="s">
        <v>480</v>
      </c>
      <c r="C44" s="435">
        <v>13001.674220000003</v>
      </c>
      <c r="D44" s="435">
        <v>6737.388629999999</v>
      </c>
      <c r="E44" s="390">
        <v>0</v>
      </c>
      <c r="F44" s="435">
        <v>3553.139220000002</v>
      </c>
      <c r="G44" s="435">
        <v>13030.618060000008</v>
      </c>
      <c r="H44" s="390"/>
      <c r="I44" s="390">
        <v>9448.535</v>
      </c>
      <c r="J44" s="390">
        <v>-6293.229430000009</v>
      </c>
    </row>
    <row r="45" spans="1:10" ht="12.75">
      <c r="A45" s="382"/>
      <c r="B45" s="387" t="s">
        <v>481</v>
      </c>
      <c r="C45" s="388">
        <v>1945358.9331499995</v>
      </c>
      <c r="D45" s="388">
        <v>618090.5192199987</v>
      </c>
      <c r="E45" s="388">
        <v>0</v>
      </c>
      <c r="F45" s="388">
        <v>403848.9554400014</v>
      </c>
      <c r="G45" s="388">
        <v>298532.2055900009</v>
      </c>
      <c r="H45" s="388"/>
      <c r="I45" s="388">
        <v>1541509.9777099981</v>
      </c>
      <c r="J45" s="388">
        <v>319558.31362999784</v>
      </c>
    </row>
    <row r="46" spans="1:10" ht="12.75">
      <c r="A46" s="391"/>
      <c r="B46" s="389" t="s">
        <v>482</v>
      </c>
      <c r="C46" s="435">
        <v>165.22007000000002</v>
      </c>
      <c r="D46" s="435">
        <v>465.94368000000003</v>
      </c>
      <c r="E46" s="390">
        <v>0</v>
      </c>
      <c r="F46" s="435">
        <v>2759.7622199999996</v>
      </c>
      <c r="G46" s="435">
        <v>494.25974</v>
      </c>
      <c r="H46" s="390"/>
      <c r="I46" s="390">
        <v>-2594.5421499999998</v>
      </c>
      <c r="J46" s="390">
        <v>-28.316059999999993</v>
      </c>
    </row>
    <row r="47" spans="1:10" ht="12.75">
      <c r="A47" s="382"/>
      <c r="B47" s="387" t="s">
        <v>483</v>
      </c>
      <c r="C47" s="388">
        <v>33617.16733</v>
      </c>
      <c r="D47" s="388">
        <v>39859.588210000074</v>
      </c>
      <c r="E47" s="388">
        <v>0</v>
      </c>
      <c r="F47" s="388">
        <v>63942.330869999954</v>
      </c>
      <c r="G47" s="388">
        <v>72776.65355999988</v>
      </c>
      <c r="H47" s="388"/>
      <c r="I47" s="388">
        <v>-30325.163539999958</v>
      </c>
      <c r="J47" s="388">
        <v>-32917.0653499998</v>
      </c>
    </row>
    <row r="48" spans="1:10" ht="12.75">
      <c r="A48" s="391"/>
      <c r="B48" s="389" t="s">
        <v>484</v>
      </c>
      <c r="C48" s="435">
        <v>135108.30091000008</v>
      </c>
      <c r="D48" s="435">
        <v>196117.49563</v>
      </c>
      <c r="E48" s="390">
        <v>0</v>
      </c>
      <c r="F48" s="435">
        <v>896080.1069500007</v>
      </c>
      <c r="G48" s="435">
        <v>922871.1340399998</v>
      </c>
      <c r="H48" s="390"/>
      <c r="I48" s="390">
        <v>-760971.8060400006</v>
      </c>
      <c r="J48" s="390">
        <v>-726753.6384099998</v>
      </c>
    </row>
    <row r="49" spans="1:10" ht="12.75">
      <c r="A49" s="386"/>
      <c r="B49" s="387" t="s">
        <v>485</v>
      </c>
      <c r="C49" s="388">
        <v>13204.857759999995</v>
      </c>
      <c r="D49" s="388">
        <v>20755.96943000001</v>
      </c>
      <c r="E49" s="388">
        <v>0</v>
      </c>
      <c r="F49" s="388">
        <v>5334.77827</v>
      </c>
      <c r="G49" s="388">
        <v>2529.639530000001</v>
      </c>
      <c r="H49" s="388"/>
      <c r="I49" s="388">
        <v>7870.0794899999955</v>
      </c>
      <c r="J49" s="388">
        <v>18226.329900000008</v>
      </c>
    </row>
    <row r="50" spans="1:10" ht="12.75">
      <c r="A50" s="391"/>
      <c r="B50" s="389" t="s">
        <v>486</v>
      </c>
      <c r="C50" s="435">
        <v>593.0117700000002</v>
      </c>
      <c r="D50" s="435">
        <v>586.25157</v>
      </c>
      <c r="E50" s="390">
        <v>0</v>
      </c>
      <c r="F50" s="435">
        <v>14814.97575999998</v>
      </c>
      <c r="G50" s="435">
        <v>11828.211620000002</v>
      </c>
      <c r="H50" s="390"/>
      <c r="I50" s="390">
        <v>-14221.963989999978</v>
      </c>
      <c r="J50" s="390">
        <v>-11241.960050000002</v>
      </c>
    </row>
    <row r="51" spans="1:10" ht="12.75">
      <c r="A51" s="382"/>
      <c r="B51" s="387" t="s">
        <v>487</v>
      </c>
      <c r="C51" s="388">
        <v>83315.55610000002</v>
      </c>
      <c r="D51" s="388">
        <v>114614.46173000002</v>
      </c>
      <c r="E51" s="388">
        <v>0</v>
      </c>
      <c r="F51" s="388">
        <v>79726.61995999991</v>
      </c>
      <c r="G51" s="388">
        <v>59312.77957000003</v>
      </c>
      <c r="H51" s="388"/>
      <c r="I51" s="388">
        <v>3588.936140000107</v>
      </c>
      <c r="J51" s="388">
        <v>55301.68216</v>
      </c>
    </row>
    <row r="52" spans="1:10" ht="12.75">
      <c r="A52" s="391"/>
      <c r="B52" s="389" t="s">
        <v>488</v>
      </c>
      <c r="C52" s="435">
        <v>290180.3094599999</v>
      </c>
      <c r="D52" s="435">
        <v>457168.5736700002</v>
      </c>
      <c r="E52" s="390">
        <v>0</v>
      </c>
      <c r="F52" s="435">
        <v>500707.86528999667</v>
      </c>
      <c r="G52" s="435">
        <v>427241.2747999996</v>
      </c>
      <c r="H52" s="390"/>
      <c r="I52" s="390">
        <v>-210527.55582999677</v>
      </c>
      <c r="J52" s="390">
        <v>29927.29887000058</v>
      </c>
    </row>
    <row r="53" spans="1:10" ht="12.75">
      <c r="A53" s="382"/>
      <c r="B53" s="387" t="s">
        <v>489</v>
      </c>
      <c r="C53" s="388">
        <v>361.71060000000006</v>
      </c>
      <c r="D53" s="388">
        <v>2314.50207</v>
      </c>
      <c r="E53" s="388">
        <v>0</v>
      </c>
      <c r="F53" s="388">
        <v>4408.493920000003</v>
      </c>
      <c r="G53" s="388">
        <v>508.73689</v>
      </c>
      <c r="H53" s="388"/>
      <c r="I53" s="388">
        <v>-4046.7833200000027</v>
      </c>
      <c r="J53" s="388">
        <v>1805.7651799999999</v>
      </c>
    </row>
    <row r="54" spans="1:10" ht="12.75">
      <c r="A54" s="391"/>
      <c r="B54" s="389" t="s">
        <v>490</v>
      </c>
      <c r="C54" s="435">
        <v>688.83932</v>
      </c>
      <c r="D54" s="435">
        <v>769.9144300000002</v>
      </c>
      <c r="E54" s="390">
        <v>0</v>
      </c>
      <c r="F54" s="435">
        <v>22832.83300000001</v>
      </c>
      <c r="G54" s="435">
        <v>47375.85092000002</v>
      </c>
      <c r="H54" s="390"/>
      <c r="I54" s="390">
        <v>-22143.99368000001</v>
      </c>
      <c r="J54" s="390">
        <v>-46605.93649000002</v>
      </c>
    </row>
    <row r="55" spans="1:10" ht="12.75">
      <c r="A55" s="382"/>
      <c r="B55" s="387" t="s">
        <v>491</v>
      </c>
      <c r="C55" s="388">
        <v>278.22779</v>
      </c>
      <c r="D55" s="388">
        <v>928.1726799999999</v>
      </c>
      <c r="E55" s="388">
        <v>0</v>
      </c>
      <c r="F55" s="388">
        <v>3230.9916900000003</v>
      </c>
      <c r="G55" s="388">
        <v>1688.6323399999999</v>
      </c>
      <c r="H55" s="388"/>
      <c r="I55" s="388">
        <v>-2952.7639000000004</v>
      </c>
      <c r="J55" s="388">
        <v>-760.45966</v>
      </c>
    </row>
    <row r="56" spans="1:10" ht="12.75">
      <c r="A56" s="391"/>
      <c r="B56" s="389" t="s">
        <v>492</v>
      </c>
      <c r="C56" s="435">
        <v>132.60772</v>
      </c>
      <c r="D56" s="435">
        <v>48.619460000000004</v>
      </c>
      <c r="E56" s="390">
        <v>0</v>
      </c>
      <c r="F56" s="435">
        <v>735.5224599999996</v>
      </c>
      <c r="G56" s="435">
        <v>579.50488</v>
      </c>
      <c r="H56" s="390"/>
      <c r="I56" s="390">
        <v>-602.9147399999996</v>
      </c>
      <c r="J56" s="390">
        <v>-530.88542</v>
      </c>
    </row>
    <row r="57" spans="1:10" ht="12.75">
      <c r="A57" s="386"/>
      <c r="B57" s="387" t="s">
        <v>493</v>
      </c>
      <c r="C57" s="388">
        <v>1251202.5566500004</v>
      </c>
      <c r="D57" s="388">
        <v>1491029.2672800005</v>
      </c>
      <c r="E57" s="388">
        <v>0</v>
      </c>
      <c r="F57" s="388">
        <v>168407.43596</v>
      </c>
      <c r="G57" s="388">
        <v>171248.93489999988</v>
      </c>
      <c r="H57" s="388"/>
      <c r="I57" s="388">
        <v>1082795.1206900005</v>
      </c>
      <c r="J57" s="388">
        <v>1319780.3323800005</v>
      </c>
    </row>
    <row r="58" spans="1:10" ht="12.75">
      <c r="A58" s="391"/>
      <c r="B58" s="389" t="s">
        <v>494</v>
      </c>
      <c r="C58" s="435">
        <v>12742.352419999996</v>
      </c>
      <c r="D58" s="435">
        <v>37271.43285</v>
      </c>
      <c r="E58" s="390">
        <v>0</v>
      </c>
      <c r="F58" s="435">
        <v>19983.694369999994</v>
      </c>
      <c r="G58" s="435">
        <v>17525.02542000002</v>
      </c>
      <c r="H58" s="390"/>
      <c r="I58" s="390">
        <v>-7241.341949999998</v>
      </c>
      <c r="J58" s="390">
        <v>19746.407429999977</v>
      </c>
    </row>
    <row r="59" spans="1:10" ht="12.75">
      <c r="A59" s="382"/>
      <c r="B59" s="387" t="s">
        <v>495</v>
      </c>
      <c r="C59" s="388">
        <v>222731.98745999986</v>
      </c>
      <c r="D59" s="388">
        <v>165449.61771999986</v>
      </c>
      <c r="E59" s="388">
        <v>0</v>
      </c>
      <c r="F59" s="388">
        <v>20604.389819999946</v>
      </c>
      <c r="G59" s="388">
        <v>21920.97470999995</v>
      </c>
      <c r="H59" s="388"/>
      <c r="I59" s="388">
        <v>202127.5976399999</v>
      </c>
      <c r="J59" s="388">
        <v>143528.6430099999</v>
      </c>
    </row>
    <row r="60" spans="1:10" ht="12.75">
      <c r="A60" s="391"/>
      <c r="B60" s="389" t="s">
        <v>496</v>
      </c>
      <c r="C60" s="435">
        <v>704243.2735700019</v>
      </c>
      <c r="D60" s="435">
        <v>708872.0785600019</v>
      </c>
      <c r="E60" s="390">
        <v>0</v>
      </c>
      <c r="F60" s="435">
        <v>294983.0292299987</v>
      </c>
      <c r="G60" s="435">
        <v>229522.81131999963</v>
      </c>
      <c r="H60" s="390"/>
      <c r="I60" s="390">
        <v>409260.24434000324</v>
      </c>
      <c r="J60" s="390">
        <v>479349.2672400023</v>
      </c>
    </row>
    <row r="61" spans="1:10" ht="12.75">
      <c r="A61" s="386"/>
      <c r="B61" s="387" t="s">
        <v>497</v>
      </c>
      <c r="C61" s="388">
        <v>3645.7740400000002</v>
      </c>
      <c r="D61" s="388">
        <v>6571.529340000002</v>
      </c>
      <c r="E61" s="388">
        <v>0</v>
      </c>
      <c r="F61" s="388">
        <v>18977.987349999967</v>
      </c>
      <c r="G61" s="388">
        <v>6642.395790000021</v>
      </c>
      <c r="H61" s="388"/>
      <c r="I61" s="388">
        <v>-15332.213309999966</v>
      </c>
      <c r="J61" s="388">
        <v>-70.86645000001954</v>
      </c>
    </row>
    <row r="62" spans="1:10" ht="12.75">
      <c r="A62" s="391"/>
      <c r="B62" s="389" t="s">
        <v>498</v>
      </c>
      <c r="C62" s="435">
        <v>2124.95916</v>
      </c>
      <c r="D62" s="435">
        <v>1332.0608099999995</v>
      </c>
      <c r="E62" s="390">
        <v>0</v>
      </c>
      <c r="F62" s="435">
        <v>18865.746279999967</v>
      </c>
      <c r="G62" s="435">
        <v>19437.45435999998</v>
      </c>
      <c r="H62" s="390"/>
      <c r="I62" s="390">
        <v>-16740.787119999968</v>
      </c>
      <c r="J62" s="390">
        <v>-18105.393549999982</v>
      </c>
    </row>
    <row r="63" spans="1:10" ht="12.75">
      <c r="A63" s="382"/>
      <c r="B63" s="387" t="s">
        <v>499</v>
      </c>
      <c r="C63" s="388">
        <v>27617.102489999983</v>
      </c>
      <c r="D63" s="388">
        <v>37506.56247999999</v>
      </c>
      <c r="E63" s="388">
        <v>0</v>
      </c>
      <c r="F63" s="388">
        <v>109814.82742000026</v>
      </c>
      <c r="G63" s="388">
        <v>155253.6706200001</v>
      </c>
      <c r="H63" s="388"/>
      <c r="I63" s="388">
        <v>-82197.72493000029</v>
      </c>
      <c r="J63" s="388">
        <v>-117747.10814000011</v>
      </c>
    </row>
    <row r="64" spans="1:10" ht="12.75">
      <c r="A64" s="391"/>
      <c r="B64" s="389"/>
      <c r="C64" s="435"/>
      <c r="D64" s="435"/>
      <c r="E64" s="390"/>
      <c r="F64" s="435"/>
      <c r="G64" s="435"/>
      <c r="H64" s="390"/>
      <c r="I64" s="390"/>
      <c r="J64" s="390"/>
    </row>
    <row r="65" spans="1:10" ht="12.75">
      <c r="A65" s="386"/>
      <c r="B65" s="387" t="s">
        <v>500</v>
      </c>
      <c r="C65" s="388">
        <v>209621.75507000048</v>
      </c>
      <c r="D65" s="388">
        <v>386255.3176099999</v>
      </c>
      <c r="E65" s="388">
        <v>0</v>
      </c>
      <c r="F65" s="388">
        <v>927852.1235300016</v>
      </c>
      <c r="G65" s="388">
        <v>782318.2475500084</v>
      </c>
      <c r="H65" s="388"/>
      <c r="I65" s="388">
        <v>-718230.3684600012</v>
      </c>
      <c r="J65" s="388">
        <v>-396062.92994000844</v>
      </c>
    </row>
    <row r="66" spans="1:10" ht="12.75">
      <c r="A66" s="391"/>
      <c r="B66" s="389" t="s">
        <v>502</v>
      </c>
      <c r="C66" s="435">
        <v>2086580.836359999</v>
      </c>
      <c r="D66" s="435">
        <v>1468187.93921</v>
      </c>
      <c r="E66" s="390">
        <v>0</v>
      </c>
      <c r="F66" s="435">
        <v>4896439.538239954</v>
      </c>
      <c r="G66" s="435">
        <v>3911151.600030031</v>
      </c>
      <c r="H66" s="390"/>
      <c r="I66" s="390">
        <v>-2809858.701879955</v>
      </c>
      <c r="J66" s="390">
        <v>-2442963.660820031</v>
      </c>
    </row>
    <row r="67" spans="1:10" s="395" customFormat="1" ht="12.75">
      <c r="A67" s="382"/>
      <c r="B67" s="387"/>
      <c r="C67" s="388"/>
      <c r="D67" s="388"/>
      <c r="E67" s="388"/>
      <c r="F67" s="388"/>
      <c r="G67" s="388"/>
      <c r="H67" s="388"/>
      <c r="I67" s="388"/>
      <c r="J67" s="388"/>
    </row>
    <row r="68" spans="1:10" ht="13.5" thickBot="1">
      <c r="A68" s="396" t="s">
        <v>503</v>
      </c>
      <c r="B68" s="397"/>
      <c r="C68" s="398">
        <v>7352787.295149889</v>
      </c>
      <c r="D68" s="398">
        <v>7436648.9017399065</v>
      </c>
      <c r="E68" s="399">
        <v>0</v>
      </c>
      <c r="F68" s="398">
        <v>5037033.04934001</v>
      </c>
      <c r="G68" s="398">
        <v>4230647.801969837</v>
      </c>
      <c r="H68" s="399"/>
      <c r="I68" s="399">
        <v>2315754.245809879</v>
      </c>
      <c r="J68" s="399">
        <v>3206001.099770069</v>
      </c>
    </row>
    <row r="69" spans="1:10" s="395" customFormat="1" ht="12.75">
      <c r="A69" s="380"/>
      <c r="B69" s="384"/>
      <c r="C69" s="381"/>
      <c r="D69" s="381"/>
      <c r="E69" s="385"/>
      <c r="F69" s="381"/>
      <c r="G69" s="381"/>
      <c r="H69" s="385"/>
      <c r="I69" s="385"/>
      <c r="J69" s="385"/>
    </row>
    <row r="70" spans="1:10" s="403" customFormat="1" ht="15.75">
      <c r="A70" s="391" t="s">
        <v>537</v>
      </c>
      <c r="B70" s="393"/>
      <c r="C70" s="400"/>
      <c r="D70" s="438"/>
      <c r="E70" s="400"/>
      <c r="F70" s="401"/>
      <c r="G70" s="401"/>
      <c r="H70" s="401"/>
      <c r="I70" s="402"/>
      <c r="J70" s="402"/>
    </row>
    <row r="71" spans="1:10" s="403" customFormat="1" ht="15.75">
      <c r="A71" s="391" t="s">
        <v>538</v>
      </c>
      <c r="B71" s="393"/>
      <c r="C71" s="400"/>
      <c r="D71" s="400"/>
      <c r="E71" s="400"/>
      <c r="F71" s="404"/>
      <c r="G71" s="404"/>
      <c r="H71" s="404"/>
      <c r="I71" s="405"/>
      <c r="J71" s="405"/>
    </row>
    <row r="72" spans="1:10" ht="13.5" customHeight="1">
      <c r="A72" s="970" t="s">
        <v>539</v>
      </c>
      <c r="B72" s="970"/>
      <c r="C72" s="970"/>
      <c r="D72" s="970"/>
      <c r="E72" s="970"/>
      <c r="F72" s="970"/>
      <c r="G72" s="970"/>
      <c r="H72" s="970"/>
      <c r="I72" s="970"/>
      <c r="J72" s="970"/>
    </row>
    <row r="73" ht="12.75">
      <c r="A73" s="455" t="s">
        <v>938</v>
      </c>
    </row>
  </sheetData>
  <sheetProtection/>
  <mergeCells count="1">
    <mergeCell ref="A72:J72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6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1" max="1" width="39.28125" style="728" customWidth="1"/>
    <col min="2" max="3" width="5.421875" style="728" bestFit="1" customWidth="1"/>
    <col min="4" max="4" width="8.7109375" style="728" bestFit="1" customWidth="1"/>
    <col min="5" max="5" width="11.8515625" style="728" customWidth="1"/>
    <col min="6" max="6" width="1.28515625" style="728" customWidth="1"/>
    <col min="7" max="8" width="6.421875" style="728" bestFit="1" customWidth="1"/>
    <col min="9" max="9" width="8.7109375" style="728" bestFit="1" customWidth="1"/>
    <col min="10" max="10" width="12.7109375" style="728" bestFit="1" customWidth="1"/>
    <col min="11" max="11" width="0.5625" style="728" customWidth="1"/>
    <col min="12" max="12" width="11.421875" style="728" customWidth="1"/>
    <col min="13" max="13" width="13.00390625" style="728" customWidth="1"/>
    <col min="14" max="16384" width="11.421875" style="728" customWidth="1"/>
  </cols>
  <sheetData>
    <row r="1" ht="12.75"/>
    <row r="2" ht="12.75"/>
    <row r="3" ht="12.75"/>
    <row r="4" spans="1:13" ht="15">
      <c r="A4" s="727"/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ht="15">
      <c r="A5" s="727" t="s">
        <v>1030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</row>
    <row r="6" ht="15">
      <c r="A6" s="727" t="s">
        <v>1031</v>
      </c>
    </row>
    <row r="7" ht="15">
      <c r="A7" s="494" t="s">
        <v>554</v>
      </c>
    </row>
    <row r="8" ht="13.5" thickBot="1"/>
    <row r="9" spans="1:13" ht="12.75">
      <c r="A9" s="897" t="s">
        <v>1028</v>
      </c>
      <c r="B9" s="899" t="s">
        <v>1044</v>
      </c>
      <c r="C9" s="899"/>
      <c r="D9" s="899"/>
      <c r="E9" s="899"/>
      <c r="F9" s="729"/>
      <c r="G9" s="900" t="s">
        <v>1032</v>
      </c>
      <c r="H9" s="900"/>
      <c r="I9" s="900"/>
      <c r="J9" s="900"/>
      <c r="K9" s="730"/>
      <c r="L9" s="900" t="s">
        <v>1033</v>
      </c>
      <c r="M9" s="900"/>
    </row>
    <row r="10" spans="1:13" ht="24.75" thickBot="1">
      <c r="A10" s="898"/>
      <c r="B10" s="731">
        <v>2012</v>
      </c>
      <c r="C10" s="732">
        <v>2011</v>
      </c>
      <c r="D10" s="732" t="s">
        <v>1029</v>
      </c>
      <c r="E10" s="732" t="s">
        <v>348</v>
      </c>
      <c r="F10" s="732"/>
      <c r="G10" s="731">
        <v>2012</v>
      </c>
      <c r="H10" s="731">
        <v>2011</v>
      </c>
      <c r="I10" s="732" t="s">
        <v>1029</v>
      </c>
      <c r="J10" s="732" t="s">
        <v>348</v>
      </c>
      <c r="K10" s="732"/>
      <c r="L10" s="732" t="s">
        <v>1029</v>
      </c>
      <c r="M10" s="732" t="s">
        <v>348</v>
      </c>
    </row>
    <row r="11" spans="1:13" ht="12.75">
      <c r="A11" s="733" t="s">
        <v>351</v>
      </c>
      <c r="B11" s="734">
        <v>5159.67400074997</v>
      </c>
      <c r="C11" s="734">
        <v>4564.25794031</v>
      </c>
      <c r="D11" s="735">
        <v>13.045188686236475</v>
      </c>
      <c r="E11" s="736">
        <v>13.045188686236477</v>
      </c>
      <c r="F11" s="736"/>
      <c r="G11" s="734">
        <v>33978.08359674</v>
      </c>
      <c r="H11" s="734">
        <v>30443.752555439998</v>
      </c>
      <c r="I11" s="735">
        <v>11.609380397057677</v>
      </c>
      <c r="J11" s="736">
        <v>11.609380397057677</v>
      </c>
      <c r="K11" s="735"/>
      <c r="L11" s="737">
        <v>19.368770794479605</v>
      </c>
      <c r="M11" s="737">
        <v>19.368770794479634</v>
      </c>
    </row>
    <row r="12" spans="1:13" ht="13.5">
      <c r="A12" s="459" t="s">
        <v>1042</v>
      </c>
      <c r="B12" s="738">
        <v>482.92781431999947</v>
      </c>
      <c r="C12" s="738">
        <v>497.35524897000045</v>
      </c>
      <c r="D12" s="739">
        <v>-2.900830880920535</v>
      </c>
      <c r="E12" s="739">
        <v>-0.31609595335493</v>
      </c>
      <c r="F12" s="748"/>
      <c r="G12" s="747">
        <v>3511.7069746299994</v>
      </c>
      <c r="H12" s="747">
        <v>3332.3450480399997</v>
      </c>
      <c r="I12" s="748">
        <v>5.3824536176257</v>
      </c>
      <c r="J12" s="748">
        <v>0.5891584037262503</v>
      </c>
      <c r="K12" s="748"/>
      <c r="L12" s="676">
        <v>11.358380791649214</v>
      </c>
      <c r="M12" s="676">
        <v>1.2496617874802916</v>
      </c>
    </row>
    <row r="13" spans="1:13" ht="13.5">
      <c r="A13" s="618" t="s">
        <v>1043</v>
      </c>
      <c r="B13" s="747">
        <v>651.1387671199988</v>
      </c>
      <c r="C13" s="747">
        <v>346.70374641000006</v>
      </c>
      <c r="D13" s="748">
        <v>87.80840237878023</v>
      </c>
      <c r="E13" s="748">
        <v>6.669978443184168</v>
      </c>
      <c r="F13" s="739"/>
      <c r="G13" s="738">
        <v>4270.576479039999</v>
      </c>
      <c r="H13" s="738">
        <v>2833.2723641299995</v>
      </c>
      <c r="I13" s="739">
        <v>50.729472150530285</v>
      </c>
      <c r="J13" s="739">
        <v>4.721179205134378</v>
      </c>
      <c r="K13" s="739"/>
      <c r="L13" s="740">
        <v>54.613160821214834</v>
      </c>
      <c r="M13" s="740">
        <v>4.355192272323043</v>
      </c>
    </row>
    <row r="14" spans="1:13" ht="13.5">
      <c r="A14" s="459" t="s">
        <v>1035</v>
      </c>
      <c r="B14" s="738">
        <v>4016.8119929799723</v>
      </c>
      <c r="C14" s="738">
        <v>3710.8886867</v>
      </c>
      <c r="D14" s="739">
        <v>8.243936482827309</v>
      </c>
      <c r="E14" s="739">
        <v>6.702585837188562</v>
      </c>
      <c r="F14" s="739"/>
      <c r="G14" s="738">
        <v>26135.452769350006</v>
      </c>
      <c r="H14" s="738">
        <v>24220.43701768</v>
      </c>
      <c r="I14" s="739">
        <v>7.906611058554063</v>
      </c>
      <c r="J14" s="739">
        <v>6.29034068051448</v>
      </c>
      <c r="K14" s="739"/>
      <c r="L14" s="740">
        <v>17.30275932961507</v>
      </c>
      <c r="M14" s="740">
        <v>13.94493689012655</v>
      </c>
    </row>
    <row r="15" spans="1:13" ht="13.5">
      <c r="A15" s="726" t="s">
        <v>1036</v>
      </c>
      <c r="B15" s="741">
        <v>8.795426329999998</v>
      </c>
      <c r="C15" s="741">
        <v>9.31025823</v>
      </c>
      <c r="D15" s="742">
        <v>-5.529727396186335</v>
      </c>
      <c r="E15" s="742">
        <v>-0.011279640781323506</v>
      </c>
      <c r="F15" s="742"/>
      <c r="G15" s="741">
        <v>60.34737372</v>
      </c>
      <c r="H15" s="741">
        <v>57.698125590000004</v>
      </c>
      <c r="I15" s="742">
        <v>4.591567062031473</v>
      </c>
      <c r="J15" s="742">
        <v>0.008702107682604317</v>
      </c>
      <c r="K15" s="742"/>
      <c r="L15" s="743">
        <v>-42.14176655534333</v>
      </c>
      <c r="M15" s="743">
        <v>-0.181020155450253</v>
      </c>
    </row>
    <row r="16" ht="12.75">
      <c r="A16" s="744" t="s">
        <v>1037</v>
      </c>
    </row>
    <row r="17" ht="12.75">
      <c r="A17" s="744" t="s">
        <v>1038</v>
      </c>
    </row>
    <row r="18" ht="12.75">
      <c r="A18" s="744" t="s">
        <v>1039</v>
      </c>
    </row>
    <row r="19" ht="12.75">
      <c r="A19" s="744" t="s">
        <v>1040</v>
      </c>
    </row>
    <row r="20" ht="12.75">
      <c r="A20" s="745" t="s">
        <v>1003</v>
      </c>
    </row>
    <row r="21" ht="12.75">
      <c r="A21" s="452" t="s">
        <v>504</v>
      </c>
    </row>
    <row r="22" ht="12.75">
      <c r="A22" s="746" t="s">
        <v>522</v>
      </c>
    </row>
    <row r="23" ht="12.75">
      <c r="A23" s="746" t="s">
        <v>1034</v>
      </c>
    </row>
    <row r="26" ht="12.75">
      <c r="D26" s="870"/>
    </row>
  </sheetData>
  <sheetProtection/>
  <mergeCells count="4"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621" customWidth="1"/>
    <col min="2" max="2" width="6.8515625" style="621" customWidth="1"/>
    <col min="3" max="3" width="59.57421875" style="621" customWidth="1"/>
    <col min="4" max="7" width="16.7109375" style="621" bestFit="1" customWidth="1"/>
    <col min="8" max="9" width="15.57421875" style="621" bestFit="1" customWidth="1"/>
    <col min="10" max="16384" width="6.7109375" style="621" customWidth="1"/>
  </cols>
  <sheetData>
    <row r="1" spans="6:8" ht="12.75" customHeight="1">
      <c r="F1" s="671"/>
      <c r="G1" s="671"/>
      <c r="H1" s="671"/>
    </row>
    <row r="2" spans="6:8" ht="21.75" customHeight="1">
      <c r="F2" s="671"/>
      <c r="G2" s="671"/>
      <c r="H2" s="671"/>
    </row>
    <row r="3" spans="6:8" ht="12.75">
      <c r="F3" s="671"/>
      <c r="G3" s="671"/>
      <c r="H3" s="671"/>
    </row>
    <row r="4" spans="1:5" ht="12" customHeight="1">
      <c r="A4" s="442" t="s">
        <v>540</v>
      </c>
      <c r="B4" s="442"/>
      <c r="C4" s="442"/>
      <c r="D4" s="442"/>
      <c r="E4" s="442"/>
    </row>
    <row r="5" spans="1:5" ht="15">
      <c r="A5" s="442" t="s">
        <v>541</v>
      </c>
      <c r="B5" s="442"/>
      <c r="C5" s="442"/>
      <c r="D5" s="442"/>
      <c r="E5" s="442"/>
    </row>
    <row r="6" spans="1:5" ht="15">
      <c r="A6" s="550" t="s">
        <v>554</v>
      </c>
      <c r="B6" s="550"/>
      <c r="C6" s="550"/>
      <c r="D6" s="550"/>
      <c r="E6" s="550"/>
    </row>
    <row r="7" spans="1:9" ht="15">
      <c r="A7" s="971" t="s">
        <v>1018</v>
      </c>
      <c r="B7" s="971"/>
      <c r="C7" s="971"/>
      <c r="D7" s="971"/>
      <c r="E7" s="971"/>
      <c r="F7" s="622"/>
      <c r="G7" s="622"/>
      <c r="H7" s="406"/>
      <c r="I7" s="749"/>
    </row>
    <row r="8" spans="1:9" ht="15">
      <c r="A8" s="550"/>
      <c r="B8" s="550"/>
      <c r="C8" s="550"/>
      <c r="D8" s="550"/>
      <c r="E8" s="550"/>
      <c r="F8" s="622"/>
      <c r="G8" s="622"/>
      <c r="H8" s="406"/>
      <c r="I8" s="749"/>
    </row>
    <row r="9" spans="1:9" ht="18" customHeight="1">
      <c r="A9" s="975" t="s">
        <v>676</v>
      </c>
      <c r="B9" s="964" t="s">
        <v>601</v>
      </c>
      <c r="C9" s="964"/>
      <c r="D9" s="972" t="s">
        <v>542</v>
      </c>
      <c r="E9" s="972"/>
      <c r="F9" s="972" t="s">
        <v>543</v>
      </c>
      <c r="G9" s="972"/>
      <c r="H9" s="972" t="s">
        <v>544</v>
      </c>
      <c r="I9" s="972"/>
    </row>
    <row r="10" spans="1:9" ht="18" customHeight="1">
      <c r="A10" s="976"/>
      <c r="B10" s="978"/>
      <c r="C10" s="978"/>
      <c r="D10" s="750" t="s">
        <v>884</v>
      </c>
      <c r="E10" s="750" t="s">
        <v>515</v>
      </c>
      <c r="F10" s="750" t="s">
        <v>884</v>
      </c>
      <c r="G10" s="750" t="s">
        <v>515</v>
      </c>
      <c r="H10" s="750" t="s">
        <v>884</v>
      </c>
      <c r="I10" s="750" t="s">
        <v>515</v>
      </c>
    </row>
    <row r="11" spans="1:9" ht="6.75" customHeight="1">
      <c r="A11" s="977"/>
      <c r="B11" s="979"/>
      <c r="C11" s="979"/>
      <c r="D11" s="751"/>
      <c r="E11" s="751"/>
      <c r="F11" s="751"/>
      <c r="G11" s="751"/>
      <c r="H11" s="751"/>
      <c r="I11" s="751"/>
    </row>
    <row r="12" spans="1:9" s="645" customFormat="1" ht="10.5" customHeight="1">
      <c r="A12" s="752"/>
      <c r="B12" s="753"/>
      <c r="C12" s="753"/>
      <c r="D12" s="754"/>
      <c r="E12" s="754"/>
      <c r="F12" s="754"/>
      <c r="G12" s="754"/>
      <c r="H12" s="755"/>
      <c r="I12" s="756"/>
    </row>
    <row r="13" spans="1:9" s="645" customFormat="1" ht="12">
      <c r="A13" s="757"/>
      <c r="B13" s="758" t="s">
        <v>621</v>
      </c>
      <c r="C13" s="758"/>
      <c r="D13" s="762">
        <v>35069867.28337</v>
      </c>
      <c r="E13" s="762">
        <v>32074487.521980003</v>
      </c>
      <c r="F13" s="762">
        <v>32339366.86543001</v>
      </c>
      <c r="G13" s="762">
        <v>28942531.85609001</v>
      </c>
      <c r="H13" s="762">
        <v>2730500.4179399945</v>
      </c>
      <c r="I13" s="762">
        <v>3131955.6658899933</v>
      </c>
    </row>
    <row r="14" spans="1:9" s="645" customFormat="1" ht="12">
      <c r="A14" s="759" t="s">
        <v>677</v>
      </c>
      <c r="B14" s="629" t="s">
        <v>678</v>
      </c>
      <c r="C14" s="629"/>
      <c r="D14" s="760">
        <v>1569368.1249500015</v>
      </c>
      <c r="E14" s="760">
        <v>1431253.6317600003</v>
      </c>
      <c r="F14" s="760">
        <v>1255945.2001100003</v>
      </c>
      <c r="G14" s="760">
        <v>1401659.1405299997</v>
      </c>
      <c r="H14" s="760">
        <v>313422.92484000116</v>
      </c>
      <c r="I14" s="760">
        <v>29594.49123000051</v>
      </c>
    </row>
    <row r="15" spans="1:9" s="645" customFormat="1" ht="12">
      <c r="A15" s="761" t="s">
        <v>679</v>
      </c>
      <c r="B15" s="758" t="s">
        <v>680</v>
      </c>
      <c r="C15" s="758"/>
      <c r="D15" s="762">
        <v>1559557.6065100015</v>
      </c>
      <c r="E15" s="762">
        <v>1423353.7247300004</v>
      </c>
      <c r="F15" s="762">
        <v>1252684.5996600003</v>
      </c>
      <c r="G15" s="762">
        <v>1398964.9817699997</v>
      </c>
      <c r="H15" s="762">
        <v>306873.00685000117</v>
      </c>
      <c r="I15" s="762">
        <v>24388.742960000644</v>
      </c>
    </row>
    <row r="16" spans="1:9" s="645" customFormat="1" ht="12">
      <c r="A16" s="763" t="s">
        <v>681</v>
      </c>
      <c r="B16" s="646"/>
      <c r="C16" s="646" t="s">
        <v>682</v>
      </c>
      <c r="D16" s="764">
        <v>1388571.9290700015</v>
      </c>
      <c r="E16" s="764">
        <v>1387758.0639900004</v>
      </c>
      <c r="F16" s="764">
        <v>1244368.8752200003</v>
      </c>
      <c r="G16" s="764">
        <v>1390209.9576899998</v>
      </c>
      <c r="H16" s="764">
        <v>144203.0538500012</v>
      </c>
      <c r="I16" s="764">
        <v>-2451.893699999433</v>
      </c>
    </row>
    <row r="17" spans="1:9" s="645" customFormat="1" ht="12">
      <c r="A17" s="765" t="s">
        <v>683</v>
      </c>
      <c r="B17" s="766"/>
      <c r="C17" s="766" t="s">
        <v>684</v>
      </c>
      <c r="D17" s="767">
        <v>170985.67744000003</v>
      </c>
      <c r="E17" s="767">
        <v>35595.66073999999</v>
      </c>
      <c r="F17" s="767">
        <v>8315.72444</v>
      </c>
      <c r="G17" s="767">
        <v>8755.02408</v>
      </c>
      <c r="H17" s="767">
        <v>162669.95300000004</v>
      </c>
      <c r="I17" s="767">
        <v>26840.636659999993</v>
      </c>
    </row>
    <row r="18" spans="1:9" s="645" customFormat="1" ht="12">
      <c r="A18" s="763" t="s">
        <v>685</v>
      </c>
      <c r="B18" s="646"/>
      <c r="C18" s="646" t="s">
        <v>686</v>
      </c>
      <c r="D18" s="764">
        <v>9.999999999999999E-34</v>
      </c>
      <c r="E18" s="764">
        <v>9.999999999999999E-34</v>
      </c>
      <c r="F18" s="764">
        <v>9.999999999999999E-34</v>
      </c>
      <c r="G18" s="764">
        <v>9.999999999999999E-34</v>
      </c>
      <c r="H18" s="764">
        <v>0</v>
      </c>
      <c r="I18" s="764">
        <v>0</v>
      </c>
    </row>
    <row r="19" spans="1:9" s="645" customFormat="1" ht="12">
      <c r="A19" s="761" t="s">
        <v>687</v>
      </c>
      <c r="B19" s="758" t="s">
        <v>688</v>
      </c>
      <c r="C19" s="758"/>
      <c r="D19" s="762">
        <v>9810.518439999989</v>
      </c>
      <c r="E19" s="762">
        <v>7899.907029999996</v>
      </c>
      <c r="F19" s="762">
        <v>3260.60045</v>
      </c>
      <c r="G19" s="762">
        <v>2694.15876</v>
      </c>
      <c r="H19" s="762">
        <v>6549.917989999989</v>
      </c>
      <c r="I19" s="762">
        <v>5205.748269999996</v>
      </c>
    </row>
    <row r="20" spans="1:9" s="645" customFormat="1" ht="12">
      <c r="A20" s="768" t="s">
        <v>689</v>
      </c>
      <c r="B20" s="629" t="s">
        <v>690</v>
      </c>
      <c r="C20" s="633"/>
      <c r="D20" s="769">
        <v>6296.880909999996</v>
      </c>
      <c r="E20" s="769">
        <v>7920.619640000007</v>
      </c>
      <c r="F20" s="769">
        <v>798.71831</v>
      </c>
      <c r="G20" s="769">
        <v>1060.9867100000004</v>
      </c>
      <c r="H20" s="769">
        <v>5498.162599999996</v>
      </c>
      <c r="I20" s="769">
        <v>6859.632930000007</v>
      </c>
    </row>
    <row r="21" spans="1:9" s="645" customFormat="1" ht="12" customHeight="1">
      <c r="A21" s="770" t="s">
        <v>691</v>
      </c>
      <c r="B21" s="771"/>
      <c r="C21" s="772" t="s">
        <v>692</v>
      </c>
      <c r="D21" s="767">
        <v>6296.880909999996</v>
      </c>
      <c r="E21" s="767">
        <v>7920.619640000007</v>
      </c>
      <c r="F21" s="767">
        <v>798.71831</v>
      </c>
      <c r="G21" s="767">
        <v>1060.9867100000004</v>
      </c>
      <c r="H21" s="767">
        <v>5498.162599999996</v>
      </c>
      <c r="I21" s="767">
        <v>6859.632930000007</v>
      </c>
    </row>
    <row r="22" spans="1:9" s="645" customFormat="1" ht="12">
      <c r="A22" s="768" t="s">
        <v>693</v>
      </c>
      <c r="B22" s="629" t="s">
        <v>694</v>
      </c>
      <c r="C22" s="629"/>
      <c r="D22" s="769">
        <v>19948678.133150004</v>
      </c>
      <c r="E22" s="769">
        <v>17421848.40704</v>
      </c>
      <c r="F22" s="769">
        <v>92910.96506000002</v>
      </c>
      <c r="G22" s="769">
        <v>78820.17005000002</v>
      </c>
      <c r="H22" s="769">
        <v>19855767.168090004</v>
      </c>
      <c r="I22" s="769">
        <v>17343028.23699</v>
      </c>
    </row>
    <row r="23" spans="1:9" s="645" customFormat="1" ht="12">
      <c r="A23" s="773">
        <v>10</v>
      </c>
      <c r="B23" s="774" t="s">
        <v>695</v>
      </c>
      <c r="C23" s="774"/>
      <c r="D23" s="762">
        <v>4739048.958500003</v>
      </c>
      <c r="E23" s="762">
        <v>4417461.171779995</v>
      </c>
      <c r="F23" s="762">
        <v>1406.0081799999998</v>
      </c>
      <c r="G23" s="762">
        <v>958.0298099999999</v>
      </c>
      <c r="H23" s="762">
        <v>4737642.950320004</v>
      </c>
      <c r="I23" s="762">
        <v>4416503.141969995</v>
      </c>
    </row>
    <row r="24" spans="1:9" s="645" customFormat="1" ht="12">
      <c r="A24" s="768" t="s">
        <v>624</v>
      </c>
      <c r="B24" s="629" t="s">
        <v>696</v>
      </c>
      <c r="C24" s="629"/>
      <c r="D24" s="769">
        <v>15175504.55722</v>
      </c>
      <c r="E24" s="769">
        <v>12967428.111650003</v>
      </c>
      <c r="F24" s="769">
        <v>6799.6660999999995</v>
      </c>
      <c r="G24" s="769">
        <v>1.07494</v>
      </c>
      <c r="H24" s="769">
        <v>15168704.891120002</v>
      </c>
      <c r="I24" s="769">
        <v>12967427.036710003</v>
      </c>
    </row>
    <row r="25" spans="1:9" s="645" customFormat="1" ht="12">
      <c r="A25" s="761" t="s">
        <v>697</v>
      </c>
      <c r="B25" s="758" t="s">
        <v>698</v>
      </c>
      <c r="C25" s="774"/>
      <c r="D25" s="762">
        <v>17494.311959999995</v>
      </c>
      <c r="E25" s="762">
        <v>22115.138249999996</v>
      </c>
      <c r="F25" s="762">
        <v>17503.26629</v>
      </c>
      <c r="G25" s="762">
        <v>13830.080740000003</v>
      </c>
      <c r="H25" s="762">
        <v>-8.95433000000412</v>
      </c>
      <c r="I25" s="762">
        <v>8285.057509999993</v>
      </c>
    </row>
    <row r="26" spans="1:9" s="645" customFormat="1" ht="12">
      <c r="A26" s="768" t="s">
        <v>699</v>
      </c>
      <c r="B26" s="629" t="s">
        <v>700</v>
      </c>
      <c r="C26" s="629"/>
      <c r="D26" s="769">
        <v>16630.30547</v>
      </c>
      <c r="E26" s="769">
        <v>14843.985359999999</v>
      </c>
      <c r="F26" s="769">
        <v>67202.02449000001</v>
      </c>
      <c r="G26" s="769">
        <v>64030.984560000004</v>
      </c>
      <c r="H26" s="769">
        <v>-50571.71902000001</v>
      </c>
      <c r="I26" s="769">
        <v>-49186.999200000006</v>
      </c>
    </row>
    <row r="27" spans="1:9" s="645" customFormat="1" ht="12">
      <c r="A27" s="761" t="s">
        <v>701</v>
      </c>
      <c r="B27" s="758" t="s">
        <v>702</v>
      </c>
      <c r="C27" s="758"/>
      <c r="D27" s="762">
        <v>13492699.826919997</v>
      </c>
      <c r="E27" s="762">
        <v>13121386.274800003</v>
      </c>
      <c r="F27" s="762">
        <v>30980501.01880001</v>
      </c>
      <c r="G27" s="762">
        <v>27452167.95610001</v>
      </c>
      <c r="H27" s="762">
        <v>-17487801.19188001</v>
      </c>
      <c r="I27" s="762">
        <v>-14330781.681300007</v>
      </c>
    </row>
    <row r="28" spans="1:9" s="645" customFormat="1" ht="12">
      <c r="A28" s="768" t="s">
        <v>703</v>
      </c>
      <c r="B28" s="629" t="s">
        <v>704</v>
      </c>
      <c r="C28" s="629"/>
      <c r="D28" s="769">
        <v>2341891.6146999975</v>
      </c>
      <c r="E28" s="769">
        <v>2852011.520069999</v>
      </c>
      <c r="F28" s="769">
        <v>1799196.2540600002</v>
      </c>
      <c r="G28" s="769">
        <v>1483172.0978100006</v>
      </c>
      <c r="H28" s="769">
        <v>542695.3606399973</v>
      </c>
      <c r="I28" s="769">
        <v>1368839.4222599985</v>
      </c>
    </row>
    <row r="29" spans="1:9" s="645" customFormat="1" ht="12">
      <c r="A29" s="765" t="s">
        <v>705</v>
      </c>
      <c r="B29" s="766"/>
      <c r="C29" s="775" t="s">
        <v>706</v>
      </c>
      <c r="D29" s="767">
        <v>171726.60332999998</v>
      </c>
      <c r="E29" s="767">
        <v>119767.49623000002</v>
      </c>
      <c r="F29" s="767">
        <v>291746.25641000003</v>
      </c>
      <c r="G29" s="767">
        <v>240388.78776</v>
      </c>
      <c r="H29" s="767">
        <v>-120019.65308000005</v>
      </c>
      <c r="I29" s="767">
        <v>-120621.29152999999</v>
      </c>
    </row>
    <row r="30" spans="1:9" s="645" customFormat="1" ht="12">
      <c r="A30" s="763" t="s">
        <v>707</v>
      </c>
      <c r="B30" s="646"/>
      <c r="C30" s="646" t="s">
        <v>708</v>
      </c>
      <c r="D30" s="764">
        <v>181316.70121000006</v>
      </c>
      <c r="E30" s="764">
        <v>238203.61202999987</v>
      </c>
      <c r="F30" s="764">
        <v>666669.9582399998</v>
      </c>
      <c r="G30" s="764">
        <v>630622.1558600006</v>
      </c>
      <c r="H30" s="764">
        <v>-485353.25702999975</v>
      </c>
      <c r="I30" s="764">
        <v>-392418.5438300008</v>
      </c>
    </row>
    <row r="31" spans="1:9" s="645" customFormat="1" ht="12">
      <c r="A31" s="765" t="s">
        <v>709</v>
      </c>
      <c r="B31" s="766"/>
      <c r="C31" s="766" t="s">
        <v>710</v>
      </c>
      <c r="D31" s="767">
        <v>3726.8381199999994</v>
      </c>
      <c r="E31" s="767">
        <v>3489.2907099999998</v>
      </c>
      <c r="F31" s="767">
        <v>80565.34831</v>
      </c>
      <c r="G31" s="767">
        <v>17983.27799</v>
      </c>
      <c r="H31" s="767">
        <v>-76838.51019</v>
      </c>
      <c r="I31" s="767">
        <v>-14493.98728</v>
      </c>
    </row>
    <row r="32" spans="1:9" s="645" customFormat="1" ht="24">
      <c r="A32" s="776" t="s">
        <v>711</v>
      </c>
      <c r="B32" s="777"/>
      <c r="C32" s="778" t="s">
        <v>712</v>
      </c>
      <c r="D32" s="779">
        <v>44567.386499999964</v>
      </c>
      <c r="E32" s="779">
        <v>42036.84334999999</v>
      </c>
      <c r="F32" s="779">
        <v>158069.00588999994</v>
      </c>
      <c r="G32" s="779">
        <v>135360.71610000002</v>
      </c>
      <c r="H32" s="779">
        <v>-113501.61938999998</v>
      </c>
      <c r="I32" s="779">
        <v>-93323.87275000004</v>
      </c>
    </row>
    <row r="33" spans="1:9" s="645" customFormat="1" ht="24">
      <c r="A33" s="780" t="s">
        <v>713</v>
      </c>
      <c r="B33" s="781"/>
      <c r="C33" s="782" t="s">
        <v>714</v>
      </c>
      <c r="D33" s="783">
        <v>31068.290119999983</v>
      </c>
      <c r="E33" s="783">
        <v>33650.842550000016</v>
      </c>
      <c r="F33" s="783">
        <v>26293.007380000006</v>
      </c>
      <c r="G33" s="783">
        <v>18901.505510000003</v>
      </c>
      <c r="H33" s="783">
        <v>4775.282739999977</v>
      </c>
      <c r="I33" s="783">
        <v>14749.337040000013</v>
      </c>
    </row>
    <row r="34" spans="1:9" s="645" customFormat="1" ht="12">
      <c r="A34" s="763" t="s">
        <v>715</v>
      </c>
      <c r="B34" s="629"/>
      <c r="C34" s="646" t="s">
        <v>716</v>
      </c>
      <c r="D34" s="764">
        <v>1337063.4817599982</v>
      </c>
      <c r="E34" s="764">
        <v>1853016.3788099994</v>
      </c>
      <c r="F34" s="764">
        <v>113861.40779000006</v>
      </c>
      <c r="G34" s="764">
        <v>86940.56889999997</v>
      </c>
      <c r="H34" s="764">
        <v>1223202.0739699982</v>
      </c>
      <c r="I34" s="764">
        <v>1766075.8099099994</v>
      </c>
    </row>
    <row r="35" spans="1:9" s="645" customFormat="1" ht="12">
      <c r="A35" s="765" t="s">
        <v>717</v>
      </c>
      <c r="B35" s="766"/>
      <c r="C35" s="766" t="s">
        <v>718</v>
      </c>
      <c r="D35" s="767">
        <v>268665.7568599998</v>
      </c>
      <c r="E35" s="767">
        <v>294750.58545000013</v>
      </c>
      <c r="F35" s="767">
        <v>114874.49681999994</v>
      </c>
      <c r="G35" s="767">
        <v>49733.464799999994</v>
      </c>
      <c r="H35" s="767">
        <v>153791.26003999985</v>
      </c>
      <c r="I35" s="767">
        <v>245017.12065000014</v>
      </c>
    </row>
    <row r="36" spans="1:9" s="645" customFormat="1" ht="12">
      <c r="A36" s="763" t="s">
        <v>719</v>
      </c>
      <c r="B36" s="646"/>
      <c r="C36" s="646" t="s">
        <v>720</v>
      </c>
      <c r="D36" s="764">
        <v>275336.33378999965</v>
      </c>
      <c r="E36" s="764">
        <v>243888.03535000008</v>
      </c>
      <c r="F36" s="764">
        <v>234724.30139000018</v>
      </c>
      <c r="G36" s="764">
        <v>206945.28592999995</v>
      </c>
      <c r="H36" s="764">
        <v>40612.03239999947</v>
      </c>
      <c r="I36" s="764">
        <v>36942.749420000124</v>
      </c>
    </row>
    <row r="37" spans="1:9" s="645" customFormat="1" ht="12">
      <c r="A37" s="765" t="s">
        <v>721</v>
      </c>
      <c r="B37" s="766"/>
      <c r="C37" s="766" t="s">
        <v>722</v>
      </c>
      <c r="D37" s="767">
        <v>28420.22300999999</v>
      </c>
      <c r="E37" s="767">
        <v>23208.435589999975</v>
      </c>
      <c r="F37" s="767">
        <v>112392.47182999995</v>
      </c>
      <c r="G37" s="767">
        <v>96296.33496000001</v>
      </c>
      <c r="H37" s="767">
        <v>-83972.24881999996</v>
      </c>
      <c r="I37" s="767">
        <v>-73087.89937000003</v>
      </c>
    </row>
    <row r="38" spans="1:9" s="645" customFormat="1" ht="12">
      <c r="A38" s="768" t="s">
        <v>723</v>
      </c>
      <c r="B38" s="629" t="s">
        <v>724</v>
      </c>
      <c r="C38" s="629"/>
      <c r="D38" s="769">
        <v>5393.818230000001</v>
      </c>
      <c r="E38" s="769">
        <v>4039.8630799999996</v>
      </c>
      <c r="F38" s="769">
        <v>35664.17642</v>
      </c>
      <c r="G38" s="769">
        <v>13100.335150000006</v>
      </c>
      <c r="H38" s="769">
        <v>-30270.358190000003</v>
      </c>
      <c r="I38" s="769">
        <v>-9060.472070000007</v>
      </c>
    </row>
    <row r="39" spans="1:9" s="645" customFormat="1" ht="12">
      <c r="A39" s="765" t="s">
        <v>725</v>
      </c>
      <c r="B39" s="758"/>
      <c r="C39" s="766" t="s">
        <v>724</v>
      </c>
      <c r="D39" s="767">
        <v>5393.818230000001</v>
      </c>
      <c r="E39" s="767">
        <v>4039.8630799999996</v>
      </c>
      <c r="F39" s="767">
        <v>35664.17642</v>
      </c>
      <c r="G39" s="767">
        <v>13100.335150000006</v>
      </c>
      <c r="H39" s="767">
        <v>-30270.358190000003</v>
      </c>
      <c r="I39" s="767">
        <v>-9060.472070000007</v>
      </c>
    </row>
    <row r="40" spans="1:9" s="645" customFormat="1" ht="12">
      <c r="A40" s="768" t="s">
        <v>726</v>
      </c>
      <c r="B40" s="629" t="s">
        <v>727</v>
      </c>
      <c r="C40" s="629"/>
      <c r="D40" s="769">
        <v>309023.58136</v>
      </c>
      <c r="E40" s="769">
        <v>335438.82815</v>
      </c>
      <c r="F40" s="769">
        <v>809057.7628200002</v>
      </c>
      <c r="G40" s="769">
        <v>797684.5272499999</v>
      </c>
      <c r="H40" s="769">
        <v>-500034.18146000017</v>
      </c>
      <c r="I40" s="769">
        <v>-462245.6990999999</v>
      </c>
    </row>
    <row r="41" spans="1:9" s="645" customFormat="1" ht="12">
      <c r="A41" s="765" t="s">
        <v>728</v>
      </c>
      <c r="B41" s="766"/>
      <c r="C41" s="766" t="s">
        <v>729</v>
      </c>
      <c r="D41" s="767">
        <v>10797.080619999999</v>
      </c>
      <c r="E41" s="767">
        <v>15381.318860000003</v>
      </c>
      <c r="F41" s="767">
        <v>146476.61375999992</v>
      </c>
      <c r="G41" s="767">
        <v>186051.2231799999</v>
      </c>
      <c r="H41" s="767">
        <v>-135679.53313999993</v>
      </c>
      <c r="I41" s="767">
        <v>-170669.9043199999</v>
      </c>
    </row>
    <row r="42" spans="1:9" s="645" customFormat="1" ht="12">
      <c r="A42" s="763" t="s">
        <v>730</v>
      </c>
      <c r="B42" s="629"/>
      <c r="C42" s="646" t="s">
        <v>731</v>
      </c>
      <c r="D42" s="764">
        <v>75649.78884000002</v>
      </c>
      <c r="E42" s="764">
        <v>76522.11596</v>
      </c>
      <c r="F42" s="764">
        <v>325380.74340000027</v>
      </c>
      <c r="G42" s="764">
        <v>304987.32777</v>
      </c>
      <c r="H42" s="764">
        <v>-249730.95456000025</v>
      </c>
      <c r="I42" s="764">
        <v>-228465.21180999998</v>
      </c>
    </row>
    <row r="43" spans="1:9" s="645" customFormat="1" ht="12">
      <c r="A43" s="765" t="s">
        <v>732</v>
      </c>
      <c r="B43" s="766"/>
      <c r="C43" s="766" t="s">
        <v>733</v>
      </c>
      <c r="D43" s="767">
        <v>113900.47236000004</v>
      </c>
      <c r="E43" s="767">
        <v>140107.39344</v>
      </c>
      <c r="F43" s="767">
        <v>196167.17579999997</v>
      </c>
      <c r="G43" s="767">
        <v>194777.17843999996</v>
      </c>
      <c r="H43" s="767">
        <v>-82266.70343999992</v>
      </c>
      <c r="I43" s="767">
        <v>-54669.784999999945</v>
      </c>
    </row>
    <row r="44" spans="1:9" s="645" customFormat="1" ht="12">
      <c r="A44" s="763" t="s">
        <v>734</v>
      </c>
      <c r="B44" s="646"/>
      <c r="C44" s="646" t="s">
        <v>735</v>
      </c>
      <c r="D44" s="764">
        <v>108676.23953999997</v>
      </c>
      <c r="E44" s="764">
        <v>103427.99989</v>
      </c>
      <c r="F44" s="764">
        <v>141033.22985999996</v>
      </c>
      <c r="G44" s="764">
        <v>111868.79786000002</v>
      </c>
      <c r="H44" s="764">
        <v>-32356.990319999997</v>
      </c>
      <c r="I44" s="764">
        <v>-8440.797970000014</v>
      </c>
    </row>
    <row r="45" spans="1:9" s="645" customFormat="1" ht="12">
      <c r="A45" s="784" t="s">
        <v>736</v>
      </c>
      <c r="B45" s="758" t="s">
        <v>737</v>
      </c>
      <c r="C45" s="785"/>
      <c r="D45" s="762">
        <v>328412.57879999996</v>
      </c>
      <c r="E45" s="762">
        <v>294143.9818400002</v>
      </c>
      <c r="F45" s="762">
        <v>266621.9843800001</v>
      </c>
      <c r="G45" s="762">
        <v>191550.05063999986</v>
      </c>
      <c r="H45" s="762">
        <v>61790.59441999986</v>
      </c>
      <c r="I45" s="762">
        <v>102593.93120000034</v>
      </c>
    </row>
    <row r="46" spans="1:9" s="645" customFormat="1" ht="12">
      <c r="A46" s="763" t="s">
        <v>738</v>
      </c>
      <c r="C46" s="646" t="s">
        <v>739</v>
      </c>
      <c r="D46" s="764">
        <v>326302.34053</v>
      </c>
      <c r="E46" s="764">
        <v>292288.0034100002</v>
      </c>
      <c r="F46" s="764">
        <v>266463.9778800001</v>
      </c>
      <c r="G46" s="764">
        <v>191234.66443999985</v>
      </c>
      <c r="H46" s="764">
        <v>59838.36264999991</v>
      </c>
      <c r="I46" s="764">
        <v>101053.33897000033</v>
      </c>
    </row>
    <row r="47" spans="1:9" s="645" customFormat="1" ht="12">
      <c r="A47" s="765" t="s">
        <v>740</v>
      </c>
      <c r="B47" s="771"/>
      <c r="C47" s="766" t="s">
        <v>741</v>
      </c>
      <c r="D47" s="767">
        <v>2110.23827</v>
      </c>
      <c r="E47" s="767">
        <v>1855.9784300000001</v>
      </c>
      <c r="F47" s="767">
        <v>158.0065</v>
      </c>
      <c r="G47" s="767">
        <v>315.38620000000003</v>
      </c>
      <c r="H47" s="767">
        <v>1952.2317699999999</v>
      </c>
      <c r="I47" s="767">
        <v>1540.5922300000002</v>
      </c>
    </row>
    <row r="48" spans="1:9" s="645" customFormat="1" ht="33" customHeight="1">
      <c r="A48" s="786" t="s">
        <v>742</v>
      </c>
      <c r="B48" s="980" t="s">
        <v>743</v>
      </c>
      <c r="C48" s="980"/>
      <c r="D48" s="787">
        <v>141102.64173000003</v>
      </c>
      <c r="E48" s="787">
        <v>149173.49951999995</v>
      </c>
      <c r="F48" s="787">
        <v>331722.6515199999</v>
      </c>
      <c r="G48" s="787">
        <v>263886.8379699999</v>
      </c>
      <c r="H48" s="787">
        <v>-190620.00978999987</v>
      </c>
      <c r="I48" s="787">
        <v>-114713.33844999992</v>
      </c>
    </row>
    <row r="49" spans="1:9" s="645" customFormat="1" ht="12">
      <c r="A49" s="765" t="s">
        <v>744</v>
      </c>
      <c r="B49" s="766"/>
      <c r="C49" s="766" t="s">
        <v>745</v>
      </c>
      <c r="D49" s="767">
        <v>70843.42360000001</v>
      </c>
      <c r="E49" s="767">
        <v>80134.36963999999</v>
      </c>
      <c r="F49" s="767">
        <v>6875.25356</v>
      </c>
      <c r="G49" s="767">
        <v>6704.093669999999</v>
      </c>
      <c r="H49" s="767">
        <v>63968.17004000001</v>
      </c>
      <c r="I49" s="767">
        <v>73430.27596999999</v>
      </c>
    </row>
    <row r="50" spans="1:9" s="645" customFormat="1" ht="12">
      <c r="A50" s="763" t="s">
        <v>746</v>
      </c>
      <c r="B50" s="646"/>
      <c r="C50" s="646" t="s">
        <v>747</v>
      </c>
      <c r="D50" s="764">
        <v>27274.665449999997</v>
      </c>
      <c r="E50" s="764">
        <v>26219.15009999999</v>
      </c>
      <c r="F50" s="764">
        <v>254554.7978599999</v>
      </c>
      <c r="G50" s="764">
        <v>204859.50112999993</v>
      </c>
      <c r="H50" s="764">
        <v>-227280.1324099999</v>
      </c>
      <c r="I50" s="764">
        <v>-178640.35102999993</v>
      </c>
    </row>
    <row r="51" spans="1:9" s="645" customFormat="1" ht="24">
      <c r="A51" s="765" t="s">
        <v>748</v>
      </c>
      <c r="B51" s="781"/>
      <c r="C51" s="782" t="s">
        <v>749</v>
      </c>
      <c r="D51" s="788">
        <v>42984.55268000003</v>
      </c>
      <c r="E51" s="788">
        <v>42819.97977999998</v>
      </c>
      <c r="F51" s="788">
        <v>70292.60009999998</v>
      </c>
      <c r="G51" s="788">
        <v>52323.24316999995</v>
      </c>
      <c r="H51" s="788">
        <v>-27308.04741999995</v>
      </c>
      <c r="I51" s="788">
        <v>-9503.263389999971</v>
      </c>
    </row>
    <row r="52" spans="1:9" s="645" customFormat="1" ht="37.5" customHeight="1">
      <c r="A52" s="786" t="s">
        <v>750</v>
      </c>
      <c r="B52" s="980" t="s">
        <v>751</v>
      </c>
      <c r="C52" s="980"/>
      <c r="D52" s="787">
        <v>20328.181230000002</v>
      </c>
      <c r="E52" s="787">
        <v>15771.023449999999</v>
      </c>
      <c r="F52" s="787">
        <v>124796.77784000002</v>
      </c>
      <c r="G52" s="787">
        <v>108343.33224999999</v>
      </c>
      <c r="H52" s="787">
        <v>-104468.59661000002</v>
      </c>
      <c r="I52" s="787">
        <v>-92572.3088</v>
      </c>
    </row>
    <row r="53" spans="1:9" s="645" customFormat="1" ht="36">
      <c r="A53" s="780" t="s">
        <v>752</v>
      </c>
      <c r="B53" s="789">
        <v>1</v>
      </c>
      <c r="C53" s="782" t="s">
        <v>751</v>
      </c>
      <c r="D53" s="783">
        <v>3.3153800000000007</v>
      </c>
      <c r="E53" s="783">
        <v>0.506</v>
      </c>
      <c r="F53" s="783">
        <v>33.34636</v>
      </c>
      <c r="G53" s="783">
        <v>18.12377</v>
      </c>
      <c r="H53" s="783">
        <v>-30.030979999999996</v>
      </c>
      <c r="I53" s="783">
        <v>-17.61777</v>
      </c>
    </row>
    <row r="54" spans="1:9" s="645" customFormat="1" ht="12">
      <c r="A54" s="763" t="s">
        <v>753</v>
      </c>
      <c r="B54" s="646"/>
      <c r="C54" s="790" t="s">
        <v>754</v>
      </c>
      <c r="D54" s="764">
        <v>5732.488490000002</v>
      </c>
      <c r="E54" s="764">
        <v>2128.34087</v>
      </c>
      <c r="F54" s="764">
        <v>12632.007999999998</v>
      </c>
      <c r="G54" s="764">
        <v>6876.33097</v>
      </c>
      <c r="H54" s="764">
        <v>-6899.519509999996</v>
      </c>
      <c r="I54" s="764">
        <v>-4747.9901</v>
      </c>
    </row>
    <row r="55" spans="1:9" s="645" customFormat="1" ht="24">
      <c r="A55" s="780" t="s">
        <v>755</v>
      </c>
      <c r="B55" s="791"/>
      <c r="C55" s="791" t="s">
        <v>756</v>
      </c>
      <c r="D55" s="788">
        <v>8347.52499</v>
      </c>
      <c r="E55" s="788">
        <v>7811.912449999998</v>
      </c>
      <c r="F55" s="788">
        <v>82994.60203000004</v>
      </c>
      <c r="G55" s="788">
        <v>67304.01745999999</v>
      </c>
      <c r="H55" s="788">
        <v>-74647.07704000003</v>
      </c>
      <c r="I55" s="788">
        <v>-59492.10500999999</v>
      </c>
    </row>
    <row r="56" spans="1:9" s="645" customFormat="1" ht="24">
      <c r="A56" s="792" t="s">
        <v>757</v>
      </c>
      <c r="B56" s="777"/>
      <c r="C56" s="778" t="s">
        <v>758</v>
      </c>
      <c r="D56" s="793">
        <v>4649.292660000001</v>
      </c>
      <c r="E56" s="793">
        <v>3927.3095600000006</v>
      </c>
      <c r="F56" s="793">
        <v>19973.937259999995</v>
      </c>
      <c r="G56" s="793">
        <v>27790.500700000004</v>
      </c>
      <c r="H56" s="793">
        <v>-15324.644599999994</v>
      </c>
      <c r="I56" s="793">
        <v>-23863.191140000003</v>
      </c>
    </row>
    <row r="57" spans="1:9" s="645" customFormat="1" ht="12">
      <c r="A57" s="765" t="s">
        <v>759</v>
      </c>
      <c r="B57" s="766"/>
      <c r="C57" s="766" t="s">
        <v>760</v>
      </c>
      <c r="D57" s="767">
        <v>49.36962</v>
      </c>
      <c r="E57" s="767">
        <v>50.222939999999994</v>
      </c>
      <c r="F57" s="767">
        <v>532.0986800000001</v>
      </c>
      <c r="G57" s="767">
        <v>450.50065</v>
      </c>
      <c r="H57" s="767">
        <v>-482.72906000000006</v>
      </c>
      <c r="I57" s="767">
        <v>-400.27771</v>
      </c>
    </row>
    <row r="58" spans="1:9" s="645" customFormat="1" ht="24">
      <c r="A58" s="776" t="s">
        <v>761</v>
      </c>
      <c r="B58" s="777"/>
      <c r="C58" s="778" t="s">
        <v>762</v>
      </c>
      <c r="D58" s="793">
        <v>1546.1900899999998</v>
      </c>
      <c r="E58" s="793">
        <v>1852.73163</v>
      </c>
      <c r="F58" s="793">
        <v>8630.78551</v>
      </c>
      <c r="G58" s="793">
        <v>5903.8587</v>
      </c>
      <c r="H58" s="793">
        <v>-7084.59542</v>
      </c>
      <c r="I58" s="793">
        <v>-4051.1270699999995</v>
      </c>
    </row>
    <row r="59" spans="1:9" s="645" customFormat="1" ht="12">
      <c r="A59" s="761" t="s">
        <v>763</v>
      </c>
      <c r="B59" s="758" t="s">
        <v>764</v>
      </c>
      <c r="C59" s="758"/>
      <c r="D59" s="762">
        <v>325344.4749199997</v>
      </c>
      <c r="E59" s="762">
        <v>317764.3044099999</v>
      </c>
      <c r="F59" s="762">
        <v>455711.3990800001</v>
      </c>
      <c r="G59" s="762">
        <v>454068.00510000007</v>
      </c>
      <c r="H59" s="762">
        <v>-130366.9241600004</v>
      </c>
      <c r="I59" s="762">
        <v>-136303.70069000014</v>
      </c>
    </row>
    <row r="60" spans="1:9" s="645" customFormat="1" ht="12">
      <c r="A60" s="763" t="s">
        <v>765</v>
      </c>
      <c r="B60" s="646"/>
      <c r="C60" s="646" t="s">
        <v>766</v>
      </c>
      <c r="D60" s="764">
        <v>325344.4749199997</v>
      </c>
      <c r="E60" s="764">
        <v>317764.3044099999</v>
      </c>
      <c r="F60" s="764">
        <v>455711.3990800001</v>
      </c>
      <c r="G60" s="764">
        <v>454068.00510000007</v>
      </c>
      <c r="H60" s="764">
        <v>-130366.9241600004</v>
      </c>
      <c r="I60" s="764">
        <v>-136303.70069000014</v>
      </c>
    </row>
    <row r="61" spans="1:9" s="645" customFormat="1" ht="27.75" customHeight="1">
      <c r="A61" s="784" t="s">
        <v>767</v>
      </c>
      <c r="B61" s="973" t="s">
        <v>768</v>
      </c>
      <c r="C61" s="973"/>
      <c r="D61" s="794">
        <v>93498.28597000008</v>
      </c>
      <c r="E61" s="794">
        <v>105674.4646100001</v>
      </c>
      <c r="F61" s="794">
        <v>97999.97702000002</v>
      </c>
      <c r="G61" s="794">
        <v>108708.06728000006</v>
      </c>
      <c r="H61" s="794">
        <v>-4501.691049999936</v>
      </c>
      <c r="I61" s="794">
        <v>-3033.602669999964</v>
      </c>
    </row>
    <row r="62" spans="1:9" s="645" customFormat="1" ht="12">
      <c r="A62" s="763" t="s">
        <v>769</v>
      </c>
      <c r="B62" s="646"/>
      <c r="C62" s="646" t="s">
        <v>770</v>
      </c>
      <c r="D62" s="764">
        <v>63456.35424000008</v>
      </c>
      <c r="E62" s="764">
        <v>74473.43882000011</v>
      </c>
      <c r="F62" s="764">
        <v>62981.00606000001</v>
      </c>
      <c r="G62" s="764">
        <v>73522.37818000003</v>
      </c>
      <c r="H62" s="764">
        <v>475.3481800000736</v>
      </c>
      <c r="I62" s="764">
        <v>951.0606400000834</v>
      </c>
    </row>
    <row r="63" spans="1:9" s="645" customFormat="1" ht="12">
      <c r="A63" s="765" t="s">
        <v>771</v>
      </c>
      <c r="B63" s="766"/>
      <c r="C63" s="766" t="s">
        <v>772</v>
      </c>
      <c r="D63" s="767">
        <v>29983.85508</v>
      </c>
      <c r="E63" s="767">
        <v>31097.22155999999</v>
      </c>
      <c r="F63" s="767">
        <v>32708.924960000008</v>
      </c>
      <c r="G63" s="767">
        <v>33442.69759000002</v>
      </c>
      <c r="H63" s="767">
        <v>-2725.0698800000064</v>
      </c>
      <c r="I63" s="767">
        <v>-2345.476030000027</v>
      </c>
    </row>
    <row r="64" spans="1:9" s="645" customFormat="1" ht="12">
      <c r="A64" s="763" t="s">
        <v>773</v>
      </c>
      <c r="B64" s="777"/>
      <c r="C64" s="777" t="s">
        <v>774</v>
      </c>
      <c r="D64" s="764">
        <v>58.07665</v>
      </c>
      <c r="E64" s="764">
        <v>103.80422999999999</v>
      </c>
      <c r="F64" s="764">
        <v>2310.046</v>
      </c>
      <c r="G64" s="764">
        <v>1742.99151</v>
      </c>
      <c r="H64" s="764">
        <v>-2251.96935</v>
      </c>
      <c r="I64" s="764">
        <v>-1639.18728</v>
      </c>
    </row>
    <row r="65" spans="1:9" s="645" customFormat="1" ht="21.75" customHeight="1">
      <c r="A65" s="784" t="s">
        <v>775</v>
      </c>
      <c r="B65" s="973" t="s">
        <v>776</v>
      </c>
      <c r="C65" s="973"/>
      <c r="D65" s="794">
        <v>3026392.834629999</v>
      </c>
      <c r="E65" s="794">
        <v>2994327.1825699997</v>
      </c>
      <c r="F65" s="794">
        <v>3600984.3220999995</v>
      </c>
      <c r="G65" s="794">
        <v>2203622.92706</v>
      </c>
      <c r="H65" s="794">
        <v>-574591.4874700005</v>
      </c>
      <c r="I65" s="794">
        <v>790704.2555099996</v>
      </c>
    </row>
    <row r="66" spans="1:9" s="645" customFormat="1" ht="12">
      <c r="A66" s="763" t="s">
        <v>777</v>
      </c>
      <c r="B66" s="629"/>
      <c r="C66" s="646" t="s">
        <v>778</v>
      </c>
      <c r="D66" s="764">
        <v>320762.13224999997</v>
      </c>
      <c r="E66" s="764">
        <v>286110.6012900001</v>
      </c>
      <c r="F66" s="764">
        <v>138.89373999999998</v>
      </c>
      <c r="G66" s="764">
        <v>128.91938000000002</v>
      </c>
      <c r="H66" s="764">
        <v>320623.23850999994</v>
      </c>
      <c r="I66" s="764">
        <v>285981.6819100001</v>
      </c>
    </row>
    <row r="67" spans="1:9" s="645" customFormat="1" ht="12">
      <c r="A67" s="765" t="s">
        <v>779</v>
      </c>
      <c r="B67" s="766"/>
      <c r="C67" s="766" t="s">
        <v>780</v>
      </c>
      <c r="D67" s="767">
        <v>2705551.0962899993</v>
      </c>
      <c r="E67" s="767">
        <v>2708073.70802</v>
      </c>
      <c r="F67" s="767">
        <v>3596179.931339999</v>
      </c>
      <c r="G67" s="767">
        <v>2199556.81007</v>
      </c>
      <c r="H67" s="767">
        <v>-890628.8350499999</v>
      </c>
      <c r="I67" s="767">
        <v>508516.89794999966</v>
      </c>
    </row>
    <row r="68" spans="1:9" s="645" customFormat="1" ht="12">
      <c r="A68" s="763" t="s">
        <v>781</v>
      </c>
      <c r="B68" s="646"/>
      <c r="C68" s="646" t="s">
        <v>782</v>
      </c>
      <c r="D68" s="764">
        <v>79.60609</v>
      </c>
      <c r="E68" s="764">
        <v>142.87326000000002</v>
      </c>
      <c r="F68" s="764">
        <v>4665.4970200000025</v>
      </c>
      <c r="G68" s="764">
        <v>3937.1976099999997</v>
      </c>
      <c r="H68" s="764">
        <v>-4585.890930000002</v>
      </c>
      <c r="I68" s="764">
        <v>-3794.32435</v>
      </c>
    </row>
    <row r="69" spans="1:9" s="645" customFormat="1" ht="12">
      <c r="A69" s="761" t="s">
        <v>783</v>
      </c>
      <c r="B69" s="758" t="s">
        <v>784</v>
      </c>
      <c r="C69" s="758"/>
      <c r="D69" s="762">
        <v>1805435.4694000008</v>
      </c>
      <c r="E69" s="762">
        <v>1764970.8039299995</v>
      </c>
      <c r="F69" s="762">
        <v>5332531.488370009</v>
      </c>
      <c r="G69" s="762">
        <v>4944084.837080001</v>
      </c>
      <c r="H69" s="762">
        <v>-3527096.018970008</v>
      </c>
      <c r="I69" s="762">
        <v>-3179114.0331500014</v>
      </c>
    </row>
    <row r="70" spans="1:9" s="645" customFormat="1" ht="12">
      <c r="A70" s="763" t="s">
        <v>785</v>
      </c>
      <c r="B70" s="646"/>
      <c r="C70" s="646" t="s">
        <v>786</v>
      </c>
      <c r="D70" s="764">
        <v>842793.8271000002</v>
      </c>
      <c r="E70" s="764">
        <v>843761.9630099991</v>
      </c>
      <c r="F70" s="764">
        <v>2782917.7366800047</v>
      </c>
      <c r="G70" s="764">
        <v>2703641.574810001</v>
      </c>
      <c r="H70" s="764">
        <v>-1940123.9095800044</v>
      </c>
      <c r="I70" s="764">
        <v>-1859879.611800002</v>
      </c>
    </row>
    <row r="71" spans="1:9" s="645" customFormat="1" ht="12">
      <c r="A71" s="765" t="s">
        <v>787</v>
      </c>
      <c r="B71" s="766"/>
      <c r="C71" s="766" t="s">
        <v>788</v>
      </c>
      <c r="D71" s="767">
        <v>944549.0991200006</v>
      </c>
      <c r="E71" s="767">
        <v>895743.8792500005</v>
      </c>
      <c r="F71" s="767">
        <v>2421503.832450004</v>
      </c>
      <c r="G71" s="767">
        <v>2104716.54402</v>
      </c>
      <c r="H71" s="767">
        <v>-1476954.7333300032</v>
      </c>
      <c r="I71" s="767">
        <v>-1208972.6647699995</v>
      </c>
    </row>
    <row r="72" spans="1:9" s="645" customFormat="1" ht="12">
      <c r="A72" s="763" t="s">
        <v>789</v>
      </c>
      <c r="B72" s="646"/>
      <c r="C72" s="646" t="s">
        <v>790</v>
      </c>
      <c r="D72" s="764">
        <v>18092.54318000001</v>
      </c>
      <c r="E72" s="764">
        <v>25464.96166999999</v>
      </c>
      <c r="F72" s="764">
        <v>128109.91923999993</v>
      </c>
      <c r="G72" s="764">
        <v>135726.71825000003</v>
      </c>
      <c r="H72" s="764">
        <v>-110017.37605999992</v>
      </c>
      <c r="I72" s="764">
        <v>-110261.75658000004</v>
      </c>
    </row>
    <row r="73" spans="1:9" s="645" customFormat="1" ht="12">
      <c r="A73" s="761" t="s">
        <v>791</v>
      </c>
      <c r="B73" s="758" t="s">
        <v>792</v>
      </c>
      <c r="C73" s="758"/>
      <c r="D73" s="762">
        <v>415416.9950299997</v>
      </c>
      <c r="E73" s="762">
        <v>435456.7999899999</v>
      </c>
      <c r="F73" s="762">
        <v>1109610.1682999996</v>
      </c>
      <c r="G73" s="762">
        <v>969023.6418099997</v>
      </c>
      <c r="H73" s="762">
        <v>-694193.1732699999</v>
      </c>
      <c r="I73" s="762">
        <v>-533566.8418199997</v>
      </c>
    </row>
    <row r="74" spans="1:9" s="645" customFormat="1" ht="12">
      <c r="A74" s="763" t="s">
        <v>793</v>
      </c>
      <c r="B74" s="646"/>
      <c r="C74" s="646" t="s">
        <v>794</v>
      </c>
      <c r="D74" s="764">
        <v>91254.89396999999</v>
      </c>
      <c r="E74" s="764">
        <v>104850.91612</v>
      </c>
      <c r="F74" s="764">
        <v>609778.4430199999</v>
      </c>
      <c r="G74" s="764">
        <v>532812.4987899998</v>
      </c>
      <c r="H74" s="764">
        <v>-518523.5490499999</v>
      </c>
      <c r="I74" s="764">
        <v>-427961.58266999974</v>
      </c>
    </row>
    <row r="75" spans="1:9" s="645" customFormat="1" ht="12">
      <c r="A75" s="765" t="s">
        <v>795</v>
      </c>
      <c r="B75" s="766"/>
      <c r="C75" s="766" t="s">
        <v>796</v>
      </c>
      <c r="D75" s="767">
        <v>324162.1010599997</v>
      </c>
      <c r="E75" s="767">
        <v>330605.8838699999</v>
      </c>
      <c r="F75" s="767">
        <v>499831.72527999966</v>
      </c>
      <c r="G75" s="767">
        <v>436211.1430199999</v>
      </c>
      <c r="H75" s="767">
        <v>-175669.62421999994</v>
      </c>
      <c r="I75" s="767">
        <v>-105605.25915</v>
      </c>
    </row>
    <row r="76" spans="1:9" s="645" customFormat="1" ht="12">
      <c r="A76" s="768" t="s">
        <v>797</v>
      </c>
      <c r="B76" s="629" t="s">
        <v>798</v>
      </c>
      <c r="C76" s="629"/>
      <c r="D76" s="769">
        <v>305005.33334</v>
      </c>
      <c r="E76" s="769">
        <v>273701.5056700003</v>
      </c>
      <c r="F76" s="769">
        <v>346683.5539399999</v>
      </c>
      <c r="G76" s="769">
        <v>314598.56726000004</v>
      </c>
      <c r="H76" s="769">
        <v>-41678.220599999884</v>
      </c>
      <c r="I76" s="769">
        <v>-40897.061589999765</v>
      </c>
    </row>
    <row r="77" spans="1:9" s="645" customFormat="1" ht="12">
      <c r="A77" s="765" t="s">
        <v>799</v>
      </c>
      <c r="B77" s="766"/>
      <c r="C77" s="795" t="s">
        <v>800</v>
      </c>
      <c r="D77" s="767">
        <v>148150.13607000004</v>
      </c>
      <c r="E77" s="767">
        <v>117282.8173800001</v>
      </c>
      <c r="F77" s="767">
        <v>127877.01281999999</v>
      </c>
      <c r="G77" s="767">
        <v>125609.69110000008</v>
      </c>
      <c r="H77" s="767">
        <v>20273.123250000048</v>
      </c>
      <c r="I77" s="767">
        <v>-8326.873719999989</v>
      </c>
    </row>
    <row r="78" spans="1:9" s="645" customFormat="1" ht="12">
      <c r="A78" s="763" t="s">
        <v>801</v>
      </c>
      <c r="B78" s="646"/>
      <c r="C78" s="796" t="s">
        <v>802</v>
      </c>
      <c r="D78" s="764">
        <v>156855.19727</v>
      </c>
      <c r="E78" s="764">
        <v>156418.68829000017</v>
      </c>
      <c r="F78" s="764">
        <v>218806.54111999992</v>
      </c>
      <c r="G78" s="764">
        <v>188988.87615999999</v>
      </c>
      <c r="H78" s="764">
        <v>-61951.34384999992</v>
      </c>
      <c r="I78" s="764">
        <v>-32570.18786999982</v>
      </c>
    </row>
    <row r="79" spans="1:9" s="645" customFormat="1" ht="12">
      <c r="A79" s="761" t="s">
        <v>803</v>
      </c>
      <c r="B79" s="758" t="s">
        <v>804</v>
      </c>
      <c r="C79" s="797"/>
      <c r="D79" s="762">
        <v>2856603.728640002</v>
      </c>
      <c r="E79" s="762">
        <v>2321116.195990001</v>
      </c>
      <c r="F79" s="762">
        <v>1895154.7192500008</v>
      </c>
      <c r="G79" s="762">
        <v>1933044.9363299995</v>
      </c>
      <c r="H79" s="762">
        <v>961449.0093900014</v>
      </c>
      <c r="I79" s="762">
        <v>388071.2596600014</v>
      </c>
    </row>
    <row r="80" spans="1:9" s="645" customFormat="1" ht="12">
      <c r="A80" s="763" t="s">
        <v>805</v>
      </c>
      <c r="B80" s="646"/>
      <c r="C80" s="796" t="s">
        <v>806</v>
      </c>
      <c r="D80" s="764">
        <v>692257.2556700009</v>
      </c>
      <c r="E80" s="764">
        <v>579048.4951300011</v>
      </c>
      <c r="F80" s="764">
        <v>1470152.0804400006</v>
      </c>
      <c r="G80" s="764">
        <v>1473458.3660499996</v>
      </c>
      <c r="H80" s="764">
        <v>-777894.8247699997</v>
      </c>
      <c r="I80" s="764">
        <v>-894409.8709199985</v>
      </c>
    </row>
    <row r="81" spans="1:9" s="645" customFormat="1" ht="12.75" customHeight="1">
      <c r="A81" s="798" t="s">
        <v>807</v>
      </c>
      <c r="B81" s="766"/>
      <c r="C81" s="795" t="s">
        <v>808</v>
      </c>
      <c r="D81" s="767">
        <v>2164346.4729700014</v>
      </c>
      <c r="E81" s="767">
        <v>1742067.7008599997</v>
      </c>
      <c r="F81" s="767">
        <v>425002.63881000015</v>
      </c>
      <c r="G81" s="767">
        <v>459586.5702799998</v>
      </c>
      <c r="H81" s="767">
        <v>1739343.8341600012</v>
      </c>
      <c r="I81" s="767">
        <v>1282481.1305799999</v>
      </c>
    </row>
    <row r="82" spans="1:9" s="645" customFormat="1" ht="12">
      <c r="A82" s="763" t="s">
        <v>809</v>
      </c>
      <c r="B82" s="646"/>
      <c r="C82" s="796" t="s">
        <v>810</v>
      </c>
      <c r="D82" s="764">
        <v>9.999999999999999E-34</v>
      </c>
      <c r="E82" s="764">
        <v>9.999999999999999E-34</v>
      </c>
      <c r="F82" s="764">
        <v>9.999999999999999E-34</v>
      </c>
      <c r="G82" s="764">
        <v>9.999999999999999E-34</v>
      </c>
      <c r="H82" s="764">
        <v>0</v>
      </c>
      <c r="I82" s="764">
        <v>0</v>
      </c>
    </row>
    <row r="83" spans="1:9" s="645" customFormat="1" ht="26.25" customHeight="1">
      <c r="A83" s="784" t="s">
        <v>811</v>
      </c>
      <c r="B83" s="973" t="s">
        <v>812</v>
      </c>
      <c r="C83" s="973"/>
      <c r="D83" s="794">
        <v>175206.20137</v>
      </c>
      <c r="E83" s="794">
        <v>155708.58122000005</v>
      </c>
      <c r="F83" s="794">
        <v>602890.9547800005</v>
      </c>
      <c r="G83" s="794">
        <v>512962.12049999955</v>
      </c>
      <c r="H83" s="794">
        <v>-427684.75341000047</v>
      </c>
      <c r="I83" s="794">
        <v>-357253.5392799995</v>
      </c>
    </row>
    <row r="84" spans="1:9" s="645" customFormat="1" ht="24">
      <c r="A84" s="776" t="s">
        <v>813</v>
      </c>
      <c r="B84" s="777"/>
      <c r="C84" s="778" t="s">
        <v>814</v>
      </c>
      <c r="D84" s="779">
        <v>48822.51672000001</v>
      </c>
      <c r="E84" s="779">
        <v>35207.442160000006</v>
      </c>
      <c r="F84" s="779">
        <v>103588.57271999998</v>
      </c>
      <c r="G84" s="779">
        <v>97968.08105000004</v>
      </c>
      <c r="H84" s="779">
        <v>-54766.055999999975</v>
      </c>
      <c r="I84" s="779">
        <v>-62760.63889000003</v>
      </c>
    </row>
    <row r="85" spans="1:9" s="645" customFormat="1" ht="24">
      <c r="A85" s="780" t="s">
        <v>815</v>
      </c>
      <c r="B85" s="781"/>
      <c r="C85" s="782" t="s">
        <v>816</v>
      </c>
      <c r="D85" s="783">
        <v>126383.68464999998</v>
      </c>
      <c r="E85" s="783">
        <v>120501.13906000003</v>
      </c>
      <c r="F85" s="783">
        <v>499302.3820600005</v>
      </c>
      <c r="G85" s="783">
        <v>414994.0394499995</v>
      </c>
      <c r="H85" s="783">
        <v>-372918.6974100005</v>
      </c>
      <c r="I85" s="783">
        <v>-294492.9003899995</v>
      </c>
    </row>
    <row r="86" spans="1:9" s="645" customFormat="1" ht="12">
      <c r="A86" s="768" t="s">
        <v>817</v>
      </c>
      <c r="B86" s="629" t="s">
        <v>818</v>
      </c>
      <c r="C86" s="799"/>
      <c r="D86" s="769">
        <v>256663.74680999987</v>
      </c>
      <c r="E86" s="769">
        <v>219044.96746999995</v>
      </c>
      <c r="F86" s="769">
        <v>3702426.4912599972</v>
      </c>
      <c r="G86" s="769">
        <v>3420423.7790999995</v>
      </c>
      <c r="H86" s="769">
        <v>-3445762.7444499973</v>
      </c>
      <c r="I86" s="769">
        <v>-3201378.8116299994</v>
      </c>
    </row>
    <row r="87" spans="1:9" s="645" customFormat="1" ht="12">
      <c r="A87" s="765" t="s">
        <v>819</v>
      </c>
      <c r="B87" s="766"/>
      <c r="C87" s="795" t="s">
        <v>820</v>
      </c>
      <c r="D87" s="767">
        <v>136882.00842999996</v>
      </c>
      <c r="E87" s="767">
        <v>117802.92904999998</v>
      </c>
      <c r="F87" s="767">
        <v>1601889.589419999</v>
      </c>
      <c r="G87" s="767">
        <v>1449663.5644700006</v>
      </c>
      <c r="H87" s="767">
        <v>-1465007.580989999</v>
      </c>
      <c r="I87" s="767">
        <v>-1331860.6354200006</v>
      </c>
    </row>
    <row r="88" spans="1:9" s="645" customFormat="1" ht="12">
      <c r="A88" s="763" t="s">
        <v>821</v>
      </c>
      <c r="B88" s="646"/>
      <c r="C88" s="796" t="s">
        <v>822</v>
      </c>
      <c r="D88" s="764">
        <v>90208.97533999992</v>
      </c>
      <c r="E88" s="764">
        <v>76643.26414999997</v>
      </c>
      <c r="F88" s="764">
        <v>1936538.3095399982</v>
      </c>
      <c r="G88" s="764">
        <v>1824900.1158599989</v>
      </c>
      <c r="H88" s="764">
        <v>-1846329.3341999983</v>
      </c>
      <c r="I88" s="764">
        <v>-1748256.851709999</v>
      </c>
    </row>
    <row r="89" spans="1:9" s="645" customFormat="1" ht="12">
      <c r="A89" s="765" t="s">
        <v>823</v>
      </c>
      <c r="B89" s="766"/>
      <c r="C89" s="795" t="s">
        <v>824</v>
      </c>
      <c r="D89" s="767">
        <v>29572.763039999994</v>
      </c>
      <c r="E89" s="767">
        <v>24598.77426999999</v>
      </c>
      <c r="F89" s="767">
        <v>163998.59230000002</v>
      </c>
      <c r="G89" s="767">
        <v>145860.09877</v>
      </c>
      <c r="H89" s="767">
        <v>-134425.82926000003</v>
      </c>
      <c r="I89" s="767">
        <v>-121261.32450000002</v>
      </c>
    </row>
    <row r="90" spans="1:9" s="645" customFormat="1" ht="15.75" customHeight="1">
      <c r="A90" s="786" t="s">
        <v>825</v>
      </c>
      <c r="B90" s="629" t="s">
        <v>826</v>
      </c>
      <c r="C90" s="800"/>
      <c r="D90" s="769">
        <v>4629.148679999999</v>
      </c>
      <c r="E90" s="769">
        <v>4937.842249999999</v>
      </c>
      <c r="F90" s="769">
        <v>954986.76195</v>
      </c>
      <c r="G90" s="769">
        <v>853484.1657100003</v>
      </c>
      <c r="H90" s="769">
        <v>-950357.61327</v>
      </c>
      <c r="I90" s="769">
        <v>-848546.3234600003</v>
      </c>
    </row>
    <row r="91" spans="1:9" s="645" customFormat="1" ht="12.75" customHeight="1">
      <c r="A91" s="798" t="s">
        <v>827</v>
      </c>
      <c r="B91" s="766"/>
      <c r="C91" s="795" t="s">
        <v>826</v>
      </c>
      <c r="D91" s="767">
        <v>4629.148679999999</v>
      </c>
      <c r="E91" s="767">
        <v>4937.842249999999</v>
      </c>
      <c r="F91" s="767">
        <v>954986.76195</v>
      </c>
      <c r="G91" s="767">
        <v>853484.1657100003</v>
      </c>
      <c r="H91" s="767">
        <v>-950357.61327</v>
      </c>
      <c r="I91" s="767">
        <v>-848546.3234600003</v>
      </c>
    </row>
    <row r="92" spans="1:9" s="645" customFormat="1" ht="12">
      <c r="A92" s="768" t="s">
        <v>828</v>
      </c>
      <c r="B92" s="629" t="s">
        <v>829</v>
      </c>
      <c r="C92" s="796"/>
      <c r="D92" s="769">
        <v>187813.23394999994</v>
      </c>
      <c r="E92" s="769">
        <v>177723.78945</v>
      </c>
      <c r="F92" s="769">
        <v>938640.46739</v>
      </c>
      <c r="G92" s="769">
        <v>841529.85124</v>
      </c>
      <c r="H92" s="769">
        <v>-750827.2334400001</v>
      </c>
      <c r="I92" s="769">
        <v>-663806.06179</v>
      </c>
    </row>
    <row r="93" spans="1:9" s="645" customFormat="1" ht="12">
      <c r="A93" s="780" t="s">
        <v>830</v>
      </c>
      <c r="B93" s="781"/>
      <c r="C93" s="782" t="s">
        <v>831</v>
      </c>
      <c r="D93" s="783">
        <v>35067.35628000001</v>
      </c>
      <c r="E93" s="783">
        <v>27159.753500000006</v>
      </c>
      <c r="F93" s="783">
        <v>303328.5383000002</v>
      </c>
      <c r="G93" s="783">
        <v>241631.56596</v>
      </c>
      <c r="H93" s="783">
        <v>-268261.1820200002</v>
      </c>
      <c r="I93" s="783">
        <v>-214471.81246</v>
      </c>
    </row>
    <row r="94" spans="1:9" s="645" customFormat="1" ht="15.75" customHeight="1">
      <c r="A94" s="776" t="s">
        <v>832</v>
      </c>
      <c r="B94" s="777"/>
      <c r="C94" s="778" t="s">
        <v>833</v>
      </c>
      <c r="D94" s="779">
        <v>38271.83217000001</v>
      </c>
      <c r="E94" s="779">
        <v>26466.915479999992</v>
      </c>
      <c r="F94" s="779">
        <v>178999.62839999993</v>
      </c>
      <c r="G94" s="779">
        <v>165016.07524999997</v>
      </c>
      <c r="H94" s="779">
        <v>-140727.79622999992</v>
      </c>
      <c r="I94" s="779">
        <v>-138549.15976999997</v>
      </c>
    </row>
    <row r="95" spans="1:9" s="645" customFormat="1" ht="12">
      <c r="A95" s="765" t="s">
        <v>834</v>
      </c>
      <c r="B95" s="766"/>
      <c r="C95" s="795" t="s">
        <v>835</v>
      </c>
      <c r="D95" s="767">
        <v>34436.2787</v>
      </c>
      <c r="E95" s="767">
        <v>39179.234330000014</v>
      </c>
      <c r="F95" s="767">
        <v>170176.05972999998</v>
      </c>
      <c r="G95" s="767">
        <v>163056.51045</v>
      </c>
      <c r="H95" s="767">
        <v>-135739.78102999998</v>
      </c>
      <c r="I95" s="767">
        <v>-123877.27612</v>
      </c>
    </row>
    <row r="96" spans="1:9" s="645" customFormat="1" ht="12">
      <c r="A96" s="763" t="s">
        <v>836</v>
      </c>
      <c r="B96" s="646"/>
      <c r="C96" s="796" t="s">
        <v>837</v>
      </c>
      <c r="D96" s="764">
        <v>56358.47128999994</v>
      </c>
      <c r="E96" s="764">
        <v>60337.82537999999</v>
      </c>
      <c r="F96" s="764">
        <v>61341.529949999975</v>
      </c>
      <c r="G96" s="764">
        <v>47802.287979999994</v>
      </c>
      <c r="H96" s="764">
        <v>-4983.0586600000315</v>
      </c>
      <c r="I96" s="764">
        <v>12535.537399999994</v>
      </c>
    </row>
    <row r="97" spans="1:9" s="645" customFormat="1" ht="12">
      <c r="A97" s="765" t="s">
        <v>838</v>
      </c>
      <c r="B97" s="766"/>
      <c r="C97" s="795" t="s">
        <v>839</v>
      </c>
      <c r="D97" s="767">
        <v>13977.118169999998</v>
      </c>
      <c r="E97" s="767">
        <v>15589.632170000004</v>
      </c>
      <c r="F97" s="767">
        <v>89130.83305999999</v>
      </c>
      <c r="G97" s="767">
        <v>84353.81642000002</v>
      </c>
      <c r="H97" s="767">
        <v>-75153.71488999999</v>
      </c>
      <c r="I97" s="767">
        <v>-68764.18425000002</v>
      </c>
    </row>
    <row r="98" spans="1:9" s="645" customFormat="1" ht="12">
      <c r="A98" s="763" t="s">
        <v>840</v>
      </c>
      <c r="B98" s="646"/>
      <c r="C98" s="796" t="s">
        <v>841</v>
      </c>
      <c r="D98" s="764">
        <v>9702.177340000002</v>
      </c>
      <c r="E98" s="764">
        <v>8990.428590000001</v>
      </c>
      <c r="F98" s="764">
        <v>135663.87795000002</v>
      </c>
      <c r="G98" s="764">
        <v>139669.59517999997</v>
      </c>
      <c r="H98" s="764">
        <v>-125961.70061000003</v>
      </c>
      <c r="I98" s="764">
        <v>-130679.16658999998</v>
      </c>
    </row>
    <row r="99" spans="1:9" s="645" customFormat="1" ht="25.5" customHeight="1">
      <c r="A99" s="784" t="s">
        <v>842</v>
      </c>
      <c r="B99" s="973" t="s">
        <v>843</v>
      </c>
      <c r="C99" s="973"/>
      <c r="D99" s="801">
        <v>45955.144239999994</v>
      </c>
      <c r="E99" s="801">
        <v>29281.395299999996</v>
      </c>
      <c r="F99" s="801">
        <v>1810258.517940002</v>
      </c>
      <c r="G99" s="801">
        <v>1536821.8112699995</v>
      </c>
      <c r="H99" s="801">
        <v>-1764303.373700002</v>
      </c>
      <c r="I99" s="801">
        <v>-1507540.4159699995</v>
      </c>
    </row>
    <row r="100" spans="1:9" s="645" customFormat="1" ht="25.5" customHeight="1">
      <c r="A100" s="776" t="s">
        <v>844</v>
      </c>
      <c r="B100" s="777"/>
      <c r="C100" s="778" t="s">
        <v>845</v>
      </c>
      <c r="D100" s="779">
        <v>11874.96818</v>
      </c>
      <c r="E100" s="779">
        <v>9413.51059</v>
      </c>
      <c r="F100" s="779">
        <v>102494.87174000003</v>
      </c>
      <c r="G100" s="779">
        <v>98433.90739000001</v>
      </c>
      <c r="H100" s="779">
        <v>-90619.90356000004</v>
      </c>
      <c r="I100" s="779">
        <v>-89020.3968</v>
      </c>
    </row>
    <row r="101" spans="1:9" s="645" customFormat="1" ht="24">
      <c r="A101" s="780" t="s">
        <v>846</v>
      </c>
      <c r="B101" s="781"/>
      <c r="C101" s="782" t="s">
        <v>847</v>
      </c>
      <c r="D101" s="783">
        <v>27164.595329999996</v>
      </c>
      <c r="E101" s="783">
        <v>14975.62654</v>
      </c>
      <c r="F101" s="783">
        <v>1049531.3427900018</v>
      </c>
      <c r="G101" s="783">
        <v>857174.0037099996</v>
      </c>
      <c r="H101" s="783">
        <v>-1022366.7474600017</v>
      </c>
      <c r="I101" s="783">
        <v>-842198.3771699996</v>
      </c>
    </row>
    <row r="102" spans="1:9" s="645" customFormat="1" ht="24">
      <c r="A102" s="776" t="s">
        <v>848</v>
      </c>
      <c r="B102" s="777"/>
      <c r="C102" s="778" t="s">
        <v>849</v>
      </c>
      <c r="D102" s="779">
        <v>6915.580730000001</v>
      </c>
      <c r="E102" s="779">
        <v>4892.258169999997</v>
      </c>
      <c r="F102" s="779">
        <v>658232.3034100002</v>
      </c>
      <c r="G102" s="779">
        <v>581213.9001699997</v>
      </c>
      <c r="H102" s="779">
        <v>-651316.7226800001</v>
      </c>
      <c r="I102" s="779">
        <v>-576321.6419999996</v>
      </c>
    </row>
    <row r="103" spans="1:9" s="645" customFormat="1" ht="26.25" customHeight="1">
      <c r="A103" s="784" t="s">
        <v>850</v>
      </c>
      <c r="B103" s="973" t="s">
        <v>851</v>
      </c>
      <c r="C103" s="973"/>
      <c r="D103" s="794">
        <v>47657.87902000004</v>
      </c>
      <c r="E103" s="794">
        <v>40174.535169999996</v>
      </c>
      <c r="F103" s="794">
        <v>939901.9679899992</v>
      </c>
      <c r="G103" s="794">
        <v>873486.3062599995</v>
      </c>
      <c r="H103" s="794">
        <v>-892244.0889699992</v>
      </c>
      <c r="I103" s="794">
        <v>-833311.7710899995</v>
      </c>
    </row>
    <row r="104" spans="1:9" s="645" customFormat="1" ht="24">
      <c r="A104" s="776" t="s">
        <v>852</v>
      </c>
      <c r="B104" s="777"/>
      <c r="C104" s="778" t="s">
        <v>853</v>
      </c>
      <c r="D104" s="779">
        <v>43246.88147000004</v>
      </c>
      <c r="E104" s="779">
        <v>37492.18387999999</v>
      </c>
      <c r="F104" s="779">
        <v>830942.4405499992</v>
      </c>
      <c r="G104" s="779">
        <v>788695.6368899995</v>
      </c>
      <c r="H104" s="779">
        <v>-787695.5590799992</v>
      </c>
      <c r="I104" s="779">
        <v>-751203.4530099995</v>
      </c>
    </row>
    <row r="105" spans="1:9" s="645" customFormat="1" ht="12">
      <c r="A105" s="765" t="s">
        <v>854</v>
      </c>
      <c r="B105" s="766"/>
      <c r="C105" s="795" t="s">
        <v>855</v>
      </c>
      <c r="D105" s="767">
        <v>2719.885660000001</v>
      </c>
      <c r="E105" s="767">
        <v>1467.5721600000002</v>
      </c>
      <c r="F105" s="767">
        <v>72122.21049</v>
      </c>
      <c r="G105" s="767">
        <v>53168.61309</v>
      </c>
      <c r="H105" s="767">
        <v>-69402.32483</v>
      </c>
      <c r="I105" s="767">
        <v>-51701.040929999996</v>
      </c>
    </row>
    <row r="106" spans="1:9" s="645" customFormat="1" ht="12">
      <c r="A106" s="763" t="s">
        <v>856</v>
      </c>
      <c r="B106" s="646"/>
      <c r="C106" s="796" t="s">
        <v>857</v>
      </c>
      <c r="D106" s="764">
        <v>1691.11189</v>
      </c>
      <c r="E106" s="764">
        <v>1214.77913</v>
      </c>
      <c r="F106" s="764">
        <v>36837.316949999986</v>
      </c>
      <c r="G106" s="764">
        <v>31622.056280000008</v>
      </c>
      <c r="H106" s="764">
        <v>-35146.205059999986</v>
      </c>
      <c r="I106" s="764">
        <v>-30407.27715000001</v>
      </c>
    </row>
    <row r="107" spans="1:9" s="645" customFormat="1" ht="22.5" customHeight="1">
      <c r="A107" s="784" t="s">
        <v>858</v>
      </c>
      <c r="B107" s="973" t="s">
        <v>545</v>
      </c>
      <c r="C107" s="973"/>
      <c r="D107" s="801">
        <v>283064.26996999996</v>
      </c>
      <c r="E107" s="801">
        <v>249625.74165</v>
      </c>
      <c r="F107" s="801">
        <v>3577822.796559996</v>
      </c>
      <c r="G107" s="801">
        <v>3064671.010300002</v>
      </c>
      <c r="H107" s="801">
        <v>-3294758.526589996</v>
      </c>
      <c r="I107" s="801">
        <v>-2815045.268650002</v>
      </c>
    </row>
    <row r="108" spans="1:9" s="645" customFormat="1" ht="12">
      <c r="A108" s="763" t="s">
        <v>860</v>
      </c>
      <c r="B108" s="646"/>
      <c r="C108" s="796" t="s">
        <v>861</v>
      </c>
      <c r="D108" s="764">
        <v>218933.26641999997</v>
      </c>
      <c r="E108" s="764">
        <v>163380.15040999997</v>
      </c>
      <c r="F108" s="764">
        <v>3058703.2039499963</v>
      </c>
      <c r="G108" s="764">
        <v>2650010.4797100024</v>
      </c>
      <c r="H108" s="764">
        <v>-2839769.9375299965</v>
      </c>
      <c r="I108" s="764">
        <v>-2486630.3293000027</v>
      </c>
    </row>
    <row r="109" spans="1:9" s="645" customFormat="1" ht="24">
      <c r="A109" s="780" t="s">
        <v>862</v>
      </c>
      <c r="B109" s="781"/>
      <c r="C109" s="782" t="s">
        <v>863</v>
      </c>
      <c r="D109" s="783">
        <v>2304.7866300000005</v>
      </c>
      <c r="E109" s="783">
        <v>2637.0885199999993</v>
      </c>
      <c r="F109" s="783">
        <v>132346.23377000002</v>
      </c>
      <c r="G109" s="783">
        <v>51404.215319999996</v>
      </c>
      <c r="H109" s="783">
        <v>-130041.44714000002</v>
      </c>
      <c r="I109" s="783">
        <v>-48767.1268</v>
      </c>
    </row>
    <row r="110" spans="1:9" s="645" customFormat="1" ht="24">
      <c r="A110" s="776" t="s">
        <v>864</v>
      </c>
      <c r="B110" s="777"/>
      <c r="C110" s="778" t="s">
        <v>865</v>
      </c>
      <c r="D110" s="779">
        <v>61826.21691999999</v>
      </c>
      <c r="E110" s="779">
        <v>83608.50272000005</v>
      </c>
      <c r="F110" s="779">
        <v>386773.3588400001</v>
      </c>
      <c r="G110" s="779">
        <v>363256.3152699996</v>
      </c>
      <c r="H110" s="779">
        <v>-324947.14192000014</v>
      </c>
      <c r="I110" s="779">
        <v>-279647.81254999957</v>
      </c>
    </row>
    <row r="111" spans="1:9" s="645" customFormat="1" ht="12.75" customHeight="1">
      <c r="A111" s="761" t="s">
        <v>866</v>
      </c>
      <c r="B111" s="758" t="s">
        <v>867</v>
      </c>
      <c r="C111" s="795"/>
      <c r="D111" s="762">
        <v>289662.63138000004</v>
      </c>
      <c r="E111" s="762">
        <v>131889.88722</v>
      </c>
      <c r="F111" s="762">
        <v>1823210.5981200004</v>
      </c>
      <c r="G111" s="762">
        <v>2208847.33236</v>
      </c>
      <c r="H111" s="762">
        <v>-1533547.9667400005</v>
      </c>
      <c r="I111" s="762">
        <v>-2076957.44514</v>
      </c>
    </row>
    <row r="112" spans="1:9" s="645" customFormat="1" ht="12">
      <c r="A112" s="763" t="s">
        <v>868</v>
      </c>
      <c r="B112" s="646"/>
      <c r="C112" s="796" t="s">
        <v>869</v>
      </c>
      <c r="D112" s="764">
        <v>5463.4152</v>
      </c>
      <c r="E112" s="764">
        <v>652.387</v>
      </c>
      <c r="F112" s="764">
        <v>184758.96937</v>
      </c>
      <c r="G112" s="764">
        <v>132758.69848</v>
      </c>
      <c r="H112" s="764">
        <v>-179295.55417000002</v>
      </c>
      <c r="I112" s="764">
        <v>-132106.31148</v>
      </c>
    </row>
    <row r="113" spans="1:9" s="645" customFormat="1" ht="24">
      <c r="A113" s="780" t="s">
        <v>870</v>
      </c>
      <c r="B113" s="781"/>
      <c r="C113" s="782" t="s">
        <v>871</v>
      </c>
      <c r="D113" s="783">
        <v>425.37347000000005</v>
      </c>
      <c r="E113" s="783">
        <v>207.49376</v>
      </c>
      <c r="F113" s="783">
        <v>58122.60461999999</v>
      </c>
      <c r="G113" s="783">
        <v>15134.106799999998</v>
      </c>
      <c r="H113" s="783">
        <v>-57697.23114999999</v>
      </c>
      <c r="I113" s="783">
        <v>-14926.613039999998</v>
      </c>
    </row>
    <row r="114" spans="1:9" s="645" customFormat="1" ht="12">
      <c r="A114" s="763" t="s">
        <v>872</v>
      </c>
      <c r="B114" s="646"/>
      <c r="C114" s="796" t="s">
        <v>873</v>
      </c>
      <c r="D114" s="764">
        <v>273001.23326000007</v>
      </c>
      <c r="E114" s="764">
        <v>119327.04426</v>
      </c>
      <c r="F114" s="764">
        <v>1188254.1322400006</v>
      </c>
      <c r="G114" s="764">
        <v>1755293.21453</v>
      </c>
      <c r="H114" s="764">
        <v>-915252.8989800005</v>
      </c>
      <c r="I114" s="764">
        <v>-1635966.1702700001</v>
      </c>
    </row>
    <row r="115" spans="1:9" s="645" customFormat="1" ht="12">
      <c r="A115" s="765" t="s">
        <v>874</v>
      </c>
      <c r="B115" s="766"/>
      <c r="C115" s="795" t="s">
        <v>0</v>
      </c>
      <c r="D115" s="767">
        <v>10772.609450000004</v>
      </c>
      <c r="E115" s="767">
        <v>11702.9622</v>
      </c>
      <c r="F115" s="767">
        <v>392074.8918899999</v>
      </c>
      <c r="G115" s="767">
        <v>305661.3125500001</v>
      </c>
      <c r="H115" s="767">
        <v>-381302.2824399999</v>
      </c>
      <c r="I115" s="767">
        <v>-293958.3503500001</v>
      </c>
    </row>
    <row r="116" spans="1:9" s="645" customFormat="1" ht="12">
      <c r="A116" s="802" t="s">
        <v>1</v>
      </c>
      <c r="B116" s="803" t="s">
        <v>2</v>
      </c>
      <c r="C116" s="799"/>
      <c r="D116" s="769">
        <v>205120.38097</v>
      </c>
      <c r="E116" s="769">
        <v>210357.28757000004</v>
      </c>
      <c r="F116" s="769">
        <v>407657.65137</v>
      </c>
      <c r="G116" s="769">
        <v>352900.6478999999</v>
      </c>
      <c r="H116" s="769">
        <v>-202537.27039999998</v>
      </c>
      <c r="I116" s="769">
        <v>-142543.36032999988</v>
      </c>
    </row>
    <row r="117" spans="1:9" s="645" customFormat="1" ht="12">
      <c r="A117" s="765" t="s">
        <v>3</v>
      </c>
      <c r="B117" s="766"/>
      <c r="C117" s="795" t="s">
        <v>4</v>
      </c>
      <c r="D117" s="767">
        <v>56649.268270000015</v>
      </c>
      <c r="E117" s="767">
        <v>69420.48612999998</v>
      </c>
      <c r="F117" s="767">
        <v>118212.19891999998</v>
      </c>
      <c r="G117" s="767">
        <v>97045.45050999998</v>
      </c>
      <c r="H117" s="767">
        <v>-61562.930649999966</v>
      </c>
      <c r="I117" s="767">
        <v>-27624.964380000005</v>
      </c>
    </row>
    <row r="118" spans="1:9" s="645" customFormat="1" ht="12">
      <c r="A118" s="763" t="s">
        <v>5</v>
      </c>
      <c r="B118" s="646"/>
      <c r="C118" s="796" t="s">
        <v>6</v>
      </c>
      <c r="D118" s="764">
        <v>148471.1127</v>
      </c>
      <c r="E118" s="764">
        <v>140936.80144000007</v>
      </c>
      <c r="F118" s="764">
        <v>289445.45245</v>
      </c>
      <c r="G118" s="764">
        <v>255855.19738999996</v>
      </c>
      <c r="H118" s="764">
        <v>-140974.33974999998</v>
      </c>
      <c r="I118" s="764">
        <v>-114918.39594999989</v>
      </c>
    </row>
    <row r="119" spans="1:9" s="645" customFormat="1" ht="12">
      <c r="A119" s="804">
        <v>37</v>
      </c>
      <c r="B119" s="805" t="s">
        <v>7</v>
      </c>
      <c r="C119" s="806"/>
      <c r="D119" s="807">
        <v>23077.65254999999</v>
      </c>
      <c r="E119" s="807">
        <v>39052.27422000002</v>
      </c>
      <c r="F119" s="807">
        <v>16969.57634</v>
      </c>
      <c r="G119" s="807">
        <v>2152.7684699999995</v>
      </c>
      <c r="H119" s="807">
        <v>6108.076209999992</v>
      </c>
      <c r="I119" s="807">
        <v>36899.50575000002</v>
      </c>
    </row>
    <row r="120" spans="1:9" s="645" customFormat="1" ht="12">
      <c r="A120" s="763">
        <v>371</v>
      </c>
      <c r="B120" s="646"/>
      <c r="C120" s="796" t="s">
        <v>8</v>
      </c>
      <c r="D120" s="808">
        <v>23077.65254999999</v>
      </c>
      <c r="E120" s="808">
        <v>39052.27422000002</v>
      </c>
      <c r="F120" s="808">
        <v>16969.57634</v>
      </c>
      <c r="G120" s="808">
        <v>2152.7684699999995</v>
      </c>
      <c r="H120" s="808">
        <v>6108.076209999992</v>
      </c>
      <c r="I120" s="808">
        <v>36899.50575000002</v>
      </c>
    </row>
    <row r="121" spans="1:9" s="645" customFormat="1" ht="11.25" customHeight="1">
      <c r="A121" s="804"/>
      <c r="B121" s="806"/>
      <c r="C121" s="797"/>
      <c r="D121" s="807"/>
      <c r="E121" s="807"/>
      <c r="F121" s="807"/>
      <c r="G121" s="807"/>
      <c r="H121" s="807"/>
      <c r="I121" s="807"/>
    </row>
    <row r="122" spans="1:9" s="645" customFormat="1" ht="11.25" customHeight="1">
      <c r="A122" s="641" t="s">
        <v>9</v>
      </c>
      <c r="B122" s="629" t="s">
        <v>10</v>
      </c>
      <c r="C122" s="799"/>
      <c r="D122" s="809">
        <v>47234.52808999999</v>
      </c>
      <c r="E122" s="809">
        <v>86717.71704</v>
      </c>
      <c r="F122" s="809">
        <v>151.66643</v>
      </c>
      <c r="G122" s="809">
        <v>12.98542</v>
      </c>
      <c r="H122" s="809">
        <v>47082.861659999995</v>
      </c>
      <c r="I122" s="809">
        <v>86704.73162</v>
      </c>
    </row>
    <row r="123" spans="1:9" s="645" customFormat="1" ht="12">
      <c r="A123" s="804" t="s">
        <v>11</v>
      </c>
      <c r="B123" s="806" t="s">
        <v>12</v>
      </c>
      <c r="C123" s="797"/>
      <c r="D123" s="807">
        <v>47234.52808999999</v>
      </c>
      <c r="E123" s="807">
        <v>86717.71704</v>
      </c>
      <c r="F123" s="807">
        <v>151.66643</v>
      </c>
      <c r="G123" s="807">
        <v>12.98542</v>
      </c>
      <c r="H123" s="807">
        <v>47082.861659999995</v>
      </c>
      <c r="I123" s="807">
        <v>86704.73162</v>
      </c>
    </row>
    <row r="124" spans="1:9" s="645" customFormat="1" ht="12">
      <c r="A124" s="641"/>
      <c r="B124" s="810"/>
      <c r="C124" s="799"/>
      <c r="D124" s="809"/>
      <c r="E124" s="809"/>
      <c r="F124" s="809"/>
      <c r="G124" s="809"/>
      <c r="H124" s="809"/>
      <c r="I124" s="809"/>
    </row>
    <row r="125" spans="1:9" s="645" customFormat="1" ht="12">
      <c r="A125" s="761" t="s">
        <v>13</v>
      </c>
      <c r="B125" s="758" t="s">
        <v>877</v>
      </c>
      <c r="C125" s="797"/>
      <c r="D125" s="807">
        <v>262.82036999999997</v>
      </c>
      <c r="E125" s="807">
        <v>35.33082</v>
      </c>
      <c r="F125" s="807">
        <v>268.88344000000006</v>
      </c>
      <c r="G125" s="807">
        <v>97.97096</v>
      </c>
      <c r="H125" s="807">
        <v>-6.063070000000096</v>
      </c>
      <c r="I125" s="807">
        <v>-62.64014</v>
      </c>
    </row>
    <row r="126" spans="1:9" s="645" customFormat="1" ht="13.5">
      <c r="A126" s="641" t="s">
        <v>655</v>
      </c>
      <c r="B126" s="811">
        <v>3</v>
      </c>
      <c r="C126" s="799" t="s">
        <v>878</v>
      </c>
      <c r="D126" s="809">
        <v>262.82036999999997</v>
      </c>
      <c r="E126" s="809">
        <v>35.33082</v>
      </c>
      <c r="F126" s="809">
        <v>268.88344000000006</v>
      </c>
      <c r="G126" s="809">
        <v>97.97096</v>
      </c>
      <c r="H126" s="809">
        <v>-6.063070000000096</v>
      </c>
      <c r="I126" s="809">
        <v>-62.64014</v>
      </c>
    </row>
    <row r="127" spans="1:9" s="645" customFormat="1" ht="8.25" customHeight="1">
      <c r="A127" s="761"/>
      <c r="B127" s="758"/>
      <c r="C127" s="797"/>
      <c r="D127" s="807"/>
      <c r="E127" s="807"/>
      <c r="F127" s="807"/>
      <c r="G127" s="807"/>
      <c r="H127" s="807"/>
      <c r="I127" s="807"/>
    </row>
    <row r="128" spans="1:9" s="645" customFormat="1" ht="12">
      <c r="A128" s="641" t="s">
        <v>14</v>
      </c>
      <c r="B128" s="810" t="s">
        <v>15</v>
      </c>
      <c r="C128" s="799"/>
      <c r="D128" s="812">
        <v>196.94693000000004</v>
      </c>
      <c r="E128" s="812">
        <v>99.87574000000001</v>
      </c>
      <c r="F128" s="812">
        <v>1.9999999999999998E-33</v>
      </c>
      <c r="G128" s="812">
        <v>1.9999999999999998E-33</v>
      </c>
      <c r="H128" s="812">
        <v>196.94693000000004</v>
      </c>
      <c r="I128" s="812">
        <v>99.87574000000001</v>
      </c>
    </row>
    <row r="129" spans="1:9" s="645" customFormat="1" ht="12">
      <c r="A129" s="761" t="s">
        <v>16</v>
      </c>
      <c r="B129" s="758">
        <v>4</v>
      </c>
      <c r="C129" s="797" t="s">
        <v>17</v>
      </c>
      <c r="D129" s="813">
        <v>196.94693000000004</v>
      </c>
      <c r="E129" s="813">
        <v>99.87574000000001</v>
      </c>
      <c r="F129" s="813">
        <v>1.9999999999999998E-33</v>
      </c>
      <c r="G129" s="813">
        <v>1.9999999999999998E-33</v>
      </c>
      <c r="H129" s="813">
        <v>196.94693000000004</v>
      </c>
      <c r="I129" s="813">
        <v>99.87574000000001</v>
      </c>
    </row>
    <row r="130" spans="1:9" s="645" customFormat="1" ht="12">
      <c r="A130" s="641"/>
      <c r="B130" s="810"/>
      <c r="C130" s="799"/>
      <c r="D130" s="809"/>
      <c r="E130" s="809"/>
      <c r="F130" s="809"/>
      <c r="G130" s="809"/>
      <c r="H130" s="809"/>
      <c r="I130" s="809"/>
    </row>
    <row r="131" spans="1:9" s="645" customFormat="1" ht="12">
      <c r="A131" s="761" t="s">
        <v>18</v>
      </c>
      <c r="B131" s="758" t="s">
        <v>19</v>
      </c>
      <c r="C131" s="797"/>
      <c r="D131" s="807">
        <v>1.14463</v>
      </c>
      <c r="E131" s="807">
        <v>0.9666699999999999</v>
      </c>
      <c r="F131" s="807">
        <v>342.2154</v>
      </c>
      <c r="G131" s="807">
        <v>332.3535499999999</v>
      </c>
      <c r="H131" s="807">
        <v>-341.07077</v>
      </c>
      <c r="I131" s="807">
        <v>-331.3868799999999</v>
      </c>
    </row>
    <row r="132" spans="1:9" s="645" customFormat="1" ht="12">
      <c r="A132" s="641" t="s">
        <v>20</v>
      </c>
      <c r="B132" s="810">
        <v>5</v>
      </c>
      <c r="C132" s="799" t="s">
        <v>21</v>
      </c>
      <c r="D132" s="809">
        <v>1.14463</v>
      </c>
      <c r="E132" s="809">
        <v>0.9666699999999999</v>
      </c>
      <c r="F132" s="809">
        <v>342.2154</v>
      </c>
      <c r="G132" s="809">
        <v>332.3535499999999</v>
      </c>
      <c r="H132" s="809">
        <v>-341.07077</v>
      </c>
      <c r="I132" s="809">
        <v>-331.3868799999999</v>
      </c>
    </row>
    <row r="133" spans="1:9" s="645" customFormat="1" ht="12">
      <c r="A133" s="761"/>
      <c r="B133" s="758"/>
      <c r="C133" s="797"/>
      <c r="D133" s="807"/>
      <c r="E133" s="807"/>
      <c r="F133" s="807"/>
      <c r="G133" s="807"/>
      <c r="H133" s="807"/>
      <c r="I133" s="807"/>
    </row>
    <row r="134" spans="1:9" s="645" customFormat="1" ht="12">
      <c r="A134" s="641" t="s">
        <v>22</v>
      </c>
      <c r="B134" s="810" t="s">
        <v>23</v>
      </c>
      <c r="C134" s="799"/>
      <c r="D134" s="809">
        <v>693.18948</v>
      </c>
      <c r="E134" s="809">
        <v>421.70837</v>
      </c>
      <c r="F134" s="809">
        <v>2310.34954</v>
      </c>
      <c r="G134" s="809">
        <v>824.0965</v>
      </c>
      <c r="H134" s="809">
        <v>-1617.1600600000002</v>
      </c>
      <c r="I134" s="809">
        <v>-402.38813</v>
      </c>
    </row>
    <row r="135" spans="1:9" s="645" customFormat="1" ht="28.5" customHeight="1">
      <c r="A135" s="784" t="s">
        <v>24</v>
      </c>
      <c r="B135" s="758">
        <v>6</v>
      </c>
      <c r="C135" s="797" t="s">
        <v>25</v>
      </c>
      <c r="D135" s="801">
        <v>693.18948</v>
      </c>
      <c r="E135" s="801">
        <v>421.70837</v>
      </c>
      <c r="F135" s="801">
        <v>2310.34954</v>
      </c>
      <c r="G135" s="801">
        <v>820.1665</v>
      </c>
      <c r="H135" s="801">
        <v>-1617.1600600000002</v>
      </c>
      <c r="I135" s="801">
        <v>-398.45813000000004</v>
      </c>
    </row>
    <row r="136" spans="1:9" s="646" customFormat="1" ht="12">
      <c r="A136" s="641">
        <v>93</v>
      </c>
      <c r="B136" s="810"/>
      <c r="C136" s="799" t="s">
        <v>26</v>
      </c>
      <c r="D136" s="812">
        <v>9.999999999999999E-34</v>
      </c>
      <c r="E136" s="812">
        <v>9.999999999999999E-34</v>
      </c>
      <c r="F136" s="812">
        <v>9.999999999999999E-34</v>
      </c>
      <c r="G136" s="812">
        <v>3.93</v>
      </c>
      <c r="H136" s="812">
        <v>0</v>
      </c>
      <c r="I136" s="812">
        <v>-3.93</v>
      </c>
    </row>
    <row r="137" spans="1:9" s="646" customFormat="1" ht="12">
      <c r="A137" s="761"/>
      <c r="B137" s="758"/>
      <c r="C137" s="797"/>
      <c r="D137" s="807"/>
      <c r="E137" s="807"/>
      <c r="F137" s="807"/>
      <c r="G137" s="807"/>
      <c r="H137" s="807"/>
      <c r="I137" s="807"/>
    </row>
    <row r="138" spans="1:9" s="646" customFormat="1" ht="12">
      <c r="A138" s="814" t="s">
        <v>27</v>
      </c>
      <c r="B138" s="815"/>
      <c r="C138" s="816" t="s">
        <v>587</v>
      </c>
      <c r="D138" s="817">
        <v>4435.68794</v>
      </c>
      <c r="E138" s="817">
        <v>4802.9901</v>
      </c>
      <c r="F138" s="817">
        <v>6137.84834</v>
      </c>
      <c r="G138" s="817">
        <v>7556.19627</v>
      </c>
      <c r="H138" s="817">
        <v>-1702.1603999999998</v>
      </c>
      <c r="I138" s="817">
        <v>-2753.2061700000004</v>
      </c>
    </row>
    <row r="139" spans="1:9" s="646" customFormat="1" ht="12">
      <c r="A139" s="786"/>
      <c r="C139" s="629"/>
      <c r="D139" s="764"/>
      <c r="E139" s="818"/>
      <c r="F139" s="819"/>
      <c r="G139" s="819"/>
      <c r="H139" s="787"/>
      <c r="I139" s="787"/>
    </row>
    <row r="140" spans="1:8" s="645" customFormat="1" ht="12">
      <c r="A140" s="584" t="s">
        <v>546</v>
      </c>
      <c r="C140" s="646"/>
      <c r="D140" s="820"/>
      <c r="E140" s="821"/>
      <c r="F140" s="822"/>
      <c r="G140" s="656"/>
      <c r="H140" s="823"/>
    </row>
    <row r="141" spans="1:9" s="645" customFormat="1" ht="13.5">
      <c r="A141" s="585" t="s">
        <v>547</v>
      </c>
      <c r="C141" s="646"/>
      <c r="D141" s="820"/>
      <c r="E141" s="820"/>
      <c r="F141" s="820"/>
      <c r="G141" s="820"/>
      <c r="H141" s="820"/>
      <c r="I141" s="820"/>
    </row>
    <row r="142" spans="1:8" s="645" customFormat="1" ht="12">
      <c r="A142" s="584" t="s">
        <v>29</v>
      </c>
      <c r="C142" s="646"/>
      <c r="D142" s="820"/>
      <c r="E142" s="821"/>
      <c r="F142" s="822"/>
      <c r="G142" s="656"/>
      <c r="H142" s="823"/>
    </row>
    <row r="143" spans="1:8" s="645" customFormat="1" ht="13.5">
      <c r="A143" s="824" t="s">
        <v>30</v>
      </c>
      <c r="C143" s="646"/>
      <c r="D143" s="821"/>
      <c r="E143" s="821"/>
      <c r="F143" s="822"/>
      <c r="G143" s="822"/>
      <c r="H143" s="825"/>
    </row>
    <row r="144" spans="1:8" s="645" customFormat="1" ht="13.5">
      <c r="A144" s="824" t="s">
        <v>31</v>
      </c>
      <c r="C144" s="646"/>
      <c r="D144" s="821"/>
      <c r="E144" s="821"/>
      <c r="F144" s="822"/>
      <c r="G144" s="822"/>
      <c r="H144" s="825"/>
    </row>
    <row r="145" spans="1:8" s="645" customFormat="1" ht="13.5">
      <c r="A145" s="824" t="s">
        <v>32</v>
      </c>
      <c r="C145" s="646"/>
      <c r="D145" s="821"/>
      <c r="E145" s="821"/>
      <c r="F145" s="822"/>
      <c r="G145" s="822"/>
      <c r="H145" s="825"/>
    </row>
    <row r="146" spans="1:8" s="645" customFormat="1" ht="13.5">
      <c r="A146" s="824" t="s">
        <v>33</v>
      </c>
      <c r="C146" s="646"/>
      <c r="D146" s="821"/>
      <c r="E146" s="821"/>
      <c r="F146" s="822"/>
      <c r="G146" s="822"/>
      <c r="H146" s="825"/>
    </row>
    <row r="147" spans="1:8" s="645" customFormat="1" ht="29.25" customHeight="1">
      <c r="A147" s="974" t="s">
        <v>34</v>
      </c>
      <c r="B147" s="974"/>
      <c r="C147" s="974"/>
      <c r="D147" s="974"/>
      <c r="E147" s="974"/>
      <c r="F147" s="974"/>
      <c r="G147" s="974"/>
      <c r="H147" s="974"/>
    </row>
    <row r="148" ht="12.75">
      <c r="A148" s="621" t="s">
        <v>1041</v>
      </c>
    </row>
  </sheetData>
  <sheetProtection/>
  <mergeCells count="15">
    <mergeCell ref="B107:C107"/>
    <mergeCell ref="A147:H147"/>
    <mergeCell ref="A9:A11"/>
    <mergeCell ref="B9:C11"/>
    <mergeCell ref="B48:C48"/>
    <mergeCell ref="B52:C52"/>
    <mergeCell ref="B61:C61"/>
    <mergeCell ref="B65:C65"/>
    <mergeCell ref="B83:C83"/>
    <mergeCell ref="A7:E7"/>
    <mergeCell ref="D9:E9"/>
    <mergeCell ref="F9:G9"/>
    <mergeCell ref="H9:I9"/>
    <mergeCell ref="B99:C99"/>
    <mergeCell ref="B103:C103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K45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8.57421875" style="549" customWidth="1"/>
    <col min="2" max="2" width="8.421875" style="549" customWidth="1"/>
    <col min="3" max="3" width="61.00390625" style="549" customWidth="1"/>
    <col min="4" max="5" width="14.8515625" style="549" bestFit="1" customWidth="1"/>
    <col min="6" max="7" width="13.8515625" style="549" bestFit="1" customWidth="1"/>
    <col min="8" max="9" width="12.28125" style="549" customWidth="1"/>
    <col min="10" max="16384" width="11.421875" style="549" customWidth="1"/>
  </cols>
  <sheetData>
    <row r="1" ht="12.75"/>
    <row r="2" ht="12.75"/>
    <row r="3" ht="12.75"/>
    <row r="4" ht="12.75"/>
    <row r="5" spans="1:5" ht="15">
      <c r="A5" s="442" t="s">
        <v>1006</v>
      </c>
      <c r="B5" s="442"/>
      <c r="C5" s="442"/>
      <c r="D5" s="442"/>
      <c r="E5" s="442"/>
    </row>
    <row r="6" spans="1:5" ht="15">
      <c r="A6" s="442" t="s">
        <v>1007</v>
      </c>
      <c r="B6" s="442"/>
      <c r="C6" s="442"/>
      <c r="D6" s="442"/>
      <c r="E6" s="442"/>
    </row>
    <row r="7" spans="1:5" ht="15">
      <c r="A7" s="550" t="s">
        <v>554</v>
      </c>
      <c r="B7" s="550"/>
      <c r="C7" s="550"/>
      <c r="D7" s="550"/>
      <c r="E7" s="550"/>
    </row>
    <row r="8" spans="1:5" ht="15">
      <c r="A8" s="971" t="s">
        <v>1018</v>
      </c>
      <c r="B8" s="971"/>
      <c r="C8" s="971"/>
      <c r="D8" s="971"/>
      <c r="E8" s="971"/>
    </row>
    <row r="9" spans="1:8" ht="9.75" customHeight="1" thickBot="1">
      <c r="A9" s="551"/>
      <c r="B9" s="551"/>
      <c r="C9" s="551"/>
      <c r="D9" s="551"/>
      <c r="E9" s="551"/>
      <c r="F9" s="552"/>
      <c r="G9" s="552"/>
      <c r="H9" s="553"/>
    </row>
    <row r="10" spans="1:9" ht="12.75">
      <c r="A10" s="981" t="s">
        <v>1008</v>
      </c>
      <c r="B10" s="981" t="s">
        <v>345</v>
      </c>
      <c r="C10" s="981" t="s">
        <v>613</v>
      </c>
      <c r="D10" s="983" t="s">
        <v>542</v>
      </c>
      <c r="E10" s="983"/>
      <c r="F10" s="984" t="s">
        <v>543</v>
      </c>
      <c r="G10" s="984"/>
      <c r="H10" s="984" t="s">
        <v>544</v>
      </c>
      <c r="I10" s="984"/>
    </row>
    <row r="11" spans="1:9" ht="13.5" thickBot="1">
      <c r="A11" s="982"/>
      <c r="B11" s="982"/>
      <c r="C11" s="982"/>
      <c r="D11" s="554" t="s">
        <v>976</v>
      </c>
      <c r="E11" s="554" t="s">
        <v>977</v>
      </c>
      <c r="F11" s="554" t="s">
        <v>976</v>
      </c>
      <c r="G11" s="554" t="s">
        <v>977</v>
      </c>
      <c r="H11" s="554" t="s">
        <v>976</v>
      </c>
      <c r="I11" s="554" t="s">
        <v>977</v>
      </c>
    </row>
    <row r="12" spans="1:9" ht="6.75" customHeight="1">
      <c r="A12" s="555"/>
      <c r="B12" s="555"/>
      <c r="C12" s="555"/>
      <c r="D12" s="544"/>
      <c r="E12" s="544"/>
      <c r="F12" s="544"/>
      <c r="G12" s="544"/>
      <c r="H12" s="544"/>
      <c r="I12" s="544"/>
    </row>
    <row r="13" spans="1:10" s="559" customFormat="1" ht="24" customHeight="1">
      <c r="A13" s="985" t="s">
        <v>351</v>
      </c>
      <c r="B13" s="985"/>
      <c r="C13" s="985"/>
      <c r="D13" s="556">
        <v>35069867.28337001</v>
      </c>
      <c r="E13" s="556">
        <v>32074487.52197994</v>
      </c>
      <c r="F13" s="556">
        <v>32339366.86543001</v>
      </c>
      <c r="G13" s="556">
        <v>28942531.856089965</v>
      </c>
      <c r="H13" s="557">
        <f>+D13-F13</f>
        <v>2730500.417940002</v>
      </c>
      <c r="I13" s="557">
        <f>+E13-G13</f>
        <v>3131955.6658899747</v>
      </c>
      <c r="J13" s="558"/>
    </row>
    <row r="14" spans="1:9" s="559" customFormat="1" ht="6" customHeight="1">
      <c r="A14" s="555"/>
      <c r="B14" s="555"/>
      <c r="C14" s="555"/>
      <c r="D14" s="560"/>
      <c r="E14" s="560"/>
      <c r="F14" s="560"/>
      <c r="G14" s="560"/>
      <c r="H14" s="561"/>
      <c r="I14" s="561"/>
    </row>
    <row r="15" spans="1:9" s="559" customFormat="1" ht="12.75">
      <c r="A15" s="986" t="s">
        <v>1009</v>
      </c>
      <c r="B15" s="986"/>
      <c r="C15" s="986"/>
      <c r="D15" s="562">
        <v>3929344.641420015</v>
      </c>
      <c r="E15" s="562">
        <v>4299560.201539991</v>
      </c>
      <c r="F15" s="562">
        <v>3236861.216910001</v>
      </c>
      <c r="G15" s="562">
        <v>3073925.7438599975</v>
      </c>
      <c r="H15" s="563">
        <f aca="true" t="shared" si="0" ref="H15:H41">+D15-F15</f>
        <v>692483.4245100142</v>
      </c>
      <c r="I15" s="563">
        <f aca="true" t="shared" si="1" ref="I15:I41">+E15-G15</f>
        <v>1225634.457679994</v>
      </c>
    </row>
    <row r="16" spans="1:9" s="559" customFormat="1" ht="12.75">
      <c r="A16" s="564">
        <v>0</v>
      </c>
      <c r="B16" s="565"/>
      <c r="C16" s="566" t="s">
        <v>40</v>
      </c>
      <c r="D16" s="567">
        <v>2838016.850750009</v>
      </c>
      <c r="E16" s="567">
        <v>3161891.2195499856</v>
      </c>
      <c r="F16" s="567">
        <v>2395561.5335800005</v>
      </c>
      <c r="G16" s="567">
        <v>2178111.281449998</v>
      </c>
      <c r="H16" s="568">
        <f t="shared" si="0"/>
        <v>442455.31717000855</v>
      </c>
      <c r="I16" s="568">
        <f t="shared" si="1"/>
        <v>983779.9380999878</v>
      </c>
    </row>
    <row r="17" spans="1:9" s="559" customFormat="1" ht="12.75">
      <c r="A17" s="569"/>
      <c r="B17" s="570" t="s">
        <v>41</v>
      </c>
      <c r="C17" s="571" t="s">
        <v>42</v>
      </c>
      <c r="D17" s="572">
        <v>164958.97376999998</v>
      </c>
      <c r="E17" s="572">
        <v>31032.139919999994</v>
      </c>
      <c r="F17" s="572">
        <v>4950.977500000001</v>
      </c>
      <c r="G17" s="572">
        <v>6906.109000000001</v>
      </c>
      <c r="H17" s="573">
        <f t="shared" si="0"/>
        <v>160007.99626999997</v>
      </c>
      <c r="I17" s="573">
        <f t="shared" si="1"/>
        <v>24126.030919999994</v>
      </c>
    </row>
    <row r="18" spans="1:9" s="559" customFormat="1" ht="12.75">
      <c r="A18" s="564"/>
      <c r="B18" s="574" t="s">
        <v>679</v>
      </c>
      <c r="C18" s="575" t="s">
        <v>43</v>
      </c>
      <c r="D18" s="576">
        <v>33624.56320000002</v>
      </c>
      <c r="E18" s="576">
        <v>13141.08486000001</v>
      </c>
      <c r="F18" s="576">
        <v>71542.31150999994</v>
      </c>
      <c r="G18" s="576">
        <v>50566.99955</v>
      </c>
      <c r="H18" s="577">
        <f t="shared" si="0"/>
        <v>-37917.74830999992</v>
      </c>
      <c r="I18" s="577">
        <f t="shared" si="1"/>
        <v>-37425.91468999999</v>
      </c>
    </row>
    <row r="19" spans="1:9" s="559" customFormat="1" ht="12.75">
      <c r="A19" s="569"/>
      <c r="B19" s="570" t="s">
        <v>687</v>
      </c>
      <c r="C19" s="571" t="s">
        <v>44</v>
      </c>
      <c r="D19" s="572">
        <v>3631.22737</v>
      </c>
      <c r="E19" s="572">
        <v>2860.4288200000005</v>
      </c>
      <c r="F19" s="572">
        <v>79560.80433999997</v>
      </c>
      <c r="G19" s="572">
        <v>17092.037109999997</v>
      </c>
      <c r="H19" s="573">
        <f t="shared" si="0"/>
        <v>-75929.57696999998</v>
      </c>
      <c r="I19" s="573">
        <f t="shared" si="1"/>
        <v>-14231.608289999996</v>
      </c>
    </row>
    <row r="20" spans="1:9" s="559" customFormat="1" ht="22.5">
      <c r="A20" s="564"/>
      <c r="B20" s="574" t="s">
        <v>45</v>
      </c>
      <c r="C20" s="575" t="s">
        <v>908</v>
      </c>
      <c r="D20" s="576">
        <v>125845.90188999995</v>
      </c>
      <c r="E20" s="576">
        <v>101973.18736999994</v>
      </c>
      <c r="F20" s="576">
        <v>189286.79341999997</v>
      </c>
      <c r="G20" s="576">
        <v>151567.88557999991</v>
      </c>
      <c r="H20" s="577">
        <f t="shared" si="0"/>
        <v>-63440.89153000002</v>
      </c>
      <c r="I20" s="577">
        <f t="shared" si="1"/>
        <v>-49594.69820999997</v>
      </c>
    </row>
    <row r="21" spans="1:9" s="559" customFormat="1" ht="12.75">
      <c r="A21" s="569"/>
      <c r="B21" s="570" t="s">
        <v>47</v>
      </c>
      <c r="C21" s="571" t="s">
        <v>48</v>
      </c>
      <c r="D21" s="572">
        <v>65935.62242000003</v>
      </c>
      <c r="E21" s="572">
        <v>57311.662730000084</v>
      </c>
      <c r="F21" s="572">
        <v>903887.3376400018</v>
      </c>
      <c r="G21" s="572">
        <v>1004749.8792599993</v>
      </c>
      <c r="H21" s="573">
        <f t="shared" si="0"/>
        <v>-837951.7152200018</v>
      </c>
      <c r="I21" s="573">
        <f t="shared" si="1"/>
        <v>-947438.2165299992</v>
      </c>
    </row>
    <row r="22" spans="1:9" s="559" customFormat="1" ht="12.75">
      <c r="A22" s="564"/>
      <c r="B22" s="574" t="s">
        <v>691</v>
      </c>
      <c r="C22" s="575" t="s">
        <v>49</v>
      </c>
      <c r="D22" s="576">
        <v>532627.88771</v>
      </c>
      <c r="E22" s="576">
        <v>525390.1440300011</v>
      </c>
      <c r="F22" s="576">
        <v>262546.0120699999</v>
      </c>
      <c r="G22" s="576">
        <v>225536.12150000044</v>
      </c>
      <c r="H22" s="577">
        <f t="shared" si="0"/>
        <v>270081.87564000016</v>
      </c>
      <c r="I22" s="577">
        <f t="shared" si="1"/>
        <v>299854.02253000066</v>
      </c>
    </row>
    <row r="23" spans="1:9" s="559" customFormat="1" ht="12.75">
      <c r="A23" s="569"/>
      <c r="B23" s="570" t="s">
        <v>50</v>
      </c>
      <c r="C23" s="571" t="s">
        <v>910</v>
      </c>
      <c r="D23" s="572">
        <v>431080.4577599995</v>
      </c>
      <c r="E23" s="572">
        <v>443431.85009000066</v>
      </c>
      <c r="F23" s="572">
        <v>143605.20734000023</v>
      </c>
      <c r="G23" s="572">
        <v>73458.12276000003</v>
      </c>
      <c r="H23" s="573">
        <f t="shared" si="0"/>
        <v>287475.25041999924</v>
      </c>
      <c r="I23" s="573">
        <f t="shared" si="1"/>
        <v>369973.7273300006</v>
      </c>
    </row>
    <row r="24" spans="1:9" s="559" customFormat="1" ht="12.75">
      <c r="A24" s="564"/>
      <c r="B24" s="574" t="s">
        <v>52</v>
      </c>
      <c r="C24" s="575" t="s">
        <v>909</v>
      </c>
      <c r="D24" s="576">
        <v>1384472.0020199984</v>
      </c>
      <c r="E24" s="576">
        <v>1905101.2494400009</v>
      </c>
      <c r="F24" s="576">
        <v>172231.6937699998</v>
      </c>
      <c r="G24" s="576">
        <v>136636.08266999986</v>
      </c>
      <c r="H24" s="577">
        <f t="shared" si="0"/>
        <v>1212240.3082499986</v>
      </c>
      <c r="I24" s="577">
        <f t="shared" si="1"/>
        <v>1768465.166770001</v>
      </c>
    </row>
    <row r="25" spans="1:9" s="559" customFormat="1" ht="12.75">
      <c r="A25" s="569"/>
      <c r="B25" s="570" t="s">
        <v>54</v>
      </c>
      <c r="C25" s="571" t="s">
        <v>55</v>
      </c>
      <c r="D25" s="572">
        <v>15735.972289999998</v>
      </c>
      <c r="E25" s="572">
        <v>14613.929310000001</v>
      </c>
      <c r="F25" s="572">
        <v>378095.01049000036</v>
      </c>
      <c r="G25" s="572">
        <v>354540.8638499996</v>
      </c>
      <c r="H25" s="573">
        <f t="shared" si="0"/>
        <v>-362359.03820000036</v>
      </c>
      <c r="I25" s="573">
        <f t="shared" si="1"/>
        <v>-339926.93453999964</v>
      </c>
    </row>
    <row r="26" spans="1:9" s="559" customFormat="1" ht="12.75">
      <c r="A26" s="564"/>
      <c r="B26" s="574" t="s">
        <v>56</v>
      </c>
      <c r="C26" s="575" t="s">
        <v>57</v>
      </c>
      <c r="D26" s="576">
        <v>80104.24232000003</v>
      </c>
      <c r="E26" s="576">
        <v>67035.54297999995</v>
      </c>
      <c r="F26" s="576">
        <v>189855.38550000012</v>
      </c>
      <c r="G26" s="576">
        <v>157057.18017000015</v>
      </c>
      <c r="H26" s="577">
        <f t="shared" si="0"/>
        <v>-109751.14318000009</v>
      </c>
      <c r="I26" s="577">
        <f t="shared" si="1"/>
        <v>-90021.6371900002</v>
      </c>
    </row>
    <row r="27" spans="1:9" s="559" customFormat="1" ht="12.75">
      <c r="A27" s="569">
        <v>1</v>
      </c>
      <c r="B27" s="578"/>
      <c r="C27" s="579" t="s">
        <v>646</v>
      </c>
      <c r="D27" s="580">
        <v>40099.334469999965</v>
      </c>
      <c r="E27" s="580">
        <v>39071.88990999997</v>
      </c>
      <c r="F27" s="580">
        <v>105484.92610000003</v>
      </c>
      <c r="G27" s="580">
        <v>73991.85950000002</v>
      </c>
      <c r="H27" s="581">
        <f t="shared" si="0"/>
        <v>-65385.59163000006</v>
      </c>
      <c r="I27" s="581">
        <f t="shared" si="1"/>
        <v>-34919.96959000005</v>
      </c>
    </row>
    <row r="28" spans="1:9" s="559" customFormat="1" ht="12.75">
      <c r="A28" s="564">
        <v>2</v>
      </c>
      <c r="B28" s="565"/>
      <c r="C28" s="566" t="s">
        <v>1010</v>
      </c>
      <c r="D28" s="567">
        <v>904913.2281499999</v>
      </c>
      <c r="E28" s="567">
        <v>908850.5247600005</v>
      </c>
      <c r="F28" s="567">
        <v>399107.66359000024</v>
      </c>
      <c r="G28" s="567">
        <v>486102.29507999955</v>
      </c>
      <c r="H28" s="568">
        <f t="shared" si="0"/>
        <v>505805.5645599996</v>
      </c>
      <c r="I28" s="568">
        <f t="shared" si="1"/>
        <v>422748.229680001</v>
      </c>
    </row>
    <row r="29" spans="1:9" s="559" customFormat="1" ht="12.75">
      <c r="A29" s="569">
        <v>4</v>
      </c>
      <c r="B29" s="578"/>
      <c r="C29" s="579" t="s">
        <v>1011</v>
      </c>
      <c r="D29" s="580">
        <v>146315.2280500002</v>
      </c>
      <c r="E29" s="580">
        <v>189746.56732</v>
      </c>
      <c r="F29" s="580">
        <v>336707.09364000015</v>
      </c>
      <c r="G29" s="580">
        <v>335720.3078300001</v>
      </c>
      <c r="H29" s="581">
        <f t="shared" si="0"/>
        <v>-190391.86558999994</v>
      </c>
      <c r="I29" s="581">
        <f t="shared" si="1"/>
        <v>-145973.74051000012</v>
      </c>
    </row>
    <row r="30" spans="1:9" s="559" customFormat="1" ht="12.75">
      <c r="A30" s="564"/>
      <c r="B30" s="565"/>
      <c r="C30" s="566"/>
      <c r="D30" s="567"/>
      <c r="E30" s="567"/>
      <c r="F30" s="567"/>
      <c r="G30" s="567"/>
      <c r="H30" s="568"/>
      <c r="I30" s="568"/>
    </row>
    <row r="31" spans="1:11" s="559" customFormat="1" ht="12.75">
      <c r="A31" s="986" t="s">
        <v>1012</v>
      </c>
      <c r="B31" s="986"/>
      <c r="C31" s="986"/>
      <c r="D31" s="562">
        <v>23346463.573200047</v>
      </c>
      <c r="E31" s="562">
        <v>20873451.036609955</v>
      </c>
      <c r="F31" s="562">
        <v>4149186.7515400043</v>
      </c>
      <c r="G31" s="562">
        <v>2750960.341800001</v>
      </c>
      <c r="H31" s="563">
        <f t="shared" si="0"/>
        <v>19197276.82166004</v>
      </c>
      <c r="I31" s="563">
        <f t="shared" si="1"/>
        <v>18122490.694809955</v>
      </c>
      <c r="K31" s="871"/>
    </row>
    <row r="32" spans="1:9" s="559" customFormat="1" ht="12.75">
      <c r="A32" s="564">
        <v>3</v>
      </c>
      <c r="B32" s="565"/>
      <c r="C32" s="566" t="s">
        <v>78</v>
      </c>
      <c r="D32" s="567">
        <v>22989916.780800045</v>
      </c>
      <c r="E32" s="567">
        <v>20467634.72649996</v>
      </c>
      <c r="F32" s="567">
        <v>3619236.836490005</v>
      </c>
      <c r="G32" s="567">
        <v>2206380.183849998</v>
      </c>
      <c r="H32" s="568">
        <f t="shared" si="0"/>
        <v>19370679.94431004</v>
      </c>
      <c r="I32" s="568">
        <f t="shared" si="1"/>
        <v>18261254.542649962</v>
      </c>
    </row>
    <row r="33" spans="1:9" s="559" customFormat="1" ht="12.75">
      <c r="A33" s="569"/>
      <c r="B33" s="578"/>
      <c r="C33" s="579" t="s">
        <v>1013</v>
      </c>
      <c r="D33" s="580">
        <v>356546.7924000004</v>
      </c>
      <c r="E33" s="580">
        <v>405816.31010999624</v>
      </c>
      <c r="F33" s="580">
        <v>529949.9150499997</v>
      </c>
      <c r="G33" s="580">
        <v>544580.1579499993</v>
      </c>
      <c r="H33" s="581">
        <f t="shared" si="0"/>
        <v>-173403.12264999934</v>
      </c>
      <c r="I33" s="581">
        <f t="shared" si="1"/>
        <v>-138763.8478400031</v>
      </c>
    </row>
    <row r="34" spans="1:9" s="559" customFormat="1" ht="12.75">
      <c r="A34" s="564"/>
      <c r="B34" s="565"/>
      <c r="C34" s="566"/>
      <c r="D34" s="567"/>
      <c r="E34" s="567"/>
      <c r="F34" s="567"/>
      <c r="G34" s="567"/>
      <c r="H34" s="568"/>
      <c r="I34" s="568"/>
    </row>
    <row r="35" spans="1:9" s="559" customFormat="1" ht="12.75">
      <c r="A35" s="986" t="s">
        <v>1014</v>
      </c>
      <c r="B35" s="986"/>
      <c r="C35" s="986"/>
      <c r="D35" s="562">
        <v>5902782.567999948</v>
      </c>
      <c r="E35" s="562">
        <v>5474807.996939985</v>
      </c>
      <c r="F35" s="562">
        <v>24897128.746020015</v>
      </c>
      <c r="G35" s="562">
        <v>23064203.812199958</v>
      </c>
      <c r="H35" s="563">
        <f t="shared" si="0"/>
        <v>-18994346.178020068</v>
      </c>
      <c r="I35" s="563">
        <f t="shared" si="1"/>
        <v>-17589395.81525997</v>
      </c>
    </row>
    <row r="36" spans="1:9" s="559" customFormat="1" ht="12.75">
      <c r="A36" s="564">
        <v>5</v>
      </c>
      <c r="B36" s="564"/>
      <c r="C36" s="566" t="s">
        <v>1015</v>
      </c>
      <c r="D36" s="567">
        <v>1953443.5636100033</v>
      </c>
      <c r="E36" s="567">
        <v>1919100.7839500003</v>
      </c>
      <c r="F36" s="567">
        <v>5397402.382450017</v>
      </c>
      <c r="G36" s="567">
        <v>4964581.14647999</v>
      </c>
      <c r="H36" s="568">
        <f t="shared" si="0"/>
        <v>-3443958.818840014</v>
      </c>
      <c r="I36" s="568">
        <f t="shared" si="1"/>
        <v>-3045480.3625299903</v>
      </c>
    </row>
    <row r="37" spans="1:9" s="559" customFormat="1" ht="25.5">
      <c r="A37" s="569">
        <v>6</v>
      </c>
      <c r="B37" s="569"/>
      <c r="C37" s="579" t="s">
        <v>110</v>
      </c>
      <c r="D37" s="580">
        <v>1992073.153289998</v>
      </c>
      <c r="E37" s="580">
        <v>1870584.9679000042</v>
      </c>
      <c r="F37" s="580">
        <v>4319120.927700032</v>
      </c>
      <c r="G37" s="580">
        <v>4111324.2671100013</v>
      </c>
      <c r="H37" s="581">
        <f t="shared" si="0"/>
        <v>-2327047.7744100336</v>
      </c>
      <c r="I37" s="581">
        <f t="shared" si="1"/>
        <v>-2240739.299209997</v>
      </c>
    </row>
    <row r="38" spans="1:9" s="559" customFormat="1" ht="12.75">
      <c r="A38" s="564">
        <v>7</v>
      </c>
      <c r="B38" s="564"/>
      <c r="C38" s="566" t="s">
        <v>126</v>
      </c>
      <c r="D38" s="567">
        <v>1050455.6446200004</v>
      </c>
      <c r="E38" s="567">
        <v>799070.373960001</v>
      </c>
      <c r="F38" s="567">
        <v>12831114.929999972</v>
      </c>
      <c r="G38" s="567">
        <v>11968117.178529952</v>
      </c>
      <c r="H38" s="568">
        <f t="shared" si="0"/>
        <v>-11780659.285379972</v>
      </c>
      <c r="I38" s="568">
        <f t="shared" si="1"/>
        <v>-11169046.80456995</v>
      </c>
    </row>
    <row r="39" spans="1:9" s="559" customFormat="1" ht="12.75">
      <c r="A39" s="569">
        <v>8</v>
      </c>
      <c r="B39" s="569"/>
      <c r="C39" s="579" t="s">
        <v>146</v>
      </c>
      <c r="D39" s="580">
        <v>906810.2064799945</v>
      </c>
      <c r="E39" s="580">
        <v>886051.8711299943</v>
      </c>
      <c r="F39" s="580">
        <v>2349490.5058699986</v>
      </c>
      <c r="G39" s="580">
        <v>2020181.2200800152</v>
      </c>
      <c r="H39" s="581">
        <f t="shared" si="0"/>
        <v>-1442680.299390004</v>
      </c>
      <c r="I39" s="581">
        <f t="shared" si="1"/>
        <v>-1134129.348950021</v>
      </c>
    </row>
    <row r="40" spans="1:9" s="559" customFormat="1" ht="12.75">
      <c r="A40" s="564"/>
      <c r="B40" s="564"/>
      <c r="C40" s="566"/>
      <c r="D40" s="567"/>
      <c r="E40" s="567"/>
      <c r="F40" s="567"/>
      <c r="G40" s="567"/>
      <c r="H40" s="568"/>
      <c r="I40" s="568"/>
    </row>
    <row r="41" spans="1:9" s="559" customFormat="1" ht="12.75">
      <c r="A41" s="987" t="s">
        <v>1016</v>
      </c>
      <c r="B41" s="987"/>
      <c r="C41" s="987"/>
      <c r="D41" s="582">
        <v>1891276.5007500031</v>
      </c>
      <c r="E41" s="582">
        <v>1426668.286890003</v>
      </c>
      <c r="F41" s="582">
        <v>56190.15095999999</v>
      </c>
      <c r="G41" s="582">
        <v>53441.95822999998</v>
      </c>
      <c r="H41" s="583">
        <f t="shared" si="0"/>
        <v>1835086.3497900032</v>
      </c>
      <c r="I41" s="583">
        <f t="shared" si="1"/>
        <v>1373226.328660003</v>
      </c>
    </row>
    <row r="42" spans="1:9" s="559" customFormat="1" ht="12.75">
      <c r="A42" s="892"/>
      <c r="B42" s="892"/>
      <c r="C42" s="892"/>
      <c r="D42" s="893"/>
      <c r="E42" s="893"/>
      <c r="F42" s="893"/>
      <c r="G42" s="893"/>
      <c r="H42" s="894"/>
      <c r="I42" s="894"/>
    </row>
    <row r="43" ht="12.75">
      <c r="A43" s="584" t="s">
        <v>546</v>
      </c>
    </row>
    <row r="44" ht="13.5">
      <c r="A44" s="585" t="s">
        <v>547</v>
      </c>
    </row>
    <row r="45" s="586" customFormat="1" ht="12.75">
      <c r="A45" s="584" t="s">
        <v>938</v>
      </c>
    </row>
  </sheetData>
  <sheetProtection/>
  <mergeCells count="12">
    <mergeCell ref="H10:I10"/>
    <mergeCell ref="A13:C13"/>
    <mergeCell ref="A15:C15"/>
    <mergeCell ref="A31:C31"/>
    <mergeCell ref="A35:C35"/>
    <mergeCell ref="A41:C41"/>
    <mergeCell ref="A8:E8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orientation="portrait" paperSize="9"/>
  <ignoredErrors>
    <ignoredError sqref="B17:B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74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8.8515625" style="459" customWidth="1"/>
    <col min="2" max="2" width="51.140625" style="461" customWidth="1"/>
    <col min="3" max="4" width="19.00390625" style="459" bestFit="1" customWidth="1"/>
    <col min="5" max="5" width="10.7109375" style="459" bestFit="1" customWidth="1"/>
    <col min="6" max="6" width="16.00390625" style="459" bestFit="1" customWidth="1"/>
    <col min="7" max="7" width="16.421875" style="459" customWidth="1"/>
    <col min="8" max="8" width="0.85546875" style="459" customWidth="1"/>
    <col min="9" max="9" width="16.00390625" style="459" bestFit="1" customWidth="1"/>
    <col min="10" max="10" width="15.00390625" style="459" bestFit="1" customWidth="1"/>
    <col min="11" max="11" width="10.7109375" style="459" bestFit="1" customWidth="1"/>
    <col min="12" max="13" width="16.00390625" style="459" bestFit="1" customWidth="1"/>
    <col min="14" max="14" width="14.57421875" style="459" bestFit="1" customWidth="1"/>
    <col min="15" max="16" width="16.00390625" style="459" bestFit="1" customWidth="1"/>
    <col min="17" max="16384" width="11.421875" style="459" customWidth="1"/>
  </cols>
  <sheetData>
    <row r="1" ht="12"/>
    <row r="2" ht="12"/>
    <row r="3" ht="12"/>
    <row r="4" ht="12"/>
    <row r="5" spans="1:7" ht="12">
      <c r="A5" s="457" t="s">
        <v>611</v>
      </c>
      <c r="B5" s="457"/>
      <c r="C5" s="457"/>
      <c r="D5" s="457"/>
      <c r="E5" s="458"/>
      <c r="F5" s="458"/>
      <c r="G5" s="458"/>
    </row>
    <row r="6" spans="1:7" ht="12">
      <c r="A6" s="903" t="s">
        <v>903</v>
      </c>
      <c r="B6" s="903"/>
      <c r="C6" s="903"/>
      <c r="D6" s="903"/>
      <c r="E6" s="903"/>
      <c r="F6" s="903"/>
      <c r="G6" s="903"/>
    </row>
    <row r="7" spans="1:7" ht="12">
      <c r="A7" s="460" t="s">
        <v>554</v>
      </c>
      <c r="B7" s="460"/>
      <c r="C7" s="460"/>
      <c r="D7" s="460"/>
      <c r="E7" s="460"/>
      <c r="F7" s="460"/>
      <c r="G7" s="460"/>
    </row>
    <row r="8" ht="12.75" thickBot="1">
      <c r="H8" s="462"/>
    </row>
    <row r="9" spans="1:13" ht="12.75" thickBot="1">
      <c r="A9" s="904" t="s">
        <v>904</v>
      </c>
      <c r="B9" s="904" t="s">
        <v>613</v>
      </c>
      <c r="C9" s="907" t="s">
        <v>935</v>
      </c>
      <c r="D9" s="907"/>
      <c r="E9" s="907"/>
      <c r="F9" s="907"/>
      <c r="G9" s="907"/>
      <c r="H9" s="463"/>
      <c r="I9" s="907" t="s">
        <v>902</v>
      </c>
      <c r="J9" s="907"/>
      <c r="K9" s="907"/>
      <c r="L9" s="907"/>
      <c r="M9" s="907"/>
    </row>
    <row r="10" spans="1:13" ht="14.25" customHeight="1">
      <c r="A10" s="905"/>
      <c r="B10" s="905"/>
      <c r="C10" s="908" t="s">
        <v>510</v>
      </c>
      <c r="D10" s="908"/>
      <c r="E10" s="908"/>
      <c r="F10" s="908"/>
      <c r="G10" s="908"/>
      <c r="H10" s="463"/>
      <c r="I10" s="908" t="s">
        <v>510</v>
      </c>
      <c r="J10" s="908"/>
      <c r="K10" s="908"/>
      <c r="L10" s="908"/>
      <c r="M10" s="908"/>
    </row>
    <row r="11" spans="1:13" ht="39" customHeight="1" thickBot="1">
      <c r="A11" s="906"/>
      <c r="B11" s="906"/>
      <c r="C11" s="465" t="s">
        <v>883</v>
      </c>
      <c r="D11" s="465" t="s">
        <v>548</v>
      </c>
      <c r="E11" s="466" t="s">
        <v>549</v>
      </c>
      <c r="F11" s="466" t="s">
        <v>936</v>
      </c>
      <c r="G11" s="466" t="s">
        <v>905</v>
      </c>
      <c r="H11" s="467"/>
      <c r="I11" s="465" t="s">
        <v>883</v>
      </c>
      <c r="J11" s="465" t="s">
        <v>548</v>
      </c>
      <c r="K11" s="466" t="s">
        <v>549</v>
      </c>
      <c r="L11" s="466" t="s">
        <v>936</v>
      </c>
      <c r="M11" s="466" t="s">
        <v>905</v>
      </c>
    </row>
    <row r="12" spans="1:13" ht="12">
      <c r="A12" s="475"/>
      <c r="B12" s="471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</row>
    <row r="13" spans="1:13" ht="12">
      <c r="A13" s="468"/>
      <c r="B13" s="468" t="s">
        <v>621</v>
      </c>
      <c r="C13" s="469">
        <v>33978083.59673998</v>
      </c>
      <c r="D13" s="469">
        <v>30443752.555440005</v>
      </c>
      <c r="E13" s="470">
        <v>11.6093803970576</v>
      </c>
      <c r="F13" s="470"/>
      <c r="G13" s="470">
        <v>11.609380397057583</v>
      </c>
      <c r="H13" s="470"/>
      <c r="I13" s="469">
        <v>5159674.00075</v>
      </c>
      <c r="J13" s="469">
        <v>4564257.94031</v>
      </c>
      <c r="K13" s="470">
        <f>+((I13-J13)/J13)*100</f>
        <v>13.045188686237111</v>
      </c>
      <c r="L13" s="470"/>
      <c r="M13" s="470">
        <f>+J13/$J$13*K13</f>
        <v>13.045188686237111</v>
      </c>
    </row>
    <row r="14" spans="1:13" ht="12">
      <c r="A14" s="475"/>
      <c r="B14" s="471"/>
      <c r="C14" s="476"/>
      <c r="D14" s="476"/>
      <c r="E14" s="473"/>
      <c r="F14" s="473"/>
      <c r="G14" s="473"/>
      <c r="H14" s="473"/>
      <c r="I14" s="483"/>
      <c r="J14" s="483"/>
      <c r="K14" s="473"/>
      <c r="L14" s="473"/>
      <c r="M14" s="473"/>
    </row>
    <row r="15" spans="1:13" ht="13.5">
      <c r="A15" s="468"/>
      <c r="B15" s="468" t="s">
        <v>906</v>
      </c>
      <c r="C15" s="469">
        <v>3511706.9746300005</v>
      </c>
      <c r="D15" s="469">
        <v>3332345.048040001</v>
      </c>
      <c r="E15" s="470">
        <v>5.38245361762568</v>
      </c>
      <c r="F15" s="470">
        <v>5.382453617625678</v>
      </c>
      <c r="G15" s="470">
        <v>0.5891584037262481</v>
      </c>
      <c r="H15" s="470"/>
      <c r="I15" s="469">
        <v>482927.8143200002</v>
      </c>
      <c r="J15" s="469">
        <v>497355.24896999984</v>
      </c>
      <c r="K15" s="470">
        <v>-2.9008308809202727</v>
      </c>
      <c r="L15" s="470">
        <v>-2.9008308809202727</v>
      </c>
      <c r="M15" s="470">
        <v>-0.3160959533549009</v>
      </c>
    </row>
    <row r="16" spans="1:13" ht="12">
      <c r="A16" s="895" t="s">
        <v>47</v>
      </c>
      <c r="B16" s="471" t="s">
        <v>48</v>
      </c>
      <c r="C16" s="476">
        <v>1019695.5625200015</v>
      </c>
      <c r="D16" s="476">
        <v>1118384.4809000003</v>
      </c>
      <c r="E16" s="473">
        <v>-8.82423889685778</v>
      </c>
      <c r="F16" s="473">
        <v>-2.9615456069906405</v>
      </c>
      <c r="G16" s="473">
        <v>-0.3241680479444182</v>
      </c>
      <c r="H16" s="473"/>
      <c r="I16" s="476">
        <v>137755.90149</v>
      </c>
      <c r="J16" s="476">
        <v>150952.75861</v>
      </c>
      <c r="K16" s="473">
        <v>-8.742375589236675</v>
      </c>
      <c r="L16" s="473">
        <v>-2.653406623802623</v>
      </c>
      <c r="M16" s="473">
        <v>-0.2891347792474604</v>
      </c>
    </row>
    <row r="17" spans="1:13" ht="12">
      <c r="A17" s="896" t="s">
        <v>54</v>
      </c>
      <c r="B17" s="477" t="s">
        <v>55</v>
      </c>
      <c r="C17" s="478">
        <v>410315.4997099995</v>
      </c>
      <c r="D17" s="478">
        <v>385048.6301899996</v>
      </c>
      <c r="E17" s="474">
        <v>6.56199439211929</v>
      </c>
      <c r="F17" s="474">
        <v>0.7582308901312976</v>
      </c>
      <c r="G17" s="474">
        <v>0.08299525320995613</v>
      </c>
      <c r="H17" s="474"/>
      <c r="I17" s="478">
        <v>63402.07939999999</v>
      </c>
      <c r="J17" s="478">
        <v>67215.48717</v>
      </c>
      <c r="K17" s="474">
        <v>-5.673406428425067</v>
      </c>
      <c r="L17" s="474">
        <v>-0.7667372120626855</v>
      </c>
      <c r="M17" s="474">
        <v>-0.08354934843452345</v>
      </c>
    </row>
    <row r="18" spans="1:13" ht="24">
      <c r="A18" s="880">
        <v>42</v>
      </c>
      <c r="B18" s="471" t="s">
        <v>907</v>
      </c>
      <c r="C18" s="476">
        <v>322289.9328799998</v>
      </c>
      <c r="D18" s="476">
        <v>317366.0014800004</v>
      </c>
      <c r="E18" s="473">
        <v>1.55149933421893</v>
      </c>
      <c r="F18" s="473">
        <v>0.14776175122968038</v>
      </c>
      <c r="G18" s="473">
        <v>0.016173864871068862</v>
      </c>
      <c r="H18" s="473"/>
      <c r="I18" s="476">
        <v>38858.929800000005</v>
      </c>
      <c r="J18" s="476">
        <v>42046.33195</v>
      </c>
      <c r="K18" s="473">
        <v>-7.580690162914423</v>
      </c>
      <c r="L18" s="473">
        <v>-0.6408703148505941</v>
      </c>
      <c r="M18" s="473">
        <v>-0.06983396187691156</v>
      </c>
    </row>
    <row r="19" spans="1:13" ht="12">
      <c r="A19" s="896" t="s">
        <v>691</v>
      </c>
      <c r="B19" s="477" t="s">
        <v>49</v>
      </c>
      <c r="C19" s="478">
        <v>297684.0214700001</v>
      </c>
      <c r="D19" s="478">
        <v>257756.00411000027</v>
      </c>
      <c r="E19" s="474">
        <v>15.4906255231052</v>
      </c>
      <c r="F19" s="474">
        <v>1.1981957685769793</v>
      </c>
      <c r="G19" s="474">
        <v>0.13115340261450473</v>
      </c>
      <c r="H19" s="474"/>
      <c r="I19" s="478">
        <v>44629.68810000004</v>
      </c>
      <c r="J19" s="478">
        <v>38229.98455999998</v>
      </c>
      <c r="K19" s="474">
        <v>16.74001078906024</v>
      </c>
      <c r="L19" s="474">
        <v>1.286746958688695</v>
      </c>
      <c r="M19" s="474">
        <v>0.1402134503284755</v>
      </c>
    </row>
    <row r="20" spans="1:13" ht="12">
      <c r="A20" s="895" t="s">
        <v>56</v>
      </c>
      <c r="B20" s="471" t="s">
        <v>57</v>
      </c>
      <c r="C20" s="476">
        <v>198573.65892000007</v>
      </c>
      <c r="D20" s="476">
        <v>164495.67216000013</v>
      </c>
      <c r="E20" s="473">
        <v>20.7166464093069</v>
      </c>
      <c r="F20" s="473">
        <v>1.0226428016523594</v>
      </c>
      <c r="G20" s="473">
        <v>0.11193753693123656</v>
      </c>
      <c r="H20" s="473"/>
      <c r="I20" s="476">
        <v>31522.372539999993</v>
      </c>
      <c r="J20" s="476">
        <v>27751.65053999998</v>
      </c>
      <c r="K20" s="473">
        <v>13.587379224760213</v>
      </c>
      <c r="L20" s="473">
        <v>0.7581546606392527</v>
      </c>
      <c r="M20" s="473">
        <v>0.08261413025539718</v>
      </c>
    </row>
    <row r="21" spans="1:13" ht="24">
      <c r="A21" s="896" t="s">
        <v>45</v>
      </c>
      <c r="B21" s="477" t="s">
        <v>908</v>
      </c>
      <c r="C21" s="478">
        <v>197242.51400999993</v>
      </c>
      <c r="D21" s="478">
        <v>158359.19232999993</v>
      </c>
      <c r="E21" s="474">
        <v>24.5538772381285</v>
      </c>
      <c r="F21" s="474">
        <v>1.166845603304801</v>
      </c>
      <c r="G21" s="474">
        <v>0.1277218424673207</v>
      </c>
      <c r="H21" s="474"/>
      <c r="I21" s="478">
        <v>27290.41145</v>
      </c>
      <c r="J21" s="478">
        <v>22828.378060000006</v>
      </c>
      <c r="K21" s="474">
        <v>19.545993930328276</v>
      </c>
      <c r="L21" s="474">
        <v>0.8971521662314134</v>
      </c>
      <c r="M21" s="474">
        <v>0.09776032486229154</v>
      </c>
    </row>
    <row r="22" spans="1:13" ht="12">
      <c r="A22" s="895" t="s">
        <v>52</v>
      </c>
      <c r="B22" s="471" t="s">
        <v>909</v>
      </c>
      <c r="C22" s="476">
        <v>176680.6799800003</v>
      </c>
      <c r="D22" s="476">
        <v>139678.02694000007</v>
      </c>
      <c r="E22" s="473">
        <v>26.4913915600305</v>
      </c>
      <c r="F22" s="473">
        <v>1.1104088114093784</v>
      </c>
      <c r="G22" s="473">
        <v>0.12154432333075917</v>
      </c>
      <c r="H22" s="473"/>
      <c r="I22" s="476">
        <v>19611.295009999998</v>
      </c>
      <c r="J22" s="476">
        <v>27894.23105</v>
      </c>
      <c r="K22" s="473">
        <v>-29.69408271248976</v>
      </c>
      <c r="L22" s="473">
        <v>-1.6653963252933563</v>
      </c>
      <c r="M22" s="473">
        <v>-0.18147388136958426</v>
      </c>
    </row>
    <row r="23" spans="1:13" ht="12">
      <c r="A23" s="896" t="s">
        <v>50</v>
      </c>
      <c r="B23" s="477" t="s">
        <v>910</v>
      </c>
      <c r="C23" s="478">
        <v>153244.44790999984</v>
      </c>
      <c r="D23" s="478">
        <v>80686.38041000013</v>
      </c>
      <c r="E23" s="474">
        <v>89.9260409641662</v>
      </c>
      <c r="F23" s="474">
        <v>2.177387589039631</v>
      </c>
      <c r="G23" s="474">
        <v>0.2383348352600977</v>
      </c>
      <c r="H23" s="474"/>
      <c r="I23" s="478">
        <v>18360.117319999998</v>
      </c>
      <c r="J23" s="478">
        <v>13654.96136</v>
      </c>
      <c r="K23" s="474">
        <v>34.45748278558292</v>
      </c>
      <c r="L23" s="474">
        <v>0.9460352473899015</v>
      </c>
      <c r="M23" s="474">
        <v>0.10308698635205593</v>
      </c>
    </row>
    <row r="24" spans="1:13" ht="12">
      <c r="A24" s="880"/>
      <c r="B24" s="471" t="s">
        <v>911</v>
      </c>
      <c r="C24" s="476">
        <v>735980.6572299995</v>
      </c>
      <c r="D24" s="476">
        <v>710570.6595200005</v>
      </c>
      <c r="E24" s="473">
        <v>3.57599872293684</v>
      </c>
      <c r="F24" s="473">
        <v>0.7625260092721965</v>
      </c>
      <c r="G24" s="473">
        <v>0.08346539298572297</v>
      </c>
      <c r="H24" s="473"/>
      <c r="I24" s="476">
        <v>101497.01921000011</v>
      </c>
      <c r="J24" s="476">
        <v>106781.46566999983</v>
      </c>
      <c r="K24" s="473">
        <v>-4.948842410845815</v>
      </c>
      <c r="L24" s="473">
        <v>-1.0625094378602749</v>
      </c>
      <c r="M24" s="473">
        <v>-0.11577887422464124</v>
      </c>
    </row>
    <row r="25" spans="1:13" ht="12">
      <c r="A25" s="879"/>
      <c r="B25" s="477"/>
      <c r="C25" s="478"/>
      <c r="D25" s="478"/>
      <c r="E25" s="474"/>
      <c r="F25" s="474"/>
      <c r="G25" s="474"/>
      <c r="H25" s="474"/>
      <c r="I25" s="478"/>
      <c r="J25" s="874"/>
      <c r="K25" s="474"/>
      <c r="L25" s="474"/>
      <c r="M25" s="474">
        <v>0</v>
      </c>
    </row>
    <row r="26" spans="1:13" ht="12">
      <c r="A26" s="881"/>
      <c r="B26" s="479"/>
      <c r="C26" s="464"/>
      <c r="D26" s="464"/>
      <c r="E26" s="472"/>
      <c r="F26" s="472"/>
      <c r="G26" s="472"/>
      <c r="H26" s="472"/>
      <c r="I26" s="476"/>
      <c r="J26" s="485"/>
      <c r="K26" s="472"/>
      <c r="L26" s="472"/>
      <c r="M26" s="472"/>
    </row>
    <row r="27" spans="1:13" ht="13.5">
      <c r="A27" s="882"/>
      <c r="B27" s="468" t="s">
        <v>912</v>
      </c>
      <c r="C27" s="469">
        <v>4270576.479040001</v>
      </c>
      <c r="D27" s="469">
        <v>2833272.3641300043</v>
      </c>
      <c r="E27" s="470">
        <v>50.7294721505301</v>
      </c>
      <c r="F27" s="470">
        <v>50.72947215053011</v>
      </c>
      <c r="G27" s="470">
        <v>4.721179205134369</v>
      </c>
      <c r="H27" s="470"/>
      <c r="I27" s="469">
        <v>651138.7671200001</v>
      </c>
      <c r="J27" s="469">
        <v>346703.74640999985</v>
      </c>
      <c r="K27" s="470">
        <v>87.80840237878074</v>
      </c>
      <c r="L27" s="470">
        <v>87.80840237878074</v>
      </c>
      <c r="M27" s="470">
        <v>6.669978443184201</v>
      </c>
    </row>
    <row r="28" spans="1:13" ht="24">
      <c r="A28" s="880">
        <v>33</v>
      </c>
      <c r="B28" s="471" t="s">
        <v>913</v>
      </c>
      <c r="C28" s="476">
        <v>3704390.700650001</v>
      </c>
      <c r="D28" s="476">
        <v>2249214.2024900042</v>
      </c>
      <c r="E28" s="473">
        <v>64.6971060625989</v>
      </c>
      <c r="F28" s="473">
        <v>51.36027572156231</v>
      </c>
      <c r="G28" s="473">
        <v>4.779885447794348</v>
      </c>
      <c r="H28" s="473"/>
      <c r="I28" s="476">
        <v>583541.0009900004</v>
      </c>
      <c r="J28" s="476">
        <v>262729.76603999996</v>
      </c>
      <c r="K28" s="473">
        <v>122.10692369784921</v>
      </c>
      <c r="L28" s="473">
        <v>92.5318051137008</v>
      </c>
      <c r="M28" s="473">
        <v>7.028770922797832</v>
      </c>
    </row>
    <row r="29" spans="1:13" ht="12">
      <c r="A29" s="879">
        <v>68</v>
      </c>
      <c r="B29" s="477" t="s">
        <v>122</v>
      </c>
      <c r="C29" s="478">
        <v>428778.03547</v>
      </c>
      <c r="D29" s="478">
        <v>462805.26639999996</v>
      </c>
      <c r="E29" s="474">
        <v>-7.35238628434068</v>
      </c>
      <c r="F29" s="474">
        <v>-1.2009869351352842</v>
      </c>
      <c r="G29" s="474">
        <v>-0.11177081691238358</v>
      </c>
      <c r="H29" s="474"/>
      <c r="I29" s="478">
        <v>52953.42763999995</v>
      </c>
      <c r="J29" s="478">
        <v>68278.69471000001</v>
      </c>
      <c r="K29" s="474">
        <v>-22.445167024781366</v>
      </c>
      <c r="L29" s="474">
        <v>-4.420277319956309</v>
      </c>
      <c r="M29" s="474">
        <v>-0.33576689289736295</v>
      </c>
    </row>
    <row r="30" spans="1:13" ht="12">
      <c r="A30" s="880"/>
      <c r="B30" s="471" t="s">
        <v>914</v>
      </c>
      <c r="C30" s="476">
        <v>137407.74292000008</v>
      </c>
      <c r="D30" s="476">
        <v>121252.89524000025</v>
      </c>
      <c r="E30" s="473">
        <v>13.3232675789093</v>
      </c>
      <c r="F30" s="473">
        <v>0.5701833641030978</v>
      </c>
      <c r="G30" s="473">
        <v>0.05306457425240474</v>
      </c>
      <c r="H30" s="473"/>
      <c r="I30" s="476">
        <v>14644.338489999645</v>
      </c>
      <c r="J30" s="476">
        <v>15695.285659999878</v>
      </c>
      <c r="K30" s="473">
        <v>-6.695941652585637</v>
      </c>
      <c r="L30" s="473">
        <v>-0.3031254149637652</v>
      </c>
      <c r="M30" s="473">
        <v>-0.023025586716268115</v>
      </c>
    </row>
    <row r="31" spans="1:13" ht="12">
      <c r="A31" s="879"/>
      <c r="B31" s="477"/>
      <c r="C31" s="478"/>
      <c r="D31" s="478"/>
      <c r="E31" s="474"/>
      <c r="F31" s="474"/>
      <c r="G31" s="474"/>
      <c r="H31" s="474"/>
      <c r="I31" s="484"/>
      <c r="J31" s="484"/>
      <c r="K31" s="474"/>
      <c r="L31" s="474"/>
      <c r="M31" s="474"/>
    </row>
    <row r="32" spans="1:13" ht="12">
      <c r="A32" s="881"/>
      <c r="B32" s="479"/>
      <c r="C32" s="464"/>
      <c r="D32" s="464"/>
      <c r="E32" s="472"/>
      <c r="F32" s="472"/>
      <c r="G32" s="472"/>
      <c r="H32" s="472"/>
      <c r="I32" s="485"/>
      <c r="J32" s="485"/>
      <c r="K32" s="472"/>
      <c r="L32" s="472"/>
      <c r="M32" s="472"/>
    </row>
    <row r="33" spans="1:13" ht="13.5">
      <c r="A33" s="882"/>
      <c r="B33" s="468" t="s">
        <v>915</v>
      </c>
      <c r="C33" s="469">
        <v>26135452.76934998</v>
      </c>
      <c r="D33" s="469">
        <v>24220437.017680004</v>
      </c>
      <c r="E33" s="470">
        <v>7.90661105855392</v>
      </c>
      <c r="F33" s="470">
        <v>7.906611058553923</v>
      </c>
      <c r="G33" s="470">
        <v>6.290340680514368</v>
      </c>
      <c r="H33" s="470"/>
      <c r="I33" s="469">
        <v>4016811.992980001</v>
      </c>
      <c r="J33" s="469">
        <v>3710888.6867</v>
      </c>
      <c r="K33" s="470">
        <v>8.24393648282808</v>
      </c>
      <c r="L33" s="470">
        <v>8.24393648282808</v>
      </c>
      <c r="M33" s="470">
        <v>6.702585837189189</v>
      </c>
    </row>
    <row r="34" spans="1:13" ht="12">
      <c r="A34" s="878">
        <v>78</v>
      </c>
      <c r="B34" s="471" t="s">
        <v>142</v>
      </c>
      <c r="C34" s="476">
        <v>4202366.780099994</v>
      </c>
      <c r="D34" s="476">
        <v>3707538.028069997</v>
      </c>
      <c r="E34" s="473">
        <v>13.3465590449408</v>
      </c>
      <c r="F34" s="473">
        <v>2.0430215675662233</v>
      </c>
      <c r="G34" s="473">
        <v>1.6253868544256538</v>
      </c>
      <c r="H34" s="473"/>
      <c r="I34" s="476">
        <v>532270.29147</v>
      </c>
      <c r="J34" s="476">
        <v>612967.2041600003</v>
      </c>
      <c r="K34" s="473">
        <v>-13.164964151807423</v>
      </c>
      <c r="L34" s="473">
        <v>-2.17459804114367</v>
      </c>
      <c r="M34" s="473">
        <v>-1.7680182352822809</v>
      </c>
    </row>
    <row r="35" spans="1:13" ht="24">
      <c r="A35" s="879">
        <v>76</v>
      </c>
      <c r="B35" s="477" t="s">
        <v>138</v>
      </c>
      <c r="C35" s="478">
        <v>1801015.3265399945</v>
      </c>
      <c r="D35" s="478">
        <v>1539298.7089099986</v>
      </c>
      <c r="E35" s="474">
        <v>17.0023281456087</v>
      </c>
      <c r="F35" s="474">
        <v>1.0805610874772928</v>
      </c>
      <c r="G35" s="474">
        <v>0.8596726607647768</v>
      </c>
      <c r="H35" s="474"/>
      <c r="I35" s="478">
        <v>300369.03216999996</v>
      </c>
      <c r="J35" s="478">
        <v>254916.11897999997</v>
      </c>
      <c r="K35" s="474">
        <v>17.83053710839137</v>
      </c>
      <c r="L35" s="474">
        <v>1.2248525091282143</v>
      </c>
      <c r="M35" s="474">
        <v>0.9958445334251391</v>
      </c>
    </row>
    <row r="36" spans="1:13" ht="24">
      <c r="A36" s="878">
        <v>74</v>
      </c>
      <c r="B36" s="471" t="s">
        <v>916</v>
      </c>
      <c r="C36" s="476">
        <v>1589946.9591999894</v>
      </c>
      <c r="D36" s="476">
        <v>1446397.390340009</v>
      </c>
      <c r="E36" s="473">
        <v>9.92462858538731</v>
      </c>
      <c r="F36" s="473">
        <v>0.592679515878243</v>
      </c>
      <c r="G36" s="473">
        <v>0.4715238983714892</v>
      </c>
      <c r="H36" s="473"/>
      <c r="I36" s="476">
        <v>264054.3689199998</v>
      </c>
      <c r="J36" s="476">
        <v>208129.1989899996</v>
      </c>
      <c r="K36" s="473">
        <v>26.87041039959384</v>
      </c>
      <c r="L36" s="473">
        <v>1.5070559817770512</v>
      </c>
      <c r="M36" s="473">
        <v>1.225285044389972</v>
      </c>
    </row>
    <row r="37" spans="1:13" ht="12">
      <c r="A37" s="879">
        <v>67</v>
      </c>
      <c r="B37" s="477" t="s">
        <v>120</v>
      </c>
      <c r="C37" s="478">
        <v>1567614.2151299957</v>
      </c>
      <c r="D37" s="478">
        <v>1568128.1615999946</v>
      </c>
      <c r="E37" s="474">
        <v>-0.0327745194930015</v>
      </c>
      <c r="F37" s="474">
        <v>-0.0021219537435417657</v>
      </c>
      <c r="G37" s="474">
        <v>-0.0016881837055497916</v>
      </c>
      <c r="H37" s="474"/>
      <c r="I37" s="478">
        <v>266639.36633000005</v>
      </c>
      <c r="J37" s="478">
        <v>243396.62153999964</v>
      </c>
      <c r="K37" s="474">
        <v>9.549329256478897</v>
      </c>
      <c r="L37" s="474">
        <v>0.6263390457736848</v>
      </c>
      <c r="M37" s="474">
        <v>0.5092338139947843</v>
      </c>
    </row>
    <row r="38" spans="1:13" ht="12">
      <c r="A38" s="878">
        <v>72</v>
      </c>
      <c r="B38" s="471" t="s">
        <v>130</v>
      </c>
      <c r="C38" s="476">
        <v>1544604.1661200046</v>
      </c>
      <c r="D38" s="476">
        <v>1369686.2844200023</v>
      </c>
      <c r="E38" s="473">
        <v>12.7706529363453</v>
      </c>
      <c r="F38" s="473">
        <v>0.7221912700101942</v>
      </c>
      <c r="G38" s="473">
        <v>0.5745608442371415</v>
      </c>
      <c r="H38" s="473"/>
      <c r="I38" s="476">
        <v>215789.75833999997</v>
      </c>
      <c r="J38" s="476">
        <v>207902.87957999978</v>
      </c>
      <c r="K38" s="473">
        <v>3.793539933613749</v>
      </c>
      <c r="L38" s="473">
        <v>0.21253342328125177</v>
      </c>
      <c r="M38" s="473">
        <v>0.17279651726835854</v>
      </c>
    </row>
    <row r="39" spans="1:13" ht="12">
      <c r="A39" s="879">
        <v>79</v>
      </c>
      <c r="B39" s="477" t="s">
        <v>144</v>
      </c>
      <c r="C39" s="478">
        <v>1304662.112899999</v>
      </c>
      <c r="D39" s="478">
        <v>1811766.6418599987</v>
      </c>
      <c r="E39" s="474">
        <v>-27.9895057809098</v>
      </c>
      <c r="F39" s="474">
        <v>-2.0937051160135245</v>
      </c>
      <c r="G39" s="474">
        <v>-1.6657096658387636</v>
      </c>
      <c r="H39" s="474"/>
      <c r="I39" s="478">
        <v>286209.34208000015</v>
      </c>
      <c r="J39" s="478">
        <v>201696.36238999994</v>
      </c>
      <c r="K39" s="474">
        <v>41.901092656587416</v>
      </c>
      <c r="L39" s="474">
        <v>2.2774323571843778</v>
      </c>
      <c r="M39" s="474">
        <v>1.8516258457614725</v>
      </c>
    </row>
    <row r="40" spans="1:13" ht="12">
      <c r="A40" s="878">
        <v>51</v>
      </c>
      <c r="B40" s="471" t="s">
        <v>94</v>
      </c>
      <c r="C40" s="476">
        <v>1276084.3781300017</v>
      </c>
      <c r="D40" s="476">
        <v>1263112.8445199975</v>
      </c>
      <c r="E40" s="473">
        <v>1.02694970336823</v>
      </c>
      <c r="F40" s="473">
        <v>0.05355615012452276</v>
      </c>
      <c r="G40" s="473">
        <v>0.042608195511976386</v>
      </c>
      <c r="H40" s="473"/>
      <c r="I40" s="476">
        <v>164007.59893999994</v>
      </c>
      <c r="J40" s="476">
        <v>194765.16618000015</v>
      </c>
      <c r="K40" s="473">
        <v>-15.792129487659178</v>
      </c>
      <c r="L40" s="473">
        <v>-0.828846398714054</v>
      </c>
      <c r="M40" s="473">
        <v>-0.673878813209912</v>
      </c>
    </row>
    <row r="41" spans="1:13" ht="12">
      <c r="A41" s="879">
        <v>54</v>
      </c>
      <c r="B41" s="477" t="s">
        <v>98</v>
      </c>
      <c r="C41" s="478">
        <v>1213799.111620001</v>
      </c>
      <c r="D41" s="478">
        <v>1044459.9609099996</v>
      </c>
      <c r="E41" s="474">
        <v>16.2130820756846</v>
      </c>
      <c r="F41" s="474">
        <v>0.6991581142255621</v>
      </c>
      <c r="G41" s="474">
        <v>0.5562361289122428</v>
      </c>
      <c r="H41" s="474"/>
      <c r="I41" s="478">
        <v>232857.0337300003</v>
      </c>
      <c r="J41" s="478">
        <v>153276.07253000003</v>
      </c>
      <c r="K41" s="474">
        <v>51.92001588142483</v>
      </c>
      <c r="L41" s="474">
        <v>2.144525689633919</v>
      </c>
      <c r="M41" s="474">
        <v>1.7435684450952653</v>
      </c>
    </row>
    <row r="42" spans="1:13" ht="36">
      <c r="A42" s="878">
        <v>77</v>
      </c>
      <c r="B42" s="471" t="s">
        <v>917</v>
      </c>
      <c r="C42" s="476">
        <v>1123526.443509997</v>
      </c>
      <c r="D42" s="476">
        <v>1036046.160880006</v>
      </c>
      <c r="E42" s="473">
        <v>8.44366650185608</v>
      </c>
      <c r="F42" s="473">
        <v>0.36118374976526535</v>
      </c>
      <c r="G42" s="473">
        <v>0.28735052444892883</v>
      </c>
      <c r="H42" s="473"/>
      <c r="I42" s="476">
        <v>164844.85525000014</v>
      </c>
      <c r="J42" s="476">
        <v>154146.42373999997</v>
      </c>
      <c r="K42" s="473">
        <v>6.940434458632204</v>
      </c>
      <c r="L42" s="473">
        <v>0.2882983676752109</v>
      </c>
      <c r="M42" s="473">
        <v>0.23439585689308223</v>
      </c>
    </row>
    <row r="43" spans="1:13" ht="24">
      <c r="A43" s="879">
        <v>75</v>
      </c>
      <c r="B43" s="477" t="s">
        <v>136</v>
      </c>
      <c r="C43" s="478">
        <v>1040248.7666499993</v>
      </c>
      <c r="D43" s="478">
        <v>933733.4719899995</v>
      </c>
      <c r="E43" s="474">
        <v>11.4074623921312</v>
      </c>
      <c r="F43" s="474">
        <v>0.4397744540375039</v>
      </c>
      <c r="G43" s="474">
        <v>0.3498757075561845</v>
      </c>
      <c r="H43" s="474"/>
      <c r="I43" s="478">
        <v>150617.15429000006</v>
      </c>
      <c r="J43" s="478">
        <v>134312.66529000003</v>
      </c>
      <c r="K43" s="474">
        <v>12.139204418880627</v>
      </c>
      <c r="L43" s="474">
        <v>0.43936885141384296</v>
      </c>
      <c r="M43" s="474">
        <v>0.3572210250433972</v>
      </c>
    </row>
    <row r="44" spans="1:13" ht="24">
      <c r="A44" s="878">
        <v>65</v>
      </c>
      <c r="B44" s="471" t="s">
        <v>918</v>
      </c>
      <c r="C44" s="476">
        <v>873760.7778799976</v>
      </c>
      <c r="D44" s="476">
        <v>880298.256030004</v>
      </c>
      <c r="E44" s="473">
        <v>-0.742643542143243</v>
      </c>
      <c r="F44" s="473">
        <v>-0.02699157800181021</v>
      </c>
      <c r="G44" s="473">
        <v>-0.021473956399104384</v>
      </c>
      <c r="H44" s="473"/>
      <c r="I44" s="476">
        <v>143826.74389999994</v>
      </c>
      <c r="J44" s="476">
        <v>135053.37527000008</v>
      </c>
      <c r="K44" s="473">
        <v>6.496223150632155</v>
      </c>
      <c r="L44" s="473">
        <v>0.2364223066416418</v>
      </c>
      <c r="M44" s="473">
        <v>0.19221894872584672</v>
      </c>
    </row>
    <row r="45" spans="1:13" ht="12">
      <c r="A45" s="879">
        <v>57</v>
      </c>
      <c r="B45" s="477" t="s">
        <v>104</v>
      </c>
      <c r="C45" s="478">
        <v>852920.8586900034</v>
      </c>
      <c r="D45" s="478">
        <v>798469.8636200016</v>
      </c>
      <c r="E45" s="474">
        <v>6.81941768260844</v>
      </c>
      <c r="F45" s="474">
        <v>0.22481425512782727</v>
      </c>
      <c r="G45" s="474">
        <v>0.17885769821195047</v>
      </c>
      <c r="H45" s="474"/>
      <c r="I45" s="478">
        <v>108958.56852000006</v>
      </c>
      <c r="J45" s="478">
        <v>125732.02921999994</v>
      </c>
      <c r="K45" s="474">
        <v>-13.340642638201977</v>
      </c>
      <c r="L45" s="474">
        <v>-0.452006570828081</v>
      </c>
      <c r="M45" s="474">
        <v>-0.3674958978953026</v>
      </c>
    </row>
    <row r="46" spans="1:13" ht="12">
      <c r="A46" s="878">
        <v>89</v>
      </c>
      <c r="B46" s="471" t="s">
        <v>919</v>
      </c>
      <c r="C46" s="476">
        <v>784997.561040003</v>
      </c>
      <c r="D46" s="476">
        <v>694470.3973300029</v>
      </c>
      <c r="E46" s="473">
        <v>13.0354244123357</v>
      </c>
      <c r="F46" s="473">
        <v>0.3737635437540563</v>
      </c>
      <c r="G46" s="473">
        <v>0.2973587554462753</v>
      </c>
      <c r="H46" s="473"/>
      <c r="I46" s="476">
        <v>132326.18650000004</v>
      </c>
      <c r="J46" s="476">
        <v>120080.97576000026</v>
      </c>
      <c r="K46" s="473">
        <v>10.197461057006779</v>
      </c>
      <c r="L46" s="473">
        <v>0.3299805457352356</v>
      </c>
      <c r="M46" s="473">
        <v>0.26828480993272025</v>
      </c>
    </row>
    <row r="47" spans="1:13" ht="12">
      <c r="A47" s="879">
        <v>59</v>
      </c>
      <c r="B47" s="477" t="s">
        <v>920</v>
      </c>
      <c r="C47" s="478">
        <v>660276.1023199988</v>
      </c>
      <c r="D47" s="478">
        <v>574451.0042499994</v>
      </c>
      <c r="E47" s="474">
        <v>14.9403687059529</v>
      </c>
      <c r="F47" s="474">
        <v>0.35434991535185867</v>
      </c>
      <c r="G47" s="474">
        <v>0.2819136632834812</v>
      </c>
      <c r="H47" s="474"/>
      <c r="I47" s="478">
        <v>96026.88300999993</v>
      </c>
      <c r="J47" s="478">
        <v>93766.14021000013</v>
      </c>
      <c r="K47" s="474">
        <v>2.411043895948589</v>
      </c>
      <c r="L47" s="474">
        <v>0.06092187049701632</v>
      </c>
      <c r="M47" s="474">
        <v>0.04953144256010772</v>
      </c>
    </row>
    <row r="48" spans="1:13" ht="12">
      <c r="A48" s="878">
        <v>69</v>
      </c>
      <c r="B48" s="471" t="s">
        <v>921</v>
      </c>
      <c r="C48" s="476">
        <v>651378.5245900004</v>
      </c>
      <c r="D48" s="476">
        <v>550481.3119499974</v>
      </c>
      <c r="E48" s="473">
        <v>18.3289078938193</v>
      </c>
      <c r="F48" s="473">
        <v>0.41657882789791034</v>
      </c>
      <c r="G48" s="473">
        <v>0.33142173408571346</v>
      </c>
      <c r="H48" s="473"/>
      <c r="I48" s="476">
        <v>94960.74876000002</v>
      </c>
      <c r="J48" s="476">
        <v>86675.87936999994</v>
      </c>
      <c r="K48" s="473">
        <v>9.55844861363774</v>
      </c>
      <c r="L48" s="473">
        <v>0.22325836449078737</v>
      </c>
      <c r="M48" s="473">
        <v>0.18151623984330248</v>
      </c>
    </row>
    <row r="49" spans="1:13" ht="12">
      <c r="A49" s="879">
        <v>62</v>
      </c>
      <c r="B49" s="477" t="s">
        <v>922</v>
      </c>
      <c r="C49" s="478">
        <v>630000.3810699992</v>
      </c>
      <c r="D49" s="478">
        <v>555445.1523700038</v>
      </c>
      <c r="E49" s="474">
        <v>13.4226085837421</v>
      </c>
      <c r="F49" s="474">
        <v>0.3078195023713776</v>
      </c>
      <c r="G49" s="474">
        <v>0.2448950028884439</v>
      </c>
      <c r="H49" s="474"/>
      <c r="I49" s="478">
        <v>90898.25020000002</v>
      </c>
      <c r="J49" s="478">
        <v>95450.04627000005</v>
      </c>
      <c r="K49" s="474">
        <v>-4.768773036656616</v>
      </c>
      <c r="L49" s="474">
        <v>-0.12266053914023016</v>
      </c>
      <c r="M49" s="474">
        <v>-0.09972696831614368</v>
      </c>
    </row>
    <row r="50" spans="1:13" ht="12">
      <c r="A50" s="878">
        <v>71</v>
      </c>
      <c r="B50" s="471" t="s">
        <v>128</v>
      </c>
      <c r="C50" s="476">
        <v>629195.2217899987</v>
      </c>
      <c r="D50" s="476">
        <v>523424.43015999906</v>
      </c>
      <c r="E50" s="473">
        <v>20.2074617720208</v>
      </c>
      <c r="F50" s="473">
        <v>0.43670059112802506</v>
      </c>
      <c r="G50" s="473">
        <v>0.34743020407022507</v>
      </c>
      <c r="H50" s="473"/>
      <c r="I50" s="476">
        <v>90775.20394000004</v>
      </c>
      <c r="J50" s="476">
        <v>85742.98003000006</v>
      </c>
      <c r="K50" s="473">
        <v>5.868963159712059</v>
      </c>
      <c r="L50" s="473">
        <v>0.1356069754405649</v>
      </c>
      <c r="M50" s="473">
        <v>0.11025283793794938</v>
      </c>
    </row>
    <row r="51" spans="1:13" ht="24">
      <c r="A51" s="879">
        <v>87</v>
      </c>
      <c r="B51" s="477" t="s">
        <v>923</v>
      </c>
      <c r="C51" s="478">
        <v>611870.744150004</v>
      </c>
      <c r="D51" s="478">
        <v>568652.3226599941</v>
      </c>
      <c r="E51" s="474">
        <v>7.60014859129501</v>
      </c>
      <c r="F51" s="474">
        <v>0.17843782694119883</v>
      </c>
      <c r="G51" s="474">
        <v>0.1419615450207934</v>
      </c>
      <c r="H51" s="474"/>
      <c r="I51" s="478">
        <v>94846.72789999997</v>
      </c>
      <c r="J51" s="478">
        <v>78051.87861000009</v>
      </c>
      <c r="K51" s="474">
        <v>21.517546520460186</v>
      </c>
      <c r="L51" s="474">
        <v>0.45258294462438103</v>
      </c>
      <c r="M51" s="474">
        <v>0.3679645083524616</v>
      </c>
    </row>
    <row r="52" spans="1:13" ht="12">
      <c r="A52" s="878">
        <v>56</v>
      </c>
      <c r="B52" s="471" t="s">
        <v>102</v>
      </c>
      <c r="C52" s="476">
        <v>497451.2487500004</v>
      </c>
      <c r="D52" s="476">
        <v>479666.7384999998</v>
      </c>
      <c r="E52" s="473">
        <v>3.70768052536137</v>
      </c>
      <c r="F52" s="473">
        <v>0.07342770172568941</v>
      </c>
      <c r="G52" s="473">
        <v>0.05841760215864918</v>
      </c>
      <c r="H52" s="473"/>
      <c r="I52" s="476">
        <v>112825.38157000009</v>
      </c>
      <c r="J52" s="476">
        <v>79975.44829000001</v>
      </c>
      <c r="K52" s="473">
        <v>41.075022375470155</v>
      </c>
      <c r="L52" s="473">
        <v>0.885230898941695</v>
      </c>
      <c r="M52" s="473">
        <v>0.719721227625644</v>
      </c>
    </row>
    <row r="53" spans="1:13" ht="24">
      <c r="A53" s="879">
        <v>55</v>
      </c>
      <c r="B53" s="477" t="s">
        <v>100</v>
      </c>
      <c r="C53" s="478">
        <v>443376.65064999886</v>
      </c>
      <c r="D53" s="478">
        <v>386736.1617399993</v>
      </c>
      <c r="E53" s="474">
        <v>14.6457700400095</v>
      </c>
      <c r="F53" s="474">
        <v>0.23385411612785573</v>
      </c>
      <c r="G53" s="474">
        <v>0.18604962974539233</v>
      </c>
      <c r="H53" s="474"/>
      <c r="I53" s="478">
        <v>65250.01092000001</v>
      </c>
      <c r="J53" s="478">
        <v>56293.60391000008</v>
      </c>
      <c r="K53" s="474">
        <v>15.910168097105789</v>
      </c>
      <c r="L53" s="474">
        <v>0.24135477418387982</v>
      </c>
      <c r="M53" s="474">
        <v>0.19622920367624136</v>
      </c>
    </row>
    <row r="54" spans="1:13" ht="24">
      <c r="A54" s="878">
        <v>64</v>
      </c>
      <c r="B54" s="471" t="s">
        <v>924</v>
      </c>
      <c r="C54" s="476">
        <v>400724.0112499993</v>
      </c>
      <c r="D54" s="476">
        <v>395234.4573800004</v>
      </c>
      <c r="E54" s="473">
        <v>1.38893605238495</v>
      </c>
      <c r="F54" s="473">
        <v>0.022664966226627975</v>
      </c>
      <c r="G54" s="473">
        <v>0.018031791120368776</v>
      </c>
      <c r="H54" s="473"/>
      <c r="I54" s="476">
        <v>50455.31455000002</v>
      </c>
      <c r="J54" s="476">
        <v>55774.34524000004</v>
      </c>
      <c r="K54" s="473">
        <v>-9.536697682620824</v>
      </c>
      <c r="L54" s="473">
        <v>-0.14333576507060636</v>
      </c>
      <c r="M54" s="473">
        <v>-0.11653659279472618</v>
      </c>
    </row>
    <row r="55" spans="1:13" ht="12">
      <c r="A55" s="879">
        <v>84</v>
      </c>
      <c r="B55" s="477" t="s">
        <v>154</v>
      </c>
      <c r="C55" s="478">
        <v>393011.698609999</v>
      </c>
      <c r="D55" s="478">
        <v>293081.47189000115</v>
      </c>
      <c r="E55" s="474">
        <v>34.0963985459659</v>
      </c>
      <c r="F55" s="474">
        <v>0.41258638994437846</v>
      </c>
      <c r="G55" s="474">
        <v>0.32824543077604684</v>
      </c>
      <c r="H55" s="474"/>
      <c r="I55" s="478">
        <v>55193.61618000016</v>
      </c>
      <c r="J55" s="478">
        <v>48415.720610000004</v>
      </c>
      <c r="K55" s="474">
        <v>13.99936938788476</v>
      </c>
      <c r="L55" s="474">
        <v>0.18264885158890512</v>
      </c>
      <c r="M55" s="474">
        <v>0.1484993981199013</v>
      </c>
    </row>
    <row r="56" spans="1:13" ht="12">
      <c r="A56" s="878">
        <v>66</v>
      </c>
      <c r="B56" s="471" t="s">
        <v>925</v>
      </c>
      <c r="C56" s="476">
        <v>366770.9965999978</v>
      </c>
      <c r="D56" s="476">
        <v>332827.85627000034</v>
      </c>
      <c r="E56" s="473">
        <v>10.1984072818898</v>
      </c>
      <c r="F56" s="473">
        <v>0.14014255938165057</v>
      </c>
      <c r="G56" s="473">
        <v>0.1114946006350067</v>
      </c>
      <c r="H56" s="473"/>
      <c r="I56" s="476">
        <v>52990.519699999924</v>
      </c>
      <c r="J56" s="476">
        <v>50986.33732999999</v>
      </c>
      <c r="K56" s="473">
        <v>3.930822402535455</v>
      </c>
      <c r="L56" s="473">
        <v>0.05400815112517444</v>
      </c>
      <c r="M56" s="473">
        <v>0.04391036607067423</v>
      </c>
    </row>
    <row r="57" spans="1:13" ht="12">
      <c r="A57" s="879">
        <v>58</v>
      </c>
      <c r="B57" s="477" t="s">
        <v>106</v>
      </c>
      <c r="C57" s="478">
        <v>278105.49210000003</v>
      </c>
      <c r="D57" s="478">
        <v>253109.55816000004</v>
      </c>
      <c r="E57" s="474">
        <v>9.87553932048631</v>
      </c>
      <c r="F57" s="474">
        <v>0.10320182877688738</v>
      </c>
      <c r="G57" s="474">
        <v>0.08210529859773621</v>
      </c>
      <c r="H57" s="474"/>
      <c r="I57" s="478">
        <v>38049.76749000004</v>
      </c>
      <c r="J57" s="478">
        <v>39916.65930000006</v>
      </c>
      <c r="K57" s="474">
        <v>-4.67697408234765</v>
      </c>
      <c r="L57" s="474">
        <v>-0.050308483159062244</v>
      </c>
      <c r="M57" s="474">
        <v>-0.040902416875090504</v>
      </c>
    </row>
    <row r="58" spans="1:13" ht="12">
      <c r="A58" s="878">
        <v>85</v>
      </c>
      <c r="B58" s="471" t="s">
        <v>156</v>
      </c>
      <c r="C58" s="476">
        <v>265061.79921000014</v>
      </c>
      <c r="D58" s="476">
        <v>213430.08111999967</v>
      </c>
      <c r="E58" s="473">
        <v>24.1913969291755</v>
      </c>
      <c r="F58" s="473">
        <v>0.2131741803515406</v>
      </c>
      <c r="G58" s="473">
        <v>0.1695970889133192</v>
      </c>
      <c r="H58" s="473"/>
      <c r="I58" s="476">
        <v>43711.96364999998</v>
      </c>
      <c r="J58" s="476">
        <v>32127.83381000002</v>
      </c>
      <c r="K58" s="473">
        <v>36.05636753634576</v>
      </c>
      <c r="L58" s="473">
        <v>0.31216592083502887</v>
      </c>
      <c r="M58" s="473">
        <v>0.2538009462106162</v>
      </c>
    </row>
    <row r="59" spans="1:13" ht="12">
      <c r="A59" s="879">
        <v>52</v>
      </c>
      <c r="B59" s="477" t="s">
        <v>95</v>
      </c>
      <c r="C59" s="478">
        <v>257102.40401999917</v>
      </c>
      <c r="D59" s="478">
        <v>235440.74282999977</v>
      </c>
      <c r="E59" s="474">
        <v>9.20047266655127</v>
      </c>
      <c r="F59" s="474">
        <v>0.0894354679652857</v>
      </c>
      <c r="G59" s="474">
        <v>0.07115305890938424</v>
      </c>
      <c r="H59" s="474"/>
      <c r="I59" s="478">
        <v>40631.03975000003</v>
      </c>
      <c r="J59" s="478">
        <v>35381.34597000003</v>
      </c>
      <c r="K59" s="474">
        <v>14.837462046953318</v>
      </c>
      <c r="L59" s="474">
        <v>0.14146729323396717</v>
      </c>
      <c r="M59" s="474">
        <v>0.11501746502178287</v>
      </c>
    </row>
    <row r="60" spans="1:13" ht="12">
      <c r="A60" s="876"/>
      <c r="B60" s="471" t="s">
        <v>926</v>
      </c>
      <c r="C60" s="476">
        <v>875580.0367300033</v>
      </c>
      <c r="D60" s="476">
        <v>765049.5579200058</v>
      </c>
      <c r="E60" s="473">
        <v>14.4474926709983</v>
      </c>
      <c r="F60" s="473">
        <v>0.4563521241557883</v>
      </c>
      <c r="G60" s="473">
        <v>0.3630645683665788</v>
      </c>
      <c r="H60" s="473"/>
      <c r="I60" s="476">
        <v>127426.26492000045</v>
      </c>
      <c r="J60" s="476">
        <v>125955.37411999889</v>
      </c>
      <c r="K60" s="473">
        <v>1.1677872502686815</v>
      </c>
      <c r="L60" s="473">
        <v>0.03963715767797906</v>
      </c>
      <c r="M60" s="473">
        <v>0.03222628561394722</v>
      </c>
    </row>
    <row r="61" spans="1:13" ht="12">
      <c r="A61" s="875"/>
      <c r="B61" s="477"/>
      <c r="C61" s="478"/>
      <c r="D61" s="478"/>
      <c r="E61" s="484"/>
      <c r="F61" s="484"/>
      <c r="G61" s="484"/>
      <c r="H61" s="484"/>
      <c r="I61" s="484"/>
      <c r="J61" s="484"/>
      <c r="K61" s="484"/>
      <c r="L61" s="484"/>
      <c r="M61" s="484"/>
    </row>
    <row r="62" spans="1:13" ht="14.25" thickBot="1">
      <c r="A62" s="877"/>
      <c r="B62" s="480" t="s">
        <v>927</v>
      </c>
      <c r="C62" s="481">
        <v>60347.37372000001</v>
      </c>
      <c r="D62" s="481">
        <v>57698.12559000001</v>
      </c>
      <c r="E62" s="486">
        <v>4.59156706203149</v>
      </c>
      <c r="F62" s="487">
        <v>4.59156706203149</v>
      </c>
      <c r="G62" s="482">
        <v>0.008702107682604349</v>
      </c>
      <c r="H62" s="488"/>
      <c r="I62" s="872">
        <v>8795.42633</v>
      </c>
      <c r="J62" s="873">
        <v>9310.258230000001</v>
      </c>
      <c r="K62" s="482">
        <v>-5.529727396186314</v>
      </c>
      <c r="L62" s="482">
        <v>-5.529727396186314</v>
      </c>
      <c r="M62" s="486">
        <v>-0.011279640781323461</v>
      </c>
    </row>
    <row r="63" spans="1:13" ht="12">
      <c r="A63" s="883"/>
      <c r="B63" s="884"/>
      <c r="C63" s="885"/>
      <c r="D63" s="463"/>
      <c r="E63" s="886"/>
      <c r="F63" s="887"/>
      <c r="G63" s="888"/>
      <c r="H63" s="889"/>
      <c r="I63" s="890"/>
      <c r="J63" s="891"/>
      <c r="K63" s="888"/>
      <c r="L63" s="888"/>
      <c r="M63" s="886"/>
    </row>
    <row r="64" spans="1:9" ht="12">
      <c r="A64" s="901" t="s">
        <v>928</v>
      </c>
      <c r="B64" s="902"/>
      <c r="C64" s="902"/>
      <c r="D64" s="902"/>
      <c r="E64" s="902"/>
      <c r="F64" s="902"/>
      <c r="G64" s="902"/>
      <c r="H64" s="902"/>
      <c r="I64" s="902"/>
    </row>
    <row r="65" spans="1:9" ht="12">
      <c r="A65" s="901" t="s">
        <v>522</v>
      </c>
      <c r="B65" s="902"/>
      <c r="C65" s="902"/>
      <c r="D65" s="902"/>
      <c r="E65" s="902"/>
      <c r="F65" s="902"/>
      <c r="G65" s="902"/>
      <c r="H65" s="902"/>
      <c r="I65" s="902"/>
    </row>
    <row r="66" spans="1:9" ht="12">
      <c r="A66" s="443" t="s">
        <v>606</v>
      </c>
      <c r="B66" s="444"/>
      <c r="C66" s="445"/>
      <c r="D66" s="446"/>
      <c r="E66" s="447"/>
      <c r="F66" s="448"/>
      <c r="G66" s="449"/>
      <c r="H66" s="449"/>
      <c r="I66" s="450"/>
    </row>
    <row r="67" spans="1:9" ht="12">
      <c r="A67" s="443" t="s">
        <v>929</v>
      </c>
      <c r="B67" s="444"/>
      <c r="C67" s="451"/>
      <c r="D67" s="451"/>
      <c r="E67" s="451"/>
      <c r="F67" s="451"/>
      <c r="G67" s="451"/>
      <c r="H67" s="451"/>
      <c r="I67" s="451"/>
    </row>
    <row r="68" spans="1:9" ht="12">
      <c r="A68" s="452" t="s">
        <v>504</v>
      </c>
      <c r="B68" s="444"/>
      <c r="C68" s="445"/>
      <c r="D68" s="447"/>
      <c r="E68" s="447"/>
      <c r="F68" s="448"/>
      <c r="G68" s="448"/>
      <c r="H68" s="448"/>
      <c r="I68" s="448"/>
    </row>
    <row r="69" spans="1:9" ht="12">
      <c r="A69" s="453" t="s">
        <v>930</v>
      </c>
      <c r="B69" s="444"/>
      <c r="C69" s="445"/>
      <c r="D69" s="447"/>
      <c r="E69" s="447"/>
      <c r="F69" s="448"/>
      <c r="G69" s="448"/>
      <c r="H69" s="448"/>
      <c r="I69" s="448"/>
    </row>
    <row r="70" spans="1:9" ht="12">
      <c r="A70" s="453" t="s">
        <v>931</v>
      </c>
      <c r="B70" s="453"/>
      <c r="C70" s="453"/>
      <c r="D70" s="453"/>
      <c r="E70" s="453"/>
      <c r="F70" s="453"/>
      <c r="G70" s="453"/>
      <c r="H70" s="453"/>
      <c r="I70" s="454"/>
    </row>
    <row r="71" spans="1:9" ht="12">
      <c r="A71" s="453" t="s">
        <v>932</v>
      </c>
      <c r="B71" s="444"/>
      <c r="C71" s="445"/>
      <c r="D71" s="447"/>
      <c r="E71" s="447"/>
      <c r="F71" s="448"/>
      <c r="G71" s="448"/>
      <c r="H71" s="448"/>
      <c r="I71" s="448"/>
    </row>
    <row r="72" spans="1:9" ht="12">
      <c r="A72" s="453" t="s">
        <v>933</v>
      </c>
      <c r="B72" s="455"/>
      <c r="C72" s="455"/>
      <c r="D72" s="456"/>
      <c r="E72" s="456"/>
      <c r="F72" s="456"/>
      <c r="G72" s="456"/>
      <c r="H72" s="456"/>
      <c r="I72" s="456"/>
    </row>
    <row r="73" spans="1:9" ht="12">
      <c r="A73" s="453" t="s">
        <v>934</v>
      </c>
      <c r="B73" s="455"/>
      <c r="C73" s="455"/>
      <c r="D73" s="456"/>
      <c r="E73" s="456"/>
      <c r="F73" s="456"/>
      <c r="G73" s="456"/>
      <c r="H73" s="456"/>
      <c r="I73" s="456"/>
    </row>
    <row r="74" spans="1:9" ht="12">
      <c r="A74" s="455" t="s">
        <v>938</v>
      </c>
      <c r="B74" s="455"/>
      <c r="C74" s="455"/>
      <c r="D74" s="456"/>
      <c r="E74" s="456"/>
      <c r="F74" s="456"/>
      <c r="G74" s="456"/>
      <c r="H74" s="456"/>
      <c r="I74" s="456"/>
    </row>
  </sheetData>
  <sheetProtection/>
  <mergeCells count="9">
    <mergeCell ref="A64:I64"/>
    <mergeCell ref="A65:I65"/>
    <mergeCell ref="A6:G6"/>
    <mergeCell ref="A9:A11"/>
    <mergeCell ref="B9:B11"/>
    <mergeCell ref="C9:G9"/>
    <mergeCell ref="I9:M9"/>
    <mergeCell ref="C10:G10"/>
    <mergeCell ref="I10:M10"/>
  </mergeCells>
  <printOptions/>
  <pageMargins left="0.7" right="0.7" top="0.75" bottom="0.75" header="0.3" footer="0.3"/>
  <pageSetup orientation="portrait" paperSize="9"/>
  <ignoredErrors>
    <ignoredError sqref="A16:A2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PageLayoutView="0" workbookViewId="0" topLeftCell="A1">
      <selection activeCell="B119" sqref="B119"/>
    </sheetView>
  </sheetViews>
  <sheetFormatPr defaultColWidth="15.8515625" defaultRowHeight="12.75"/>
  <cols>
    <col min="1" max="1" width="9.00390625" style="622" customWidth="1"/>
    <col min="2" max="2" width="49.421875" style="622" customWidth="1"/>
    <col min="3" max="3" width="16.8515625" style="622" customWidth="1"/>
    <col min="4" max="4" width="17.8515625" style="622" customWidth="1"/>
    <col min="5" max="5" width="13.57421875" style="622" customWidth="1"/>
    <col min="6" max="7" width="14.8515625" style="622" customWidth="1"/>
    <col min="8" max="8" width="2.00390625" style="622" customWidth="1"/>
    <col min="9" max="10" width="15.8515625" style="622" customWidth="1"/>
    <col min="11" max="11" width="13.57421875" style="622" customWidth="1"/>
    <col min="12" max="12" width="2.8515625" style="622" customWidth="1"/>
    <col min="13" max="14" width="15.8515625" style="622" customWidth="1"/>
    <col min="15" max="15" width="13.7109375" style="622" customWidth="1"/>
    <col min="16" max="16" width="13.140625" style="622" customWidth="1"/>
    <col min="17" max="17" width="14.57421875" style="622" customWidth="1"/>
    <col min="18" max="16384" width="15.8515625" style="622" customWidth="1"/>
  </cols>
  <sheetData>
    <row r="1" spans="1:17" ht="4.5" customHeight="1">
      <c r="A1" s="621"/>
      <c r="B1" s="621"/>
      <c r="C1" s="621"/>
      <c r="D1" s="621"/>
      <c r="E1" s="621"/>
      <c r="I1" s="621"/>
      <c r="J1" s="621"/>
      <c r="K1" s="621"/>
      <c r="L1" s="621"/>
      <c r="M1" s="621"/>
      <c r="N1" s="621"/>
      <c r="O1" s="621"/>
      <c r="P1" s="621"/>
      <c r="Q1" s="621"/>
    </row>
    <row r="2" spans="1:17" ht="12.75">
      <c r="A2" s="621"/>
      <c r="B2" s="621"/>
      <c r="C2" s="621"/>
      <c r="D2" s="621"/>
      <c r="E2" s="621"/>
      <c r="F2" s="672"/>
      <c r="G2" s="671"/>
      <c r="H2" s="670"/>
      <c r="I2" s="671"/>
      <c r="J2" s="621"/>
      <c r="K2" s="621"/>
      <c r="L2" s="621"/>
      <c r="M2" s="621"/>
      <c r="N2" s="621"/>
      <c r="O2" s="621"/>
      <c r="P2" s="621"/>
      <c r="Q2" s="621"/>
    </row>
    <row r="3" spans="1:17" ht="12.75">
      <c r="A3" s="621"/>
      <c r="B3" s="621"/>
      <c r="C3" s="621"/>
      <c r="D3" s="621"/>
      <c r="E3" s="621"/>
      <c r="F3" s="671"/>
      <c r="G3" s="671"/>
      <c r="H3" s="670"/>
      <c r="I3" s="671"/>
      <c r="J3" s="621"/>
      <c r="K3" s="621"/>
      <c r="L3" s="621"/>
      <c r="M3" s="621"/>
      <c r="N3" s="621"/>
      <c r="O3" s="621"/>
      <c r="P3" s="621"/>
      <c r="Q3" s="621"/>
    </row>
    <row r="4" spans="1:17" ht="12.75">
      <c r="A4" s="621"/>
      <c r="B4" s="621"/>
      <c r="C4" s="621"/>
      <c r="D4" s="621"/>
      <c r="E4" s="623"/>
      <c r="F4" s="673"/>
      <c r="G4" s="671"/>
      <c r="H4" s="670"/>
      <c r="I4" s="671"/>
      <c r="J4" s="621"/>
      <c r="K4" s="621"/>
      <c r="L4" s="621"/>
      <c r="M4" s="621"/>
      <c r="N4" s="621"/>
      <c r="O4" s="621"/>
      <c r="P4" s="621"/>
      <c r="Q4" s="621"/>
    </row>
    <row r="5" spans="1:17" ht="12.75">
      <c r="A5" s="621"/>
      <c r="B5" s="621"/>
      <c r="C5" s="621"/>
      <c r="D5" s="621"/>
      <c r="E5" s="621"/>
      <c r="F5" s="670"/>
      <c r="G5" s="670"/>
      <c r="H5" s="670"/>
      <c r="I5" s="671"/>
      <c r="J5" s="621"/>
      <c r="K5" s="621"/>
      <c r="L5" s="621"/>
      <c r="M5" s="621"/>
      <c r="N5" s="621"/>
      <c r="O5" s="621"/>
      <c r="P5" s="621"/>
      <c r="Q5" s="621"/>
    </row>
    <row r="6" spans="1:17" s="625" customFormat="1" ht="15">
      <c r="A6" s="909" t="s">
        <v>619</v>
      </c>
      <c r="B6" s="909"/>
      <c r="C6" s="909"/>
      <c r="D6" s="909"/>
      <c r="E6" s="909"/>
      <c r="F6" s="909"/>
      <c r="G6" s="909"/>
      <c r="H6" s="909"/>
      <c r="I6" s="909"/>
      <c r="J6" s="909"/>
      <c r="K6" s="909"/>
      <c r="L6" s="624"/>
      <c r="M6" s="624"/>
      <c r="N6" s="624"/>
      <c r="O6" s="624"/>
      <c r="P6" s="624"/>
      <c r="Q6" s="624"/>
    </row>
    <row r="7" spans="1:17" s="625" customFormat="1" ht="15">
      <c r="A7" s="909" t="s">
        <v>344</v>
      </c>
      <c r="B7" s="909"/>
      <c r="C7" s="909"/>
      <c r="D7" s="909"/>
      <c r="E7" s="909"/>
      <c r="F7" s="909"/>
      <c r="G7" s="909"/>
      <c r="H7" s="909"/>
      <c r="I7" s="909"/>
      <c r="J7" s="909"/>
      <c r="K7" s="909"/>
      <c r="L7" s="624"/>
      <c r="M7" s="624"/>
      <c r="O7" s="624"/>
      <c r="P7" s="624"/>
      <c r="Q7" s="624"/>
    </row>
    <row r="8" spans="1:17" s="625" customFormat="1" ht="15">
      <c r="A8" s="909" t="s">
        <v>554</v>
      </c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624"/>
      <c r="M8" s="624"/>
      <c r="N8" s="624"/>
      <c r="O8" s="624"/>
      <c r="P8" s="624"/>
      <c r="Q8" s="624"/>
    </row>
    <row r="9" spans="1:17" ht="16.5" customHeight="1" thickBot="1">
      <c r="A9" s="621"/>
      <c r="B9" s="626"/>
      <c r="C9" s="627"/>
      <c r="D9" s="627"/>
      <c r="E9" s="627"/>
      <c r="F9" s="627"/>
      <c r="G9" s="627"/>
      <c r="H9" s="627"/>
      <c r="I9" s="627"/>
      <c r="J9" s="627"/>
      <c r="K9" s="627"/>
      <c r="L9" s="621"/>
      <c r="M9" s="621"/>
      <c r="N9" s="621"/>
      <c r="O9" s="621"/>
      <c r="P9" s="621"/>
      <c r="Q9" s="621"/>
    </row>
    <row r="10" spans="1:17" s="629" customFormat="1" ht="21.75" customHeight="1" thickBot="1">
      <c r="A10" s="628"/>
      <c r="B10" s="628"/>
      <c r="C10" s="910" t="s">
        <v>935</v>
      </c>
      <c r="D10" s="910"/>
      <c r="E10" s="910"/>
      <c r="F10" s="910"/>
      <c r="G10" s="910"/>
      <c r="H10" s="910"/>
      <c r="I10" s="910"/>
      <c r="J10" s="910"/>
      <c r="K10" s="910"/>
      <c r="L10" s="628"/>
      <c r="M10" s="910" t="s">
        <v>902</v>
      </c>
      <c r="N10" s="910"/>
      <c r="O10" s="910"/>
      <c r="P10" s="910"/>
      <c r="Q10" s="910"/>
    </row>
    <row r="11" spans="1:17" s="629" customFormat="1" ht="15.75" customHeight="1">
      <c r="A11" s="911" t="s">
        <v>345</v>
      </c>
      <c r="B11" s="911" t="s">
        <v>601</v>
      </c>
      <c r="C11" s="913" t="s">
        <v>552</v>
      </c>
      <c r="D11" s="914"/>
      <c r="E11" s="914"/>
      <c r="F11" s="914"/>
      <c r="G11" s="914"/>
      <c r="H11" s="630"/>
      <c r="I11" s="631" t="s">
        <v>346</v>
      </c>
      <c r="J11" s="631"/>
      <c r="K11" s="632"/>
      <c r="L11" s="633"/>
      <c r="M11" s="631" t="s">
        <v>552</v>
      </c>
      <c r="N11" s="631"/>
      <c r="O11" s="632"/>
      <c r="P11" s="632"/>
      <c r="Q11" s="630"/>
    </row>
    <row r="12" spans="1:17" s="629" customFormat="1" ht="30.75" customHeight="1" thickBot="1">
      <c r="A12" s="912"/>
      <c r="B12" s="912"/>
      <c r="C12" s="634" t="s">
        <v>883</v>
      </c>
      <c r="D12" s="634" t="s">
        <v>548</v>
      </c>
      <c r="E12" s="635" t="s">
        <v>347</v>
      </c>
      <c r="F12" s="635" t="s">
        <v>348</v>
      </c>
      <c r="G12" s="636" t="s">
        <v>349</v>
      </c>
      <c r="H12" s="637"/>
      <c r="I12" s="634" t="s">
        <v>883</v>
      </c>
      <c r="J12" s="634" t="s">
        <v>548</v>
      </c>
      <c r="K12" s="635" t="s">
        <v>347</v>
      </c>
      <c r="L12" s="638"/>
      <c r="M12" s="634" t="s">
        <v>883</v>
      </c>
      <c r="N12" s="634" t="s">
        <v>548</v>
      </c>
      <c r="O12" s="639" t="s">
        <v>347</v>
      </c>
      <c r="P12" s="639" t="s">
        <v>350</v>
      </c>
      <c r="Q12" s="636" t="s">
        <v>349</v>
      </c>
    </row>
    <row r="13" spans="1:17" s="646" customFormat="1" ht="12">
      <c r="A13" s="640"/>
      <c r="B13" s="641"/>
      <c r="C13" s="642"/>
      <c r="D13" s="642"/>
      <c r="E13" s="643"/>
      <c r="F13" s="643"/>
      <c r="G13" s="643"/>
      <c r="H13" s="643"/>
      <c r="I13" s="644"/>
      <c r="J13" s="644"/>
      <c r="K13" s="643"/>
      <c r="L13" s="645"/>
      <c r="M13" s="645"/>
      <c r="N13" s="645"/>
      <c r="O13" s="645"/>
      <c r="P13" s="645"/>
      <c r="Q13" s="645"/>
    </row>
    <row r="14" spans="1:17" s="629" customFormat="1" ht="12">
      <c r="A14" s="647"/>
      <c r="B14" s="648" t="s">
        <v>351</v>
      </c>
      <c r="C14" s="280">
        <v>33978083.596740074</v>
      </c>
      <c r="D14" s="280">
        <v>30443752.555440124</v>
      </c>
      <c r="E14" s="281">
        <v>11.609380397057476</v>
      </c>
      <c r="F14" s="281">
        <v>11.609380397057476</v>
      </c>
      <c r="G14" s="281">
        <v>100</v>
      </c>
      <c r="H14" s="281"/>
      <c r="I14" s="280">
        <v>17519164.17079997</v>
      </c>
      <c r="J14" s="280">
        <v>15444693.110379986</v>
      </c>
      <c r="K14" s="281">
        <v>13.431610751953269</v>
      </c>
      <c r="L14" s="281"/>
      <c r="M14" s="280">
        <v>5159674.000750002</v>
      </c>
      <c r="N14" s="280">
        <v>4564257.940309993</v>
      </c>
      <c r="O14" s="281">
        <v>13.045188686237358</v>
      </c>
      <c r="P14" s="281">
        <v>13.045188686237358</v>
      </c>
      <c r="Q14" s="281">
        <v>100</v>
      </c>
    </row>
    <row r="15" spans="1:17" s="646" customFormat="1" ht="12">
      <c r="A15" s="649">
        <v>1</v>
      </c>
      <c r="B15" s="650" t="s">
        <v>352</v>
      </c>
      <c r="C15" s="282">
        <v>5473.5721600000015</v>
      </c>
      <c r="D15" s="282">
        <v>6628.246290000001</v>
      </c>
      <c r="E15" s="283">
        <v>-17.420507317931893</v>
      </c>
      <c r="F15" s="283">
        <v>-0.003792811441024755</v>
      </c>
      <c r="G15" s="284">
        <v>0.016109125590959304</v>
      </c>
      <c r="H15" s="284"/>
      <c r="I15" s="282">
        <v>116.08850999999999</v>
      </c>
      <c r="J15" s="282">
        <v>197.41006000000002</v>
      </c>
      <c r="K15" s="283">
        <v>-41.194227892945285</v>
      </c>
      <c r="L15" s="284"/>
      <c r="M15" s="282">
        <v>926.21947</v>
      </c>
      <c r="N15" s="282">
        <v>1020.6896099999999</v>
      </c>
      <c r="O15" s="283">
        <v>-9.2555208825923</v>
      </c>
      <c r="P15" s="283">
        <v>-0.002069780920260254</v>
      </c>
      <c r="Q15" s="284">
        <v>0.01795112384746335</v>
      </c>
    </row>
    <row r="16" spans="1:17" s="646" customFormat="1" ht="12">
      <c r="A16" s="651">
        <v>2</v>
      </c>
      <c r="B16" s="652" t="s">
        <v>353</v>
      </c>
      <c r="C16" s="285">
        <v>51835.11704999995</v>
      </c>
      <c r="D16" s="285">
        <v>33529.81486999999</v>
      </c>
      <c r="E16" s="286">
        <v>54.59410453344973</v>
      </c>
      <c r="F16" s="286">
        <v>0.060128271462805964</v>
      </c>
      <c r="G16" s="287">
        <v>0.15255456330377948</v>
      </c>
      <c r="H16" s="287"/>
      <c r="I16" s="285">
        <v>20689.476049999994</v>
      </c>
      <c r="J16" s="285">
        <v>15455.434290000025</v>
      </c>
      <c r="K16" s="286">
        <v>33.86538133960104</v>
      </c>
      <c r="L16" s="287"/>
      <c r="M16" s="285">
        <v>9833.4404</v>
      </c>
      <c r="N16" s="285">
        <v>5385.092229999999</v>
      </c>
      <c r="O16" s="286">
        <v>82.60486506096481</v>
      </c>
      <c r="P16" s="286">
        <v>0.09746049036172307</v>
      </c>
      <c r="Q16" s="287">
        <v>0.19058259104297337</v>
      </c>
    </row>
    <row r="17" spans="1:17" s="646" customFormat="1" ht="12">
      <c r="A17" s="649">
        <v>3</v>
      </c>
      <c r="B17" s="650" t="s">
        <v>354</v>
      </c>
      <c r="C17" s="282">
        <v>87281.98866000006</v>
      </c>
      <c r="D17" s="282">
        <v>65935.97234999995</v>
      </c>
      <c r="E17" s="283">
        <v>32.373855346656036</v>
      </c>
      <c r="F17" s="283">
        <v>0.07011624559465057</v>
      </c>
      <c r="G17" s="284">
        <v>0.25687731449449397</v>
      </c>
      <c r="H17" s="284"/>
      <c r="I17" s="282">
        <v>36146.02876999999</v>
      </c>
      <c r="J17" s="282">
        <v>31011.330659999992</v>
      </c>
      <c r="K17" s="283">
        <v>16.557490442107973</v>
      </c>
      <c r="L17" s="284"/>
      <c r="M17" s="282">
        <v>13019.59279</v>
      </c>
      <c r="N17" s="282">
        <v>10255.544170000003</v>
      </c>
      <c r="O17" s="283">
        <v>26.95174994307491</v>
      </c>
      <c r="P17" s="283">
        <v>0.06055855423044454</v>
      </c>
      <c r="Q17" s="284">
        <v>0.2523336317005201</v>
      </c>
    </row>
    <row r="18" spans="1:17" s="646" customFormat="1" ht="12">
      <c r="A18" s="651">
        <v>4</v>
      </c>
      <c r="B18" s="652" t="s">
        <v>355</v>
      </c>
      <c r="C18" s="285">
        <v>81612.26429999992</v>
      </c>
      <c r="D18" s="285">
        <v>17610.665150000004</v>
      </c>
      <c r="E18" s="421">
        <v>363.4252233226972</v>
      </c>
      <c r="F18" s="286">
        <v>0.21022900850822743</v>
      </c>
      <c r="G18" s="287">
        <v>0.24019089854682082</v>
      </c>
      <c r="H18" s="287"/>
      <c r="I18" s="285">
        <v>22383.403399999985</v>
      </c>
      <c r="J18" s="285">
        <v>6524.128589999999</v>
      </c>
      <c r="K18" s="421">
        <v>243.08648413687973</v>
      </c>
      <c r="L18" s="287"/>
      <c r="M18" s="285">
        <v>6089.63545</v>
      </c>
      <c r="N18" s="285">
        <v>4809.563529999999</v>
      </c>
      <c r="O18" s="421">
        <v>26.615136945701188</v>
      </c>
      <c r="P18" s="286">
        <v>0.02804556483749165</v>
      </c>
      <c r="Q18" s="287">
        <v>0.11802364740708074</v>
      </c>
    </row>
    <row r="19" spans="1:17" s="646" customFormat="1" ht="12">
      <c r="A19" s="649">
        <v>5</v>
      </c>
      <c r="B19" s="650" t="s">
        <v>356</v>
      </c>
      <c r="C19" s="282">
        <v>8309.418429999994</v>
      </c>
      <c r="D19" s="282">
        <v>7197.624260000001</v>
      </c>
      <c r="E19" s="283">
        <v>15.446682541886295</v>
      </c>
      <c r="F19" s="283">
        <v>0.003651961656091314</v>
      </c>
      <c r="G19" s="284">
        <v>0.02445522981407114</v>
      </c>
      <c r="H19" s="284"/>
      <c r="I19" s="282">
        <v>4426.560039999998</v>
      </c>
      <c r="J19" s="282">
        <v>3834.7564999999995</v>
      </c>
      <c r="K19" s="283">
        <v>15.432623688101138</v>
      </c>
      <c r="L19" s="284"/>
      <c r="M19" s="282">
        <v>1062.4133199999999</v>
      </c>
      <c r="N19" s="282">
        <v>1568.7836599999998</v>
      </c>
      <c r="O19" s="283">
        <v>-32.277894837328944</v>
      </c>
      <c r="P19" s="283">
        <v>-0.011094253362149128</v>
      </c>
      <c r="Q19" s="284">
        <v>0.020590706309072414</v>
      </c>
    </row>
    <row r="20" spans="1:17" s="646" customFormat="1" ht="12">
      <c r="A20" s="651">
        <v>6</v>
      </c>
      <c r="B20" s="652" t="s">
        <v>357</v>
      </c>
      <c r="C20" s="285">
        <v>18650.70400999998</v>
      </c>
      <c r="D20" s="285">
        <v>17001.63312999998</v>
      </c>
      <c r="E20" s="286">
        <v>9.699485145871991</v>
      </c>
      <c r="F20" s="286">
        <v>0.005416779278431363</v>
      </c>
      <c r="G20" s="287">
        <v>0.05489039414744793</v>
      </c>
      <c r="H20" s="287"/>
      <c r="I20" s="285">
        <v>2598.7268499999996</v>
      </c>
      <c r="J20" s="285">
        <v>2235.094590000002</v>
      </c>
      <c r="K20" s="286">
        <v>16.269211228326462</v>
      </c>
      <c r="L20" s="287"/>
      <c r="M20" s="285">
        <v>2659.7580099999986</v>
      </c>
      <c r="N20" s="285">
        <v>2594.209759999999</v>
      </c>
      <c r="O20" s="286">
        <v>2.52671356845099</v>
      </c>
      <c r="P20" s="286">
        <v>0.0014361206324712656</v>
      </c>
      <c r="Q20" s="287">
        <v>0.051548954635765365</v>
      </c>
    </row>
    <row r="21" spans="1:17" s="646" customFormat="1" ht="12">
      <c r="A21" s="649">
        <v>7</v>
      </c>
      <c r="B21" s="650" t="s">
        <v>358</v>
      </c>
      <c r="C21" s="282">
        <v>106533.72925000009</v>
      </c>
      <c r="D21" s="282">
        <v>104986.41686000006</v>
      </c>
      <c r="E21" s="283">
        <v>1.4738215059414637</v>
      </c>
      <c r="F21" s="283">
        <v>0.005082528466825092</v>
      </c>
      <c r="G21" s="284">
        <v>0.3135366035188081</v>
      </c>
      <c r="H21" s="284"/>
      <c r="I21" s="282">
        <v>166344.78386999998</v>
      </c>
      <c r="J21" s="282">
        <v>166950.04461999997</v>
      </c>
      <c r="K21" s="283">
        <v>-0.36254003488147546</v>
      </c>
      <c r="L21" s="284"/>
      <c r="M21" s="282">
        <v>17686.984649999995</v>
      </c>
      <c r="N21" s="282">
        <v>15069.051639999998</v>
      </c>
      <c r="O21" s="283">
        <v>17.37291153114661</v>
      </c>
      <c r="P21" s="283">
        <v>0.057357253780056815</v>
      </c>
      <c r="Q21" s="284">
        <v>0.34279267735576013</v>
      </c>
    </row>
    <row r="22" spans="1:17" s="646" customFormat="1" ht="12">
      <c r="A22" s="651">
        <v>8</v>
      </c>
      <c r="B22" s="652" t="s">
        <v>359</v>
      </c>
      <c r="C22" s="285">
        <v>138794.62543000033</v>
      </c>
      <c r="D22" s="285">
        <v>111584.47128999996</v>
      </c>
      <c r="E22" s="286">
        <v>24.38525166219873</v>
      </c>
      <c r="F22" s="286">
        <v>0.08937844994781395</v>
      </c>
      <c r="G22" s="287">
        <v>0.4084827946073938</v>
      </c>
      <c r="H22" s="287"/>
      <c r="I22" s="285">
        <v>155241.02052999978</v>
      </c>
      <c r="J22" s="285">
        <v>165692.7726599998</v>
      </c>
      <c r="K22" s="286">
        <v>-6.307910696531674</v>
      </c>
      <c r="L22" s="287"/>
      <c r="M22" s="285">
        <v>19785.928739999934</v>
      </c>
      <c r="N22" s="285">
        <v>16666.33307999999</v>
      </c>
      <c r="O22" s="286">
        <v>18.717948603484565</v>
      </c>
      <c r="P22" s="286">
        <v>0.06834836463664165</v>
      </c>
      <c r="Q22" s="287">
        <v>0.38347245847555256</v>
      </c>
    </row>
    <row r="23" spans="1:17" s="646" customFormat="1" ht="12">
      <c r="A23" s="649">
        <v>9</v>
      </c>
      <c r="B23" s="650" t="s">
        <v>360</v>
      </c>
      <c r="C23" s="282">
        <v>117069.2827000001</v>
      </c>
      <c r="D23" s="282">
        <v>92626.41135000005</v>
      </c>
      <c r="E23" s="283">
        <v>26.388662794718144</v>
      </c>
      <c r="F23" s="283">
        <v>0.08028862836632222</v>
      </c>
      <c r="G23" s="284">
        <v>0.3445435124870667</v>
      </c>
      <c r="H23" s="284"/>
      <c r="I23" s="282">
        <v>37806.233150000015</v>
      </c>
      <c r="J23" s="282">
        <v>29712.692380000015</v>
      </c>
      <c r="K23" s="283">
        <v>27.239338214425374</v>
      </c>
      <c r="L23" s="284"/>
      <c r="M23" s="282">
        <v>12262.06657</v>
      </c>
      <c r="N23" s="282">
        <v>21585.99834</v>
      </c>
      <c r="O23" s="283">
        <v>-43.194350444854145</v>
      </c>
      <c r="P23" s="283">
        <v>-0.20428143833971704</v>
      </c>
      <c r="Q23" s="284">
        <v>0.2376519634422176</v>
      </c>
    </row>
    <row r="24" spans="1:17" s="646" customFormat="1" ht="12">
      <c r="A24" s="651">
        <v>10</v>
      </c>
      <c r="B24" s="652" t="s">
        <v>182</v>
      </c>
      <c r="C24" s="285">
        <v>964004.71631</v>
      </c>
      <c r="D24" s="285">
        <v>1071033.1718099995</v>
      </c>
      <c r="E24" s="286">
        <v>-9.993010330308072</v>
      </c>
      <c r="F24" s="286">
        <v>-0.3515613106665922</v>
      </c>
      <c r="G24" s="287">
        <v>2.837136807805395</v>
      </c>
      <c r="H24" s="287"/>
      <c r="I24" s="285">
        <v>3190395.13091</v>
      </c>
      <c r="J24" s="285">
        <v>3210667.912759998</v>
      </c>
      <c r="K24" s="286">
        <v>-0.6314194554170159</v>
      </c>
      <c r="L24" s="287"/>
      <c r="M24" s="285">
        <v>129825.55910000003</v>
      </c>
      <c r="N24" s="285">
        <v>144573.24349999998</v>
      </c>
      <c r="O24" s="286">
        <v>-10.200839410509564</v>
      </c>
      <c r="P24" s="286">
        <v>-0.32311242249815375</v>
      </c>
      <c r="Q24" s="287">
        <v>2.516158173580904</v>
      </c>
    </row>
    <row r="25" spans="1:17" s="646" customFormat="1" ht="12">
      <c r="A25" s="649">
        <v>11</v>
      </c>
      <c r="B25" s="650" t="s">
        <v>361</v>
      </c>
      <c r="C25" s="282">
        <v>10979.277869999996</v>
      </c>
      <c r="D25" s="282">
        <v>9850.98882999999</v>
      </c>
      <c r="E25" s="283">
        <v>11.453561256347584</v>
      </c>
      <c r="F25" s="283">
        <v>0.0037061431173614897</v>
      </c>
      <c r="G25" s="284">
        <v>0.0323128225838298</v>
      </c>
      <c r="H25" s="284"/>
      <c r="I25" s="282">
        <v>14164.557529999996</v>
      </c>
      <c r="J25" s="282">
        <v>12985.65692</v>
      </c>
      <c r="K25" s="283">
        <v>9.07848264637502</v>
      </c>
      <c r="L25" s="284"/>
      <c r="M25" s="282">
        <v>1552.99688</v>
      </c>
      <c r="N25" s="282">
        <v>982.1872099999999</v>
      </c>
      <c r="O25" s="283">
        <v>58.11617827929159</v>
      </c>
      <c r="P25" s="283">
        <v>0.012506078259924813</v>
      </c>
      <c r="Q25" s="284">
        <v>0.030098740342398737</v>
      </c>
    </row>
    <row r="26" spans="1:17" s="646" customFormat="1" ht="12">
      <c r="A26" s="651">
        <v>12</v>
      </c>
      <c r="B26" s="652" t="s">
        <v>362</v>
      </c>
      <c r="C26" s="285">
        <v>132215.24349000005</v>
      </c>
      <c r="D26" s="285">
        <v>124608.57851999992</v>
      </c>
      <c r="E26" s="286">
        <v>6.10444727028103</v>
      </c>
      <c r="F26" s="286">
        <v>0.0249859637248985</v>
      </c>
      <c r="G26" s="287">
        <v>0.38911918947272545</v>
      </c>
      <c r="H26" s="287"/>
      <c r="I26" s="285">
        <v>166848.90285</v>
      </c>
      <c r="J26" s="285">
        <v>177810.37317999997</v>
      </c>
      <c r="K26" s="286">
        <v>-6.164696768789469</v>
      </c>
      <c r="L26" s="287"/>
      <c r="M26" s="285">
        <v>13411.124660000012</v>
      </c>
      <c r="N26" s="285">
        <v>14306.826389999998</v>
      </c>
      <c r="O26" s="286">
        <v>-6.260659810802291</v>
      </c>
      <c r="P26" s="286">
        <v>-0.01962425747435195</v>
      </c>
      <c r="Q26" s="287">
        <v>0.25992193805365593</v>
      </c>
    </row>
    <row r="27" spans="1:17" s="646" customFormat="1" ht="12">
      <c r="A27" s="649">
        <v>13</v>
      </c>
      <c r="B27" s="650" t="s">
        <v>363</v>
      </c>
      <c r="C27" s="282">
        <v>12339.36085000001</v>
      </c>
      <c r="D27" s="282">
        <v>13913.449530000005</v>
      </c>
      <c r="E27" s="283">
        <v>-11.313432205334593</v>
      </c>
      <c r="F27" s="283">
        <v>-0.005170481783195004</v>
      </c>
      <c r="G27" s="284">
        <v>0.036315646863567884</v>
      </c>
      <c r="H27" s="284"/>
      <c r="I27" s="282">
        <v>929.0885899999997</v>
      </c>
      <c r="J27" s="282">
        <v>1039.5686400000002</v>
      </c>
      <c r="K27" s="283">
        <v>-10.627489686491547</v>
      </c>
      <c r="L27" s="284"/>
      <c r="M27" s="282">
        <v>1546.183129999999</v>
      </c>
      <c r="N27" s="282">
        <v>1871.2546700000003</v>
      </c>
      <c r="O27" s="283">
        <v>-17.3718492309762</v>
      </c>
      <c r="P27" s="283">
        <v>-0.007122111507526309</v>
      </c>
      <c r="Q27" s="284">
        <v>0.029966682580629088</v>
      </c>
    </row>
    <row r="28" spans="1:17" s="646" customFormat="1" ht="12">
      <c r="A28" s="651">
        <v>14</v>
      </c>
      <c r="B28" s="652" t="s">
        <v>364</v>
      </c>
      <c r="C28" s="285">
        <v>977.89019</v>
      </c>
      <c r="D28" s="285">
        <v>992.7348200000001</v>
      </c>
      <c r="E28" s="286">
        <v>-1.4953268184952115</v>
      </c>
      <c r="F28" s="286">
        <v>-4.87608417292418E-05</v>
      </c>
      <c r="G28" s="287">
        <v>0.0028780027785140325</v>
      </c>
      <c r="H28" s="287"/>
      <c r="I28" s="285">
        <v>610.0042699999999</v>
      </c>
      <c r="J28" s="285">
        <v>793.13049</v>
      </c>
      <c r="K28" s="286">
        <v>-23.08904049319805</v>
      </c>
      <c r="L28" s="287"/>
      <c r="M28" s="285">
        <v>176.20315000000002</v>
      </c>
      <c r="N28" s="285">
        <v>216.47920999999997</v>
      </c>
      <c r="O28" s="286">
        <v>-18.605047570156945</v>
      </c>
      <c r="P28" s="286">
        <v>-0.000882422959585507</v>
      </c>
      <c r="Q28" s="287">
        <v>0.00341500548240814</v>
      </c>
    </row>
    <row r="29" spans="1:17" s="646" customFormat="1" ht="12">
      <c r="A29" s="649">
        <v>15</v>
      </c>
      <c r="B29" s="650" t="s">
        <v>365</v>
      </c>
      <c r="C29" s="282">
        <v>369084.1394299997</v>
      </c>
      <c r="D29" s="282">
        <v>358788.39851000026</v>
      </c>
      <c r="E29" s="283">
        <v>2.8695857956266844</v>
      </c>
      <c r="F29" s="283">
        <v>0.033818895687219214</v>
      </c>
      <c r="G29" s="284">
        <v>1.0862417781131433</v>
      </c>
      <c r="H29" s="284"/>
      <c r="I29" s="282">
        <v>275644.2074000003</v>
      </c>
      <c r="J29" s="282">
        <v>253139.22479999982</v>
      </c>
      <c r="K29" s="283">
        <v>8.890357714329422</v>
      </c>
      <c r="L29" s="284"/>
      <c r="M29" s="282">
        <v>46708.74991</v>
      </c>
      <c r="N29" s="282">
        <v>49568.79846999997</v>
      </c>
      <c r="O29" s="283">
        <v>-5.76985653935294</v>
      </c>
      <c r="P29" s="283">
        <v>-0.062661852099571</v>
      </c>
      <c r="Q29" s="284">
        <v>0.9052655245895473</v>
      </c>
    </row>
    <row r="30" spans="1:17" s="646" customFormat="1" ht="12">
      <c r="A30" s="651">
        <v>16</v>
      </c>
      <c r="B30" s="652" t="s">
        <v>366</v>
      </c>
      <c r="C30" s="285">
        <v>139508.1675</v>
      </c>
      <c r="D30" s="285">
        <v>118075.5879800001</v>
      </c>
      <c r="E30" s="286">
        <v>18.151575517566094</v>
      </c>
      <c r="F30" s="286">
        <v>0.07040058376827804</v>
      </c>
      <c r="G30" s="287">
        <v>0.41058280141904385</v>
      </c>
      <c r="H30" s="287"/>
      <c r="I30" s="285">
        <v>57196.845649999945</v>
      </c>
      <c r="J30" s="285">
        <v>56148.033819999866</v>
      </c>
      <c r="K30" s="286">
        <v>1.8679404400203472</v>
      </c>
      <c r="L30" s="287"/>
      <c r="M30" s="285">
        <v>18714.60186000001</v>
      </c>
      <c r="N30" s="285">
        <v>15832.68022999999</v>
      </c>
      <c r="O30" s="286">
        <v>18.202361117224562</v>
      </c>
      <c r="P30" s="286">
        <v>0.06314107720661129</v>
      </c>
      <c r="Q30" s="287">
        <v>0.36270899784133037</v>
      </c>
    </row>
    <row r="31" spans="1:17" s="646" customFormat="1" ht="12">
      <c r="A31" s="649">
        <v>17</v>
      </c>
      <c r="B31" s="650" t="s">
        <v>367</v>
      </c>
      <c r="C31" s="282">
        <v>153052.06136999966</v>
      </c>
      <c r="D31" s="282">
        <v>80679.01941000004</v>
      </c>
      <c r="E31" s="283">
        <v>89.70491025951797</v>
      </c>
      <c r="F31" s="283">
        <v>0.23772707332384022</v>
      </c>
      <c r="G31" s="284">
        <v>0.45044347758530967</v>
      </c>
      <c r="H31" s="284"/>
      <c r="I31" s="282">
        <v>205027.70049999983</v>
      </c>
      <c r="J31" s="282">
        <v>95504.26546000004</v>
      </c>
      <c r="K31" s="283">
        <v>114.67910308767455</v>
      </c>
      <c r="L31" s="284"/>
      <c r="M31" s="282">
        <v>18301.412129999997</v>
      </c>
      <c r="N31" s="282">
        <v>13654.790850000009</v>
      </c>
      <c r="O31" s="283">
        <v>34.029238023810414</v>
      </c>
      <c r="P31" s="283">
        <v>0.10180452859516527</v>
      </c>
      <c r="Q31" s="284">
        <v>0.35470093900001687</v>
      </c>
    </row>
    <row r="32" spans="1:17" s="646" customFormat="1" ht="12">
      <c r="A32" s="651">
        <v>18</v>
      </c>
      <c r="B32" s="652" t="s">
        <v>368</v>
      </c>
      <c r="C32" s="285">
        <v>44895.66518999995</v>
      </c>
      <c r="D32" s="285">
        <v>40414.487390000046</v>
      </c>
      <c r="E32" s="286">
        <v>11.088048097100701</v>
      </c>
      <c r="F32" s="286">
        <v>0.014719531673499766</v>
      </c>
      <c r="G32" s="287">
        <v>0.13213124590201233</v>
      </c>
      <c r="H32" s="287"/>
      <c r="I32" s="285">
        <v>10008.087150000005</v>
      </c>
      <c r="J32" s="285">
        <v>9284.690060000004</v>
      </c>
      <c r="K32" s="286">
        <v>7.791289588830928</v>
      </c>
      <c r="L32" s="287"/>
      <c r="M32" s="285">
        <v>5158.02246</v>
      </c>
      <c r="N32" s="285">
        <v>5448.556359999998</v>
      </c>
      <c r="O32" s="286">
        <v>-5.332309712952988</v>
      </c>
      <c r="P32" s="286">
        <v>-0.0063654136948330595</v>
      </c>
      <c r="Q32" s="287">
        <v>0.09996799137407203</v>
      </c>
    </row>
    <row r="33" spans="1:17" s="646" customFormat="1" ht="12">
      <c r="A33" s="649">
        <v>19</v>
      </c>
      <c r="B33" s="650" t="s">
        <v>369</v>
      </c>
      <c r="C33" s="282">
        <v>93141.71719999987</v>
      </c>
      <c r="D33" s="282">
        <v>80246.64079999996</v>
      </c>
      <c r="E33" s="283">
        <v>16.069303676073517</v>
      </c>
      <c r="F33" s="283">
        <v>0.04235705298325856</v>
      </c>
      <c r="G33" s="284">
        <v>0.27412292672367217</v>
      </c>
      <c r="H33" s="284"/>
      <c r="I33" s="282">
        <v>43440.19393999985</v>
      </c>
      <c r="J33" s="282">
        <v>42987.05362999991</v>
      </c>
      <c r="K33" s="283">
        <v>1.0541320507802974</v>
      </c>
      <c r="L33" s="284"/>
      <c r="M33" s="282">
        <v>12967.154470000005</v>
      </c>
      <c r="N33" s="282">
        <v>14306.396909999994</v>
      </c>
      <c r="O33" s="283">
        <v>-9.36114416806006</v>
      </c>
      <c r="P33" s="283">
        <v>-0.029341953445975295</v>
      </c>
      <c r="Q33" s="284">
        <v>0.2513173209802619</v>
      </c>
    </row>
    <row r="34" spans="1:17" s="646" customFormat="1" ht="12">
      <c r="A34" s="651">
        <v>20</v>
      </c>
      <c r="B34" s="652" t="s">
        <v>370</v>
      </c>
      <c r="C34" s="285">
        <v>52601.66029999998</v>
      </c>
      <c r="D34" s="285">
        <v>40917.439489999895</v>
      </c>
      <c r="E34" s="286">
        <v>28.55560112175562</v>
      </c>
      <c r="F34" s="286">
        <v>0.038379699705948976</v>
      </c>
      <c r="G34" s="287">
        <v>0.15481055648779052</v>
      </c>
      <c r="H34" s="287"/>
      <c r="I34" s="285">
        <v>36947.79792999989</v>
      </c>
      <c r="J34" s="285">
        <v>29447.961230000026</v>
      </c>
      <c r="K34" s="286">
        <v>25.468101650308572</v>
      </c>
      <c r="L34" s="287"/>
      <c r="M34" s="285">
        <v>7517.686119999998</v>
      </c>
      <c r="N34" s="285">
        <v>6619.156469999998</v>
      </c>
      <c r="O34" s="286">
        <v>13.57468514413287</v>
      </c>
      <c r="P34" s="286">
        <v>0.019686215410055757</v>
      </c>
      <c r="Q34" s="287">
        <v>0.14570079657953658</v>
      </c>
    </row>
    <row r="35" spans="1:17" s="646" customFormat="1" ht="12">
      <c r="A35" s="649">
        <v>21</v>
      </c>
      <c r="B35" s="650" t="s">
        <v>371</v>
      </c>
      <c r="C35" s="282">
        <v>144663.3284000004</v>
      </c>
      <c r="D35" s="282">
        <v>116960.14973</v>
      </c>
      <c r="E35" s="283">
        <v>23.685997952253476</v>
      </c>
      <c r="F35" s="283">
        <v>0.09099791039081351</v>
      </c>
      <c r="G35" s="284">
        <v>0.4257548192443664</v>
      </c>
      <c r="H35" s="284"/>
      <c r="I35" s="282">
        <v>23978.447380000016</v>
      </c>
      <c r="J35" s="282">
        <v>20796.89889999995</v>
      </c>
      <c r="K35" s="283">
        <v>15.298186981137244</v>
      </c>
      <c r="L35" s="284"/>
      <c r="M35" s="282">
        <v>23214.308490000032</v>
      </c>
      <c r="N35" s="282">
        <v>17901.482379999987</v>
      </c>
      <c r="O35" s="283">
        <v>29.67813501263826</v>
      </c>
      <c r="P35" s="283">
        <v>0.11640065437754842</v>
      </c>
      <c r="Q35" s="284">
        <v>0.4499181244130082</v>
      </c>
    </row>
    <row r="36" spans="1:17" s="646" customFormat="1" ht="12">
      <c r="A36" s="651">
        <v>22</v>
      </c>
      <c r="B36" s="652" t="s">
        <v>372</v>
      </c>
      <c r="C36" s="285">
        <v>107157.17247000022</v>
      </c>
      <c r="D36" s="285">
        <v>84947.1580000002</v>
      </c>
      <c r="E36" s="286">
        <v>26.14568279023528</v>
      </c>
      <c r="F36" s="286">
        <v>0.07295426025275331</v>
      </c>
      <c r="G36" s="287">
        <v>0.31537144278578766</v>
      </c>
      <c r="H36" s="287"/>
      <c r="I36" s="285">
        <v>61312.49063000002</v>
      </c>
      <c r="J36" s="285">
        <v>46833.66483999997</v>
      </c>
      <c r="K36" s="286">
        <v>30.915423423438547</v>
      </c>
      <c r="L36" s="287"/>
      <c r="M36" s="285">
        <v>17191.80205000001</v>
      </c>
      <c r="N36" s="285">
        <v>12073.886829999989</v>
      </c>
      <c r="O36" s="286">
        <v>42.38829874803478</v>
      </c>
      <c r="P36" s="286">
        <v>0.11213028025432817</v>
      </c>
      <c r="Q36" s="287">
        <v>0.3331955090089226</v>
      </c>
    </row>
    <row r="37" spans="1:17" s="646" customFormat="1" ht="12">
      <c r="A37" s="649">
        <v>23</v>
      </c>
      <c r="B37" s="650" t="s">
        <v>373</v>
      </c>
      <c r="C37" s="282">
        <v>409762.4565499997</v>
      </c>
      <c r="D37" s="282">
        <v>384521.70232999953</v>
      </c>
      <c r="E37" s="283">
        <v>6.564194964043503</v>
      </c>
      <c r="F37" s="283">
        <v>0.08290947107796605</v>
      </c>
      <c r="G37" s="284">
        <v>1.205961058349133</v>
      </c>
      <c r="H37" s="284"/>
      <c r="I37" s="282">
        <v>853204.2405999997</v>
      </c>
      <c r="J37" s="282">
        <v>815517.5547799999</v>
      </c>
      <c r="K37" s="283">
        <v>4.621198599479127</v>
      </c>
      <c r="L37" s="284"/>
      <c r="M37" s="282">
        <v>63264.01549000005</v>
      </c>
      <c r="N37" s="282">
        <v>67150.59870999999</v>
      </c>
      <c r="O37" s="283">
        <v>-5.787860860012193</v>
      </c>
      <c r="P37" s="283">
        <v>-0.08515257618713755</v>
      </c>
      <c r="Q37" s="284">
        <v>1.2261242760841884</v>
      </c>
    </row>
    <row r="38" spans="1:17" s="646" customFormat="1" ht="12">
      <c r="A38" s="651">
        <v>24</v>
      </c>
      <c r="B38" s="652" t="s">
        <v>374</v>
      </c>
      <c r="C38" s="285">
        <v>37193.71245999997</v>
      </c>
      <c r="D38" s="285">
        <v>14037.639389999997</v>
      </c>
      <c r="E38" s="286">
        <v>164.95703035722437</v>
      </c>
      <c r="F38" s="286">
        <v>0.07606182262791425</v>
      </c>
      <c r="G38" s="287">
        <v>0.10946383233799689</v>
      </c>
      <c r="H38" s="287"/>
      <c r="I38" s="285">
        <v>4256.992770000002</v>
      </c>
      <c r="J38" s="285">
        <v>1668.15095</v>
      </c>
      <c r="K38" s="286">
        <v>155.1922995937509</v>
      </c>
      <c r="L38" s="287"/>
      <c r="M38" s="285">
        <v>11194.174510000004</v>
      </c>
      <c r="N38" s="285">
        <v>2660.4894799999997</v>
      </c>
      <c r="O38" s="286">
        <v>320.75620272702616</v>
      </c>
      <c r="P38" s="286">
        <v>0.1869676328901871</v>
      </c>
      <c r="Q38" s="287">
        <v>0.21695507329286376</v>
      </c>
    </row>
    <row r="39" spans="1:17" s="646" customFormat="1" ht="12">
      <c r="A39" s="649">
        <v>25</v>
      </c>
      <c r="B39" s="650" t="s">
        <v>375</v>
      </c>
      <c r="C39" s="282">
        <v>100323.47508000022</v>
      </c>
      <c r="D39" s="282">
        <v>95202.51142999978</v>
      </c>
      <c r="E39" s="283">
        <v>5.379021596258801</v>
      </c>
      <c r="F39" s="283">
        <v>0.016821065802170156</v>
      </c>
      <c r="G39" s="284">
        <v>0.2952593685702317</v>
      </c>
      <c r="H39" s="284"/>
      <c r="I39" s="282">
        <v>574122.6176400001</v>
      </c>
      <c r="J39" s="282">
        <v>540388.7958500006</v>
      </c>
      <c r="K39" s="283">
        <v>6.242509476336963</v>
      </c>
      <c r="L39" s="284"/>
      <c r="M39" s="282">
        <v>11827.869909999981</v>
      </c>
      <c r="N39" s="282">
        <v>10724.777809999996</v>
      </c>
      <c r="O39" s="283">
        <v>10.285454109561508</v>
      </c>
      <c r="P39" s="283">
        <v>0.024168049098580655</v>
      </c>
      <c r="Q39" s="284">
        <v>0.2292367678322448</v>
      </c>
    </row>
    <row r="40" spans="1:17" s="646" customFormat="1" ht="12">
      <c r="A40" s="651">
        <v>26</v>
      </c>
      <c r="B40" s="652" t="s">
        <v>376</v>
      </c>
      <c r="C40" s="285">
        <v>21354.810430000005</v>
      </c>
      <c r="D40" s="285">
        <v>17272.249889999992</v>
      </c>
      <c r="E40" s="286">
        <v>23.636530075700605</v>
      </c>
      <c r="F40" s="286">
        <v>0.013410175150272277</v>
      </c>
      <c r="G40" s="287">
        <v>0.0628487782991058</v>
      </c>
      <c r="H40" s="287"/>
      <c r="I40" s="285">
        <v>71596.63974</v>
      </c>
      <c r="J40" s="285">
        <v>42815.123770000006</v>
      </c>
      <c r="K40" s="286">
        <v>67.22277885873315</v>
      </c>
      <c r="L40" s="287"/>
      <c r="M40" s="285">
        <v>3505.485649999999</v>
      </c>
      <c r="N40" s="285">
        <v>4891.217310000001</v>
      </c>
      <c r="O40" s="286">
        <v>-28.331018071245772</v>
      </c>
      <c r="P40" s="286">
        <v>-0.030360502805104092</v>
      </c>
      <c r="Q40" s="287">
        <v>0.06794006073814833</v>
      </c>
    </row>
    <row r="41" spans="1:17" s="646" customFormat="1" ht="12">
      <c r="A41" s="649">
        <v>27</v>
      </c>
      <c r="B41" s="650" t="s">
        <v>882</v>
      </c>
      <c r="C41" s="282">
        <v>3708543.773920006</v>
      </c>
      <c r="D41" s="282">
        <v>2257801.1781599973</v>
      </c>
      <c r="E41" s="283">
        <v>64.25466554775635</v>
      </c>
      <c r="F41" s="283">
        <v>4.765321203810564</v>
      </c>
      <c r="G41" s="284">
        <v>10.914517186825131</v>
      </c>
      <c r="H41" s="284"/>
      <c r="I41" s="282">
        <v>3773371.3660399956</v>
      </c>
      <c r="J41" s="282">
        <v>2405011.164490001</v>
      </c>
      <c r="K41" s="283">
        <v>56.89620995336065</v>
      </c>
      <c r="L41" s="284"/>
      <c r="M41" s="282">
        <v>584129.7362399987</v>
      </c>
      <c r="N41" s="282">
        <v>263247.6764499997</v>
      </c>
      <c r="O41" s="283">
        <v>121.89359621981173</v>
      </c>
      <c r="P41" s="283">
        <v>7.030322650174445</v>
      </c>
      <c r="Q41" s="284">
        <v>11.321058969134299</v>
      </c>
    </row>
    <row r="42" spans="1:17" s="646" customFormat="1" ht="12">
      <c r="A42" s="651">
        <v>28</v>
      </c>
      <c r="B42" s="652" t="s">
        <v>95</v>
      </c>
      <c r="C42" s="285">
        <v>258736.5842400002</v>
      </c>
      <c r="D42" s="285">
        <v>237146.48434999908</v>
      </c>
      <c r="E42" s="286">
        <v>9.104119738134841</v>
      </c>
      <c r="F42" s="286">
        <v>0.0709179982023704</v>
      </c>
      <c r="G42" s="287">
        <v>0.7614808042464876</v>
      </c>
      <c r="H42" s="287"/>
      <c r="I42" s="285">
        <v>464545.46958000114</v>
      </c>
      <c r="J42" s="285">
        <v>437918.5840400004</v>
      </c>
      <c r="K42" s="286">
        <v>6.080327830428085</v>
      </c>
      <c r="L42" s="287"/>
      <c r="M42" s="285">
        <v>40879.49068</v>
      </c>
      <c r="N42" s="285">
        <v>35608.49459999999</v>
      </c>
      <c r="O42" s="286">
        <v>14.802636671981109</v>
      </c>
      <c r="P42" s="286">
        <v>0.1154841849197072</v>
      </c>
      <c r="Q42" s="287">
        <v>0.792288246777952</v>
      </c>
    </row>
    <row r="43" spans="1:17" s="646" customFormat="1" ht="12">
      <c r="A43" s="649">
        <v>29</v>
      </c>
      <c r="B43" s="650" t="s">
        <v>94</v>
      </c>
      <c r="C43" s="282">
        <v>1307120.5291899927</v>
      </c>
      <c r="D43" s="282">
        <v>1303111.2202599999</v>
      </c>
      <c r="E43" s="283">
        <v>0.3076720442321794</v>
      </c>
      <c r="F43" s="283">
        <v>0.013169562203909056</v>
      </c>
      <c r="G43" s="284">
        <v>3.84695189023374</v>
      </c>
      <c r="H43" s="284"/>
      <c r="I43" s="282">
        <v>751776.3091399962</v>
      </c>
      <c r="J43" s="282">
        <v>699598.9115899961</v>
      </c>
      <c r="K43" s="283">
        <v>7.458187353581672</v>
      </c>
      <c r="L43" s="284"/>
      <c r="M43" s="282">
        <v>170193.18609000056</v>
      </c>
      <c r="N43" s="282">
        <v>202989.8753299999</v>
      </c>
      <c r="O43" s="283">
        <v>-16.156810376222893</v>
      </c>
      <c r="P43" s="283">
        <v>-0.718554684439501</v>
      </c>
      <c r="Q43" s="284">
        <v>3.298525954648715</v>
      </c>
    </row>
    <row r="44" spans="1:17" s="646" customFormat="1" ht="12">
      <c r="A44" s="651">
        <v>30</v>
      </c>
      <c r="B44" s="652" t="s">
        <v>264</v>
      </c>
      <c r="C44" s="285">
        <v>1130500.1019300015</v>
      </c>
      <c r="D44" s="285">
        <v>966688.3949199964</v>
      </c>
      <c r="E44" s="286">
        <v>16.945657760126753</v>
      </c>
      <c r="F44" s="286">
        <v>0.5380798793174164</v>
      </c>
      <c r="G44" s="287">
        <v>3.3271449777657973</v>
      </c>
      <c r="H44" s="287"/>
      <c r="I44" s="285">
        <v>20664.25693999992</v>
      </c>
      <c r="J44" s="285">
        <v>19976.095399999973</v>
      </c>
      <c r="K44" s="286">
        <v>3.4449251779201417</v>
      </c>
      <c r="L44" s="287"/>
      <c r="M44" s="285">
        <v>218562.3847399998</v>
      </c>
      <c r="N44" s="285">
        <v>140317.87695999997</v>
      </c>
      <c r="O44" s="286">
        <v>55.76232300201121</v>
      </c>
      <c r="P44" s="286">
        <v>1.7142875973106304</v>
      </c>
      <c r="Q44" s="287">
        <v>4.235972751538758</v>
      </c>
    </row>
    <row r="45" spans="1:17" s="646" customFormat="1" ht="12">
      <c r="A45" s="649">
        <v>31</v>
      </c>
      <c r="B45" s="650" t="s">
        <v>377</v>
      </c>
      <c r="C45" s="282">
        <v>499081.10588999983</v>
      </c>
      <c r="D45" s="282">
        <v>481807.9860499996</v>
      </c>
      <c r="E45" s="283">
        <v>3.5850630002234367</v>
      </c>
      <c r="F45" s="283">
        <v>0.05673781446142265</v>
      </c>
      <c r="G45" s="284">
        <v>1.4688324150744119</v>
      </c>
      <c r="H45" s="284"/>
      <c r="I45" s="282">
        <v>972933.4360300002</v>
      </c>
      <c r="J45" s="282">
        <v>1015619.6980799999</v>
      </c>
      <c r="K45" s="283">
        <v>-4.202976973634603</v>
      </c>
      <c r="L45" s="284"/>
      <c r="M45" s="282">
        <v>112937.76032999999</v>
      </c>
      <c r="N45" s="282">
        <v>80306.6462</v>
      </c>
      <c r="O45" s="283">
        <v>40.633142677548385</v>
      </c>
      <c r="P45" s="283">
        <v>0.714927038671784</v>
      </c>
      <c r="Q45" s="284">
        <v>2.188854573245975</v>
      </c>
    </row>
    <row r="46" spans="1:17" s="646" customFormat="1" ht="12">
      <c r="A46" s="651">
        <v>32</v>
      </c>
      <c r="B46" s="652" t="s">
        <v>378</v>
      </c>
      <c r="C46" s="285">
        <v>217453.55040999924</v>
      </c>
      <c r="D46" s="285">
        <v>210102.03719999865</v>
      </c>
      <c r="E46" s="286">
        <v>3.4990204321543974</v>
      </c>
      <c r="F46" s="286">
        <v>0.024147854955176715</v>
      </c>
      <c r="G46" s="287">
        <v>0.6399817982402697</v>
      </c>
      <c r="H46" s="287"/>
      <c r="I46" s="285">
        <v>53430.88770999991</v>
      </c>
      <c r="J46" s="285">
        <v>52266.46800000001</v>
      </c>
      <c r="K46" s="286">
        <v>2.227852301020034</v>
      </c>
      <c r="L46" s="287"/>
      <c r="M46" s="285">
        <v>32926.11574000005</v>
      </c>
      <c r="N46" s="285">
        <v>34742.10147000001</v>
      </c>
      <c r="O46" s="286">
        <v>-5.227046301640878</v>
      </c>
      <c r="P46" s="286">
        <v>-0.03978709691145587</v>
      </c>
      <c r="Q46" s="287">
        <v>0.6381433349318961</v>
      </c>
    </row>
    <row r="47" spans="1:17" s="646" customFormat="1" ht="12">
      <c r="A47" s="649">
        <v>33</v>
      </c>
      <c r="B47" s="650" t="s">
        <v>379</v>
      </c>
      <c r="C47" s="282">
        <v>343330.8719299995</v>
      </c>
      <c r="D47" s="282">
        <v>295814.91951999953</v>
      </c>
      <c r="E47" s="283">
        <v>16.062730198700308</v>
      </c>
      <c r="F47" s="283">
        <v>0.15607784330617663</v>
      </c>
      <c r="G47" s="284">
        <v>1.0104480170357204</v>
      </c>
      <c r="H47" s="284"/>
      <c r="I47" s="282">
        <v>40453.04507999996</v>
      </c>
      <c r="J47" s="282">
        <v>37019.27231999995</v>
      </c>
      <c r="K47" s="283">
        <v>9.275635486073249</v>
      </c>
      <c r="L47" s="284"/>
      <c r="M47" s="282">
        <v>50462.049430000145</v>
      </c>
      <c r="N47" s="282">
        <v>42420.28231999995</v>
      </c>
      <c r="O47" s="283">
        <v>18.957363483195714</v>
      </c>
      <c r="P47" s="283">
        <v>0.17619002289458735</v>
      </c>
      <c r="Q47" s="284">
        <v>0.9780084831457385</v>
      </c>
    </row>
    <row r="48" spans="1:17" s="646" customFormat="1" ht="12">
      <c r="A48" s="651">
        <v>34</v>
      </c>
      <c r="B48" s="652" t="s">
        <v>380</v>
      </c>
      <c r="C48" s="285">
        <v>133325.1209300004</v>
      </c>
      <c r="D48" s="285">
        <v>120199.14705999997</v>
      </c>
      <c r="E48" s="286">
        <v>10.920188862445361</v>
      </c>
      <c r="F48" s="286">
        <v>0.04311549256648685</v>
      </c>
      <c r="G48" s="287">
        <v>0.3923856404390973</v>
      </c>
      <c r="H48" s="287"/>
      <c r="I48" s="285">
        <v>48596.30177000028</v>
      </c>
      <c r="J48" s="285">
        <v>43093.21296000003</v>
      </c>
      <c r="K48" s="286">
        <v>12.770198441941016</v>
      </c>
      <c r="L48" s="287"/>
      <c r="M48" s="285">
        <v>19514.92086999999</v>
      </c>
      <c r="N48" s="285">
        <v>18378.406290000014</v>
      </c>
      <c r="O48" s="286">
        <v>6.1839669994583435</v>
      </c>
      <c r="P48" s="286">
        <v>0.024900314462131125</v>
      </c>
      <c r="Q48" s="287">
        <v>0.37822003613335514</v>
      </c>
    </row>
    <row r="49" spans="1:17" s="646" customFormat="1" ht="12">
      <c r="A49" s="649">
        <v>35</v>
      </c>
      <c r="B49" s="650" t="s">
        <v>381</v>
      </c>
      <c r="C49" s="282">
        <v>70499.14784</v>
      </c>
      <c r="D49" s="282">
        <v>63030.24861999993</v>
      </c>
      <c r="E49" s="283">
        <v>11.849706107029599</v>
      </c>
      <c r="F49" s="283">
        <v>0.0245334382034498</v>
      </c>
      <c r="G49" s="284">
        <v>0.20748417914530012</v>
      </c>
      <c r="H49" s="284"/>
      <c r="I49" s="282">
        <v>20226.73367000001</v>
      </c>
      <c r="J49" s="282">
        <v>18745.810369999985</v>
      </c>
      <c r="K49" s="283">
        <v>7.900022835876075</v>
      </c>
      <c r="L49" s="284"/>
      <c r="M49" s="282">
        <v>9795.705290000007</v>
      </c>
      <c r="N49" s="282">
        <v>9581.662670000014</v>
      </c>
      <c r="O49" s="283">
        <v>2.2338776407789416</v>
      </c>
      <c r="P49" s="283">
        <v>0.004689538207506642</v>
      </c>
      <c r="Q49" s="284">
        <v>0.18985124425644173</v>
      </c>
    </row>
    <row r="50" spans="1:17" s="646" customFormat="1" ht="12">
      <c r="A50" s="651">
        <v>36</v>
      </c>
      <c r="B50" s="652" t="s">
        <v>382</v>
      </c>
      <c r="C50" s="285">
        <v>27499.347289999998</v>
      </c>
      <c r="D50" s="285">
        <v>27393.926650000005</v>
      </c>
      <c r="E50" s="286">
        <v>0.3848321613286972</v>
      </c>
      <c r="F50" s="286">
        <v>0.00034628004484011916</v>
      </c>
      <c r="G50" s="287">
        <v>0.08093260236912932</v>
      </c>
      <c r="H50" s="287"/>
      <c r="I50" s="285">
        <v>820.86822</v>
      </c>
      <c r="J50" s="285">
        <v>709.2137700000001</v>
      </c>
      <c r="K50" s="286">
        <v>15.743412596176732</v>
      </c>
      <c r="L50" s="287"/>
      <c r="M50" s="285">
        <v>5497.251830000001</v>
      </c>
      <c r="N50" s="285">
        <v>5426.500919999999</v>
      </c>
      <c r="O50" s="286">
        <v>1.3038035198564475</v>
      </c>
      <c r="P50" s="286">
        <v>0.0015501076171693588</v>
      </c>
      <c r="Q50" s="287">
        <v>0.10654261934379824</v>
      </c>
    </row>
    <row r="51" spans="1:17" s="646" customFormat="1" ht="12">
      <c r="A51" s="649">
        <v>37</v>
      </c>
      <c r="B51" s="650" t="s">
        <v>383</v>
      </c>
      <c r="C51" s="282">
        <v>38293.258419999984</v>
      </c>
      <c r="D51" s="282">
        <v>38990.875820000096</v>
      </c>
      <c r="E51" s="283">
        <v>-1.7891811489965916</v>
      </c>
      <c r="F51" s="283">
        <v>-0.0022914960917833752</v>
      </c>
      <c r="G51" s="284">
        <v>0.11269987699857774</v>
      </c>
      <c r="H51" s="284"/>
      <c r="I51" s="282">
        <v>3613.881799999995</v>
      </c>
      <c r="J51" s="282">
        <v>3783.2291100000043</v>
      </c>
      <c r="K51" s="283">
        <v>-4.476263664613455</v>
      </c>
      <c r="L51" s="284"/>
      <c r="M51" s="282">
        <v>4368.416959999996</v>
      </c>
      <c r="N51" s="282">
        <v>5950.510939999995</v>
      </c>
      <c r="O51" s="283">
        <v>-26.587531658247826</v>
      </c>
      <c r="P51" s="283">
        <v>-0.03466267684013816</v>
      </c>
      <c r="Q51" s="284">
        <v>0.08466459236310296</v>
      </c>
    </row>
    <row r="52" spans="1:17" s="646" customFormat="1" ht="12">
      <c r="A52" s="651">
        <v>38</v>
      </c>
      <c r="B52" s="652" t="s">
        <v>384</v>
      </c>
      <c r="C52" s="285">
        <v>554887.2108099955</v>
      </c>
      <c r="D52" s="285">
        <v>478795.1094800009</v>
      </c>
      <c r="E52" s="286">
        <v>15.892414066767522</v>
      </c>
      <c r="F52" s="286">
        <v>0.24994323939345447</v>
      </c>
      <c r="G52" s="287">
        <v>1.63307388784938</v>
      </c>
      <c r="H52" s="287"/>
      <c r="I52" s="285">
        <v>147865.65813000032</v>
      </c>
      <c r="J52" s="285">
        <v>135361.37855000017</v>
      </c>
      <c r="K52" s="286">
        <v>9.237701118256034</v>
      </c>
      <c r="L52" s="287"/>
      <c r="M52" s="285">
        <v>80366.82464000012</v>
      </c>
      <c r="N52" s="285">
        <v>77685.03971999996</v>
      </c>
      <c r="O52" s="286">
        <v>3.452125312243024</v>
      </c>
      <c r="P52" s="286">
        <v>0.05875620867776868</v>
      </c>
      <c r="Q52" s="287">
        <v>1.557595007520206</v>
      </c>
    </row>
    <row r="53" spans="1:17" s="646" customFormat="1" ht="12">
      <c r="A53" s="649">
        <v>39</v>
      </c>
      <c r="B53" s="650" t="s">
        <v>385</v>
      </c>
      <c r="C53" s="282">
        <v>1352394.1352700058</v>
      </c>
      <c r="D53" s="282">
        <v>1233773.5133500008</v>
      </c>
      <c r="E53" s="283">
        <v>9.614456838023745</v>
      </c>
      <c r="F53" s="283">
        <v>0.3896386350663862</v>
      </c>
      <c r="G53" s="284">
        <v>3.9801954439824767</v>
      </c>
      <c r="H53" s="284"/>
      <c r="I53" s="282">
        <v>555406.4535599925</v>
      </c>
      <c r="J53" s="282">
        <v>508270.33760999556</v>
      </c>
      <c r="K53" s="283">
        <v>9.273827816048016</v>
      </c>
      <c r="L53" s="284"/>
      <c r="M53" s="282">
        <v>181041.08329999977</v>
      </c>
      <c r="N53" s="282">
        <v>193626.84084000028</v>
      </c>
      <c r="O53" s="283">
        <v>-6.500006654759455</v>
      </c>
      <c r="P53" s="283">
        <v>-0.2757459745832358</v>
      </c>
      <c r="Q53" s="284">
        <v>3.50876980355123</v>
      </c>
    </row>
    <row r="54" spans="1:17" s="646" customFormat="1" ht="12">
      <c r="A54" s="651">
        <v>40</v>
      </c>
      <c r="B54" s="652" t="s">
        <v>386</v>
      </c>
      <c r="C54" s="285">
        <v>721550.8917800047</v>
      </c>
      <c r="D54" s="285">
        <v>656064.654860002</v>
      </c>
      <c r="E54" s="286">
        <v>9.981674280864418</v>
      </c>
      <c r="F54" s="286">
        <v>0.21510566675625115</v>
      </c>
      <c r="G54" s="287">
        <v>2.123577363407369</v>
      </c>
      <c r="H54" s="287"/>
      <c r="I54" s="285">
        <v>137482.96458999976</v>
      </c>
      <c r="J54" s="285">
        <v>136191.1538600011</v>
      </c>
      <c r="K54" s="286">
        <v>0.9485276344207986</v>
      </c>
      <c r="L54" s="287"/>
      <c r="M54" s="285">
        <v>102364.73334000022</v>
      </c>
      <c r="N54" s="285">
        <v>110572.45755999973</v>
      </c>
      <c r="O54" s="286">
        <v>-7.4229373219327845</v>
      </c>
      <c r="P54" s="286">
        <v>-0.17982603804030545</v>
      </c>
      <c r="Q54" s="287">
        <v>1.9839380031591267</v>
      </c>
    </row>
    <row r="55" spans="1:17" s="646" customFormat="1" ht="12">
      <c r="A55" s="649">
        <v>41</v>
      </c>
      <c r="B55" s="650" t="s">
        <v>387</v>
      </c>
      <c r="C55" s="282">
        <v>7630.793640000001</v>
      </c>
      <c r="D55" s="282">
        <v>7696.858050000004</v>
      </c>
      <c r="E55" s="283">
        <v>-0.8583295881363378</v>
      </c>
      <c r="F55" s="283">
        <v>-0.00021700481857384648</v>
      </c>
      <c r="G55" s="284">
        <v>0.022457987126537394</v>
      </c>
      <c r="H55" s="284"/>
      <c r="I55" s="282">
        <v>761.7962699999993</v>
      </c>
      <c r="J55" s="282">
        <v>1546.2167299999994</v>
      </c>
      <c r="K55" s="283">
        <v>-50.731598279886704</v>
      </c>
      <c r="L55" s="284"/>
      <c r="M55" s="282">
        <v>1047.7354</v>
      </c>
      <c r="N55" s="282">
        <v>1093.0484900000001</v>
      </c>
      <c r="O55" s="283">
        <v>-4.145569973752957</v>
      </c>
      <c r="P55" s="283">
        <v>-0.000992781095910687</v>
      </c>
      <c r="Q55" s="284">
        <v>0.020306232522591595</v>
      </c>
    </row>
    <row r="56" spans="1:17" s="646" customFormat="1" ht="12">
      <c r="A56" s="651">
        <v>42</v>
      </c>
      <c r="B56" s="652" t="s">
        <v>388</v>
      </c>
      <c r="C56" s="285">
        <v>80803.91696999982</v>
      </c>
      <c r="D56" s="285">
        <v>60532.36838000016</v>
      </c>
      <c r="E56" s="286">
        <v>33.48877490261451</v>
      </c>
      <c r="F56" s="286">
        <v>0.0665868918527169</v>
      </c>
      <c r="G56" s="287">
        <v>0.2378118728795885</v>
      </c>
      <c r="H56" s="287"/>
      <c r="I56" s="285">
        <v>8569.127320000074</v>
      </c>
      <c r="J56" s="285">
        <v>6970.38245</v>
      </c>
      <c r="K56" s="286">
        <v>22.936257536343277</v>
      </c>
      <c r="L56" s="287"/>
      <c r="M56" s="285">
        <v>12257.37312999999</v>
      </c>
      <c r="N56" s="285">
        <v>10661.371920000018</v>
      </c>
      <c r="O56" s="286">
        <v>14.969942161064488</v>
      </c>
      <c r="P56" s="286">
        <v>0.03496737543916233</v>
      </c>
      <c r="Q56" s="287">
        <v>0.23756099955575252</v>
      </c>
    </row>
    <row r="57" spans="1:17" s="646" customFormat="1" ht="12">
      <c r="A57" s="649">
        <v>43</v>
      </c>
      <c r="B57" s="650" t="s">
        <v>389</v>
      </c>
      <c r="C57" s="282">
        <v>177.64251000000002</v>
      </c>
      <c r="D57" s="282">
        <v>345.4629900000001</v>
      </c>
      <c r="E57" s="290">
        <v>-48.57842514476009</v>
      </c>
      <c r="F57" s="283">
        <v>-0.0005512476810944633</v>
      </c>
      <c r="G57" s="284">
        <v>0.0005228149771726484</v>
      </c>
      <c r="H57" s="284"/>
      <c r="I57" s="282">
        <v>26.746430000000004</v>
      </c>
      <c r="J57" s="282">
        <v>89.92373</v>
      </c>
      <c r="K57" s="290">
        <v>-70.25653851324894</v>
      </c>
      <c r="L57" s="284"/>
      <c r="M57" s="282">
        <v>9.171089999999998</v>
      </c>
      <c r="N57" s="282">
        <v>80.66604000000001</v>
      </c>
      <c r="O57" s="290">
        <v>-88.63079184251515</v>
      </c>
      <c r="P57" s="283">
        <v>-0.0015664090622175542</v>
      </c>
      <c r="Q57" s="284">
        <v>0.00017774553195932342</v>
      </c>
    </row>
    <row r="58" spans="1:17" s="646" customFormat="1" ht="12">
      <c r="A58" s="651">
        <v>44</v>
      </c>
      <c r="B58" s="652" t="s">
        <v>390</v>
      </c>
      <c r="C58" s="285">
        <v>124072.75345999988</v>
      </c>
      <c r="D58" s="285">
        <v>99399.1967899998</v>
      </c>
      <c r="E58" s="286">
        <v>24.822692201555494</v>
      </c>
      <c r="F58" s="286">
        <v>0.08104637109064616</v>
      </c>
      <c r="G58" s="287">
        <v>0.365155242221794</v>
      </c>
      <c r="H58" s="287"/>
      <c r="I58" s="285">
        <v>158476.12926999995</v>
      </c>
      <c r="J58" s="285">
        <v>139783.21542000008</v>
      </c>
      <c r="K58" s="286">
        <v>13.372788566806209</v>
      </c>
      <c r="L58" s="287"/>
      <c r="M58" s="285">
        <v>15828.25155</v>
      </c>
      <c r="N58" s="285">
        <v>18131.197530000005</v>
      </c>
      <c r="O58" s="286">
        <v>-12.701565774624282</v>
      </c>
      <c r="P58" s="286">
        <v>-0.05045608749806093</v>
      </c>
      <c r="Q58" s="287">
        <v>0.3067684421089245</v>
      </c>
    </row>
    <row r="59" spans="1:17" s="646" customFormat="1" ht="12">
      <c r="A59" s="649">
        <v>45</v>
      </c>
      <c r="B59" s="650" t="s">
        <v>391</v>
      </c>
      <c r="C59" s="282">
        <v>429.52936000000005</v>
      </c>
      <c r="D59" s="282">
        <v>325.23833999999977</v>
      </c>
      <c r="E59" s="290">
        <v>32.066028869782194</v>
      </c>
      <c r="F59" s="283">
        <v>0.0003425695298570021</v>
      </c>
      <c r="G59" s="284">
        <v>0.0012641365095741007</v>
      </c>
      <c r="H59" s="284"/>
      <c r="I59" s="282">
        <v>61.36827000000003</v>
      </c>
      <c r="J59" s="282">
        <v>50.86895</v>
      </c>
      <c r="K59" s="290">
        <v>20.639938508658098</v>
      </c>
      <c r="L59" s="284"/>
      <c r="M59" s="282">
        <v>128.06844</v>
      </c>
      <c r="N59" s="282">
        <v>64.26614000000001</v>
      </c>
      <c r="O59" s="290">
        <v>99.2782513466656</v>
      </c>
      <c r="P59" s="283">
        <v>0.0013978679740362506</v>
      </c>
      <c r="Q59" s="284">
        <v>0.0024821033263222477</v>
      </c>
    </row>
    <row r="60" spans="1:17" s="646" customFormat="1" ht="12">
      <c r="A60" s="651">
        <v>46</v>
      </c>
      <c r="B60" s="652" t="s">
        <v>392</v>
      </c>
      <c r="C60" s="285">
        <v>705.3261600000002</v>
      </c>
      <c r="D60" s="285">
        <v>680.3151999999993</v>
      </c>
      <c r="E60" s="286">
        <v>3.6763782434966745</v>
      </c>
      <c r="F60" s="286">
        <v>8.215465539096806E-05</v>
      </c>
      <c r="G60" s="287">
        <v>0.0020758267840263675</v>
      </c>
      <c r="H60" s="287"/>
      <c r="I60" s="285">
        <v>111.36241999999997</v>
      </c>
      <c r="J60" s="285">
        <v>134.28557000000004</v>
      </c>
      <c r="K60" s="286">
        <v>-17.070449192716726</v>
      </c>
      <c r="L60" s="287"/>
      <c r="M60" s="285">
        <v>112.15161000000002</v>
      </c>
      <c r="N60" s="285">
        <v>95.73801</v>
      </c>
      <c r="O60" s="286">
        <v>17.144287833014303</v>
      </c>
      <c r="P60" s="286">
        <v>0.00035961157793122547</v>
      </c>
      <c r="Q60" s="287">
        <v>0.002173618139124639</v>
      </c>
    </row>
    <row r="61" spans="1:17" s="646" customFormat="1" ht="12">
      <c r="A61" s="649">
        <v>47</v>
      </c>
      <c r="B61" s="650" t="s">
        <v>393</v>
      </c>
      <c r="C61" s="282">
        <v>93609.62874999992</v>
      </c>
      <c r="D61" s="282">
        <v>100207.28799000006</v>
      </c>
      <c r="E61" s="283">
        <v>-6.584011375159196</v>
      </c>
      <c r="F61" s="283">
        <v>-0.021671636004744674</v>
      </c>
      <c r="G61" s="284">
        <v>0.2755000248424282</v>
      </c>
      <c r="H61" s="284"/>
      <c r="I61" s="282">
        <v>156167.37085</v>
      </c>
      <c r="J61" s="282">
        <v>151282.76402999996</v>
      </c>
      <c r="K61" s="283">
        <v>3.2287926858815243</v>
      </c>
      <c r="L61" s="284"/>
      <c r="M61" s="282">
        <v>11838.319520000003</v>
      </c>
      <c r="N61" s="282">
        <v>16427.0929</v>
      </c>
      <c r="O61" s="283">
        <v>-27.93417805532711</v>
      </c>
      <c r="P61" s="283">
        <v>-0.10053711775299753</v>
      </c>
      <c r="Q61" s="284">
        <v>0.22943929244908112</v>
      </c>
    </row>
    <row r="62" spans="1:17" s="646" customFormat="1" ht="12">
      <c r="A62" s="651">
        <v>48</v>
      </c>
      <c r="B62" s="652" t="s">
        <v>394</v>
      </c>
      <c r="C62" s="285">
        <v>401273.6974800006</v>
      </c>
      <c r="D62" s="285">
        <v>398297.1556799999</v>
      </c>
      <c r="E62" s="286">
        <v>0.7473168606787941</v>
      </c>
      <c r="F62" s="286">
        <v>0.009777184315830387</v>
      </c>
      <c r="G62" s="287">
        <v>1.1809780158363599</v>
      </c>
      <c r="H62" s="287"/>
      <c r="I62" s="285">
        <v>346003.3979699989</v>
      </c>
      <c r="J62" s="285">
        <v>335871.5772699982</v>
      </c>
      <c r="K62" s="286">
        <v>3.01657579434177</v>
      </c>
      <c r="L62" s="287"/>
      <c r="M62" s="285">
        <v>50522.84757999985</v>
      </c>
      <c r="N62" s="285">
        <v>56247.68304999997</v>
      </c>
      <c r="O62" s="286">
        <v>-10.177904510148752</v>
      </c>
      <c r="P62" s="286">
        <v>-0.12542751844588576</v>
      </c>
      <c r="Q62" s="287">
        <v>0.9791868163115718</v>
      </c>
    </row>
    <row r="63" spans="1:17" s="646" customFormat="1" ht="12">
      <c r="A63" s="649">
        <v>49</v>
      </c>
      <c r="B63" s="650" t="s">
        <v>395</v>
      </c>
      <c r="C63" s="282">
        <v>72181.64237000015</v>
      </c>
      <c r="D63" s="282">
        <v>76160.50419999986</v>
      </c>
      <c r="E63" s="283">
        <v>-5.224311303863092</v>
      </c>
      <c r="F63" s="283">
        <v>-0.013069551208425907</v>
      </c>
      <c r="G63" s="284">
        <v>0.21243588433847221</v>
      </c>
      <c r="H63" s="284"/>
      <c r="I63" s="282">
        <v>8812.617389999934</v>
      </c>
      <c r="J63" s="282">
        <v>8544.26779999993</v>
      </c>
      <c r="K63" s="283">
        <v>3.1406973222445767</v>
      </c>
      <c r="L63" s="284"/>
      <c r="M63" s="282">
        <v>11657.628570000015</v>
      </c>
      <c r="N63" s="282">
        <v>12165.811459999984</v>
      </c>
      <c r="O63" s="283">
        <v>-4.177139286358543</v>
      </c>
      <c r="P63" s="283">
        <v>-0.011133965184392157</v>
      </c>
      <c r="Q63" s="284">
        <v>0.22593730860332417</v>
      </c>
    </row>
    <row r="64" spans="1:17" s="646" customFormat="1" ht="12">
      <c r="A64" s="651">
        <v>50</v>
      </c>
      <c r="B64" s="652" t="s">
        <v>396</v>
      </c>
      <c r="C64" s="285">
        <v>418.40112000000005</v>
      </c>
      <c r="D64" s="285">
        <v>385.89774</v>
      </c>
      <c r="E64" s="421">
        <v>8.422796153198526</v>
      </c>
      <c r="F64" s="286">
        <v>0.00010676535338673905</v>
      </c>
      <c r="G64" s="287">
        <v>0.0012313852804816288</v>
      </c>
      <c r="H64" s="287"/>
      <c r="I64" s="285">
        <v>3.3905500000000015</v>
      </c>
      <c r="J64" s="285">
        <v>4.75902</v>
      </c>
      <c r="K64" s="421">
        <v>-28.75528995465449</v>
      </c>
      <c r="L64" s="287"/>
      <c r="M64" s="285">
        <v>32.4378</v>
      </c>
      <c r="N64" s="285">
        <v>20.988889999999998</v>
      </c>
      <c r="O64" s="421">
        <v>54.54747726058885</v>
      </c>
      <c r="P64" s="286">
        <v>0.00025083836517842426</v>
      </c>
      <c r="Q64" s="287">
        <v>0.0006286792536754239</v>
      </c>
    </row>
    <row r="65" spans="1:17" s="646" customFormat="1" ht="12">
      <c r="A65" s="649">
        <v>51</v>
      </c>
      <c r="B65" s="650" t="s">
        <v>397</v>
      </c>
      <c r="C65" s="282">
        <v>13358.239579999989</v>
      </c>
      <c r="D65" s="282">
        <v>13999.658679999995</v>
      </c>
      <c r="E65" s="283">
        <v>-4.581676701278025</v>
      </c>
      <c r="F65" s="283">
        <v>-0.0021068989403718844</v>
      </c>
      <c r="G65" s="284">
        <v>0.03931428193107867</v>
      </c>
      <c r="H65" s="284"/>
      <c r="I65" s="282">
        <v>428.06132000000014</v>
      </c>
      <c r="J65" s="282">
        <v>466.92104999999975</v>
      </c>
      <c r="K65" s="283">
        <v>-8.32254831946421</v>
      </c>
      <c r="L65" s="284"/>
      <c r="M65" s="282">
        <v>1525.7644600000003</v>
      </c>
      <c r="N65" s="282">
        <v>1780.94347</v>
      </c>
      <c r="O65" s="283">
        <v>-14.328304873146793</v>
      </c>
      <c r="P65" s="283">
        <v>-0.005590810452370456</v>
      </c>
      <c r="Q65" s="284">
        <v>0.02957094691986776</v>
      </c>
    </row>
    <row r="66" spans="1:17" s="646" customFormat="1" ht="12">
      <c r="A66" s="651">
        <v>52</v>
      </c>
      <c r="B66" s="652" t="s">
        <v>398</v>
      </c>
      <c r="C66" s="285">
        <v>297120.59719999897</v>
      </c>
      <c r="D66" s="285">
        <v>382059.6430799994</v>
      </c>
      <c r="E66" s="286">
        <v>-22.231881178357035</v>
      </c>
      <c r="F66" s="286">
        <v>-0.27900320673452045</v>
      </c>
      <c r="G66" s="287">
        <v>0.8744477785336466</v>
      </c>
      <c r="H66" s="287"/>
      <c r="I66" s="285">
        <v>64641.11324999995</v>
      </c>
      <c r="J66" s="285">
        <v>78636.46907999995</v>
      </c>
      <c r="K66" s="286">
        <v>-17.797538462417453</v>
      </c>
      <c r="L66" s="287"/>
      <c r="M66" s="285">
        <v>52459.064040000034</v>
      </c>
      <c r="N66" s="285">
        <v>62147.50625000003</v>
      </c>
      <c r="O66" s="286">
        <v>-15.589430364311665</v>
      </c>
      <c r="P66" s="286">
        <v>-0.21226763116157232</v>
      </c>
      <c r="Q66" s="287">
        <v>1.0167127619375695</v>
      </c>
    </row>
    <row r="67" spans="1:17" s="646" customFormat="1" ht="12">
      <c r="A67" s="649">
        <v>53</v>
      </c>
      <c r="B67" s="650" t="s">
        <v>399</v>
      </c>
      <c r="C67" s="282">
        <v>6152.174840000001</v>
      </c>
      <c r="D67" s="282">
        <v>4459.499319999996</v>
      </c>
      <c r="E67" s="283">
        <v>37.95662693362639</v>
      </c>
      <c r="F67" s="283">
        <v>0.005560009453228633</v>
      </c>
      <c r="G67" s="284">
        <v>0.0181063032071363</v>
      </c>
      <c r="H67" s="284"/>
      <c r="I67" s="282">
        <v>543.4471300000005</v>
      </c>
      <c r="J67" s="282">
        <v>453.9122299999998</v>
      </c>
      <c r="K67" s="283">
        <v>19.72515699786294</v>
      </c>
      <c r="L67" s="284"/>
      <c r="M67" s="282">
        <v>1905.486929999999</v>
      </c>
      <c r="N67" s="282">
        <v>905.7803200000002</v>
      </c>
      <c r="O67" s="283">
        <v>110.36965453168584</v>
      </c>
      <c r="P67" s="283">
        <v>0.0219029385077238</v>
      </c>
      <c r="Q67" s="284">
        <v>0.036930374471779034</v>
      </c>
    </row>
    <row r="68" spans="1:17" s="646" customFormat="1" ht="12">
      <c r="A68" s="651">
        <v>54</v>
      </c>
      <c r="B68" s="652" t="s">
        <v>400</v>
      </c>
      <c r="C68" s="285">
        <v>172113.3329000006</v>
      </c>
      <c r="D68" s="285">
        <v>163461.7143500007</v>
      </c>
      <c r="E68" s="286">
        <v>5.292749182524318</v>
      </c>
      <c r="F68" s="286">
        <v>0.028418371008122986</v>
      </c>
      <c r="G68" s="287">
        <v>0.5065422021520763</v>
      </c>
      <c r="H68" s="287"/>
      <c r="I68" s="285">
        <v>36772.788830000005</v>
      </c>
      <c r="J68" s="285">
        <v>34874.01217999999</v>
      </c>
      <c r="K68" s="286">
        <v>5.444675078392471</v>
      </c>
      <c r="L68" s="287"/>
      <c r="M68" s="285">
        <v>26692.89629</v>
      </c>
      <c r="N68" s="285">
        <v>25100.984109999987</v>
      </c>
      <c r="O68" s="286">
        <v>6.342030945973197</v>
      </c>
      <c r="P68" s="286">
        <v>0.03487778738227698</v>
      </c>
      <c r="Q68" s="287">
        <v>0.5173368760530211</v>
      </c>
    </row>
    <row r="69" spans="1:17" s="646" customFormat="1" ht="12">
      <c r="A69" s="649">
        <v>55</v>
      </c>
      <c r="B69" s="650" t="s">
        <v>401</v>
      </c>
      <c r="C69" s="282">
        <v>161461.08079999956</v>
      </c>
      <c r="D69" s="282">
        <v>189489.86216</v>
      </c>
      <c r="E69" s="283">
        <v>-14.79170497065099</v>
      </c>
      <c r="F69" s="283">
        <v>-0.09206743258393697</v>
      </c>
      <c r="G69" s="284">
        <v>0.47519184047063345</v>
      </c>
      <c r="H69" s="284"/>
      <c r="I69" s="282">
        <v>41610.26034999998</v>
      </c>
      <c r="J69" s="282">
        <v>44913.381679999766</v>
      </c>
      <c r="K69" s="283">
        <v>-7.354425800163441</v>
      </c>
      <c r="L69" s="284"/>
      <c r="M69" s="282">
        <v>23891.53561999999</v>
      </c>
      <c r="N69" s="282">
        <v>25155.082319999983</v>
      </c>
      <c r="O69" s="283">
        <v>-5.023027489738672</v>
      </c>
      <c r="P69" s="283">
        <v>-0.02768350773607187</v>
      </c>
      <c r="Q69" s="284">
        <v>0.46304351043354974</v>
      </c>
    </row>
    <row r="70" spans="1:17" s="646" customFormat="1" ht="12">
      <c r="A70" s="651">
        <v>56</v>
      </c>
      <c r="B70" s="652" t="s">
        <v>402</v>
      </c>
      <c r="C70" s="285">
        <v>72420.61398000007</v>
      </c>
      <c r="D70" s="285">
        <v>99931.61560000022</v>
      </c>
      <c r="E70" s="286">
        <v>-27.529827727512586</v>
      </c>
      <c r="F70" s="286">
        <v>-0.0903666575593819</v>
      </c>
      <c r="G70" s="287">
        <v>0.21313919536930045</v>
      </c>
      <c r="H70" s="287"/>
      <c r="I70" s="285">
        <v>17329.6503</v>
      </c>
      <c r="J70" s="285">
        <v>25058.99730000004</v>
      </c>
      <c r="K70" s="286">
        <v>-30.844598079748494</v>
      </c>
      <c r="L70" s="287"/>
      <c r="M70" s="285">
        <v>10741.457239999992</v>
      </c>
      <c r="N70" s="285">
        <v>10115.714149999987</v>
      </c>
      <c r="O70" s="286">
        <v>6.185851841216828</v>
      </c>
      <c r="P70" s="286">
        <v>0.013709634691625392</v>
      </c>
      <c r="Q70" s="287">
        <v>0.2081809284547557</v>
      </c>
    </row>
    <row r="71" spans="1:17" s="646" customFormat="1" ht="12">
      <c r="A71" s="649">
        <v>57</v>
      </c>
      <c r="B71" s="650" t="s">
        <v>403</v>
      </c>
      <c r="C71" s="282">
        <v>15761.61588000002</v>
      </c>
      <c r="D71" s="282">
        <v>14330.37328999999</v>
      </c>
      <c r="E71" s="283">
        <v>9.987475978722603</v>
      </c>
      <c r="F71" s="283">
        <v>0.004701268634323709</v>
      </c>
      <c r="G71" s="284">
        <v>0.046387595213027905</v>
      </c>
      <c r="H71" s="284"/>
      <c r="I71" s="282">
        <v>3484.1972800000003</v>
      </c>
      <c r="J71" s="282">
        <v>3366.4370899999994</v>
      </c>
      <c r="K71" s="283">
        <v>3.49806596267037</v>
      </c>
      <c r="L71" s="284"/>
      <c r="M71" s="282">
        <v>2270.34616</v>
      </c>
      <c r="N71" s="282">
        <v>2514.75386</v>
      </c>
      <c r="O71" s="283">
        <v>-9.718951181965767</v>
      </c>
      <c r="P71" s="283">
        <v>-0.005354817873930241</v>
      </c>
      <c r="Q71" s="284">
        <v>0.044001736537424375</v>
      </c>
    </row>
    <row r="72" spans="1:17" s="646" customFormat="1" ht="12">
      <c r="A72" s="651">
        <v>58</v>
      </c>
      <c r="B72" s="652" t="s">
        <v>404</v>
      </c>
      <c r="C72" s="285">
        <v>20681.173870000002</v>
      </c>
      <c r="D72" s="285">
        <v>18888.793970000013</v>
      </c>
      <c r="E72" s="286">
        <v>9.489117742756488</v>
      </c>
      <c r="F72" s="286">
        <v>0.005887513034853191</v>
      </c>
      <c r="G72" s="287">
        <v>0.06086621633947653</v>
      </c>
      <c r="H72" s="287"/>
      <c r="I72" s="285">
        <v>2441.4733799999976</v>
      </c>
      <c r="J72" s="285">
        <v>2084.947000000003</v>
      </c>
      <c r="K72" s="286">
        <v>17.10002124754223</v>
      </c>
      <c r="L72" s="287"/>
      <c r="M72" s="285">
        <v>4583.315599999998</v>
      </c>
      <c r="N72" s="285">
        <v>2984.1049599999988</v>
      </c>
      <c r="O72" s="286">
        <v>53.59096484327415</v>
      </c>
      <c r="P72" s="286">
        <v>0.03503769201727861</v>
      </c>
      <c r="Q72" s="287">
        <v>0.08882955782349378</v>
      </c>
    </row>
    <row r="73" spans="1:17" s="646" customFormat="1" ht="12">
      <c r="A73" s="649">
        <v>59</v>
      </c>
      <c r="B73" s="650" t="s">
        <v>405</v>
      </c>
      <c r="C73" s="282">
        <v>30657.432099999973</v>
      </c>
      <c r="D73" s="282">
        <v>22297.762520000022</v>
      </c>
      <c r="E73" s="283">
        <v>37.49106921603335</v>
      </c>
      <c r="F73" s="283">
        <v>0.027459392743310565</v>
      </c>
      <c r="G73" s="284">
        <v>0.09022707832451536</v>
      </c>
      <c r="H73" s="284"/>
      <c r="I73" s="282">
        <v>4045.444069999993</v>
      </c>
      <c r="J73" s="282">
        <v>2626.6823299999955</v>
      </c>
      <c r="K73" s="283">
        <v>54.01344973451738</v>
      </c>
      <c r="L73" s="284"/>
      <c r="M73" s="282">
        <v>4351.913770000001</v>
      </c>
      <c r="N73" s="282">
        <v>3531.9704199999974</v>
      </c>
      <c r="O73" s="283">
        <v>23.214898555124485</v>
      </c>
      <c r="P73" s="283">
        <v>0.017964439361731494</v>
      </c>
      <c r="Q73" s="284">
        <v>0.08434474289203957</v>
      </c>
    </row>
    <row r="74" spans="1:17" s="646" customFormat="1" ht="12">
      <c r="A74" s="651">
        <v>60</v>
      </c>
      <c r="B74" s="652" t="s">
        <v>406</v>
      </c>
      <c r="C74" s="285">
        <v>73622.89982999978</v>
      </c>
      <c r="D74" s="285">
        <v>56063.68157999995</v>
      </c>
      <c r="E74" s="286">
        <v>31.32013052860921</v>
      </c>
      <c r="F74" s="286">
        <v>0.05767757512160599</v>
      </c>
      <c r="G74" s="287">
        <v>0.21667761108535066</v>
      </c>
      <c r="H74" s="287"/>
      <c r="I74" s="285">
        <v>11022.160460000006</v>
      </c>
      <c r="J74" s="285">
        <v>7934.565920000009</v>
      </c>
      <c r="K74" s="286">
        <v>38.91321303686382</v>
      </c>
      <c r="L74" s="287"/>
      <c r="M74" s="285">
        <v>13478.320389999999</v>
      </c>
      <c r="N74" s="285">
        <v>11033.4838</v>
      </c>
      <c r="O74" s="286">
        <v>22.158337605027334</v>
      </c>
      <c r="P74" s="286">
        <v>0.05356482087499971</v>
      </c>
      <c r="Q74" s="287">
        <v>0.2612242631616031</v>
      </c>
    </row>
    <row r="75" spans="1:17" s="646" customFormat="1" ht="12">
      <c r="A75" s="649">
        <v>61</v>
      </c>
      <c r="B75" s="650" t="s">
        <v>407</v>
      </c>
      <c r="C75" s="282">
        <v>161565.81535000008</v>
      </c>
      <c r="D75" s="282">
        <v>125538.76519999988</v>
      </c>
      <c r="E75" s="283">
        <v>28.697948472413547</v>
      </c>
      <c r="F75" s="283">
        <v>0.11833971546179306</v>
      </c>
      <c r="G75" s="284">
        <v>0.4755000819572444</v>
      </c>
      <c r="H75" s="284"/>
      <c r="I75" s="282">
        <v>10330.529279999912</v>
      </c>
      <c r="J75" s="282">
        <v>6812.390370000037</v>
      </c>
      <c r="K75" s="283">
        <v>51.643237085954816</v>
      </c>
      <c r="L75" s="284"/>
      <c r="M75" s="282">
        <v>21474.78914999996</v>
      </c>
      <c r="N75" s="282">
        <v>20502.91004000002</v>
      </c>
      <c r="O75" s="283">
        <v>4.740200820780361</v>
      </c>
      <c r="P75" s="283">
        <v>0.021293255611533918</v>
      </c>
      <c r="Q75" s="284">
        <v>0.4162043793247096</v>
      </c>
    </row>
    <row r="76" spans="1:17" s="646" customFormat="1" ht="12">
      <c r="A76" s="651">
        <v>62</v>
      </c>
      <c r="B76" s="652" t="s">
        <v>408</v>
      </c>
      <c r="C76" s="285">
        <v>170488.86057000156</v>
      </c>
      <c r="D76" s="285">
        <v>124421.70950000004</v>
      </c>
      <c r="E76" s="286">
        <v>37.025010550913144</v>
      </c>
      <c r="F76" s="286">
        <v>0.15131889863481887</v>
      </c>
      <c r="G76" s="287">
        <v>0.5017612605625544</v>
      </c>
      <c r="H76" s="287"/>
      <c r="I76" s="285">
        <v>9508.113110000046</v>
      </c>
      <c r="J76" s="285">
        <v>6755.027540000052</v>
      </c>
      <c r="K76" s="286">
        <v>40.75609690260379</v>
      </c>
      <c r="L76" s="287"/>
      <c r="M76" s="285">
        <v>23415.670410000013</v>
      </c>
      <c r="N76" s="285">
        <v>20852.22623000005</v>
      </c>
      <c r="O76" s="286">
        <v>12.293383697861195</v>
      </c>
      <c r="P76" s="286">
        <v>0.05616343803360639</v>
      </c>
      <c r="Q76" s="287">
        <v>0.4538207337633414</v>
      </c>
    </row>
    <row r="77" spans="1:17" s="646" customFormat="1" ht="12">
      <c r="A77" s="649">
        <v>63</v>
      </c>
      <c r="B77" s="650" t="s">
        <v>409</v>
      </c>
      <c r="C77" s="282">
        <v>79665.13417000022</v>
      </c>
      <c r="D77" s="282">
        <v>68697.15529000005</v>
      </c>
      <c r="E77" s="283">
        <v>15.965695862804862</v>
      </c>
      <c r="F77" s="283">
        <v>0.03602702676034021</v>
      </c>
      <c r="G77" s="284">
        <v>0.2344603513119953</v>
      </c>
      <c r="H77" s="284"/>
      <c r="I77" s="282">
        <v>16744.998990000047</v>
      </c>
      <c r="J77" s="282">
        <v>15226.42832000002</v>
      </c>
      <c r="K77" s="283">
        <v>9.973255960528663</v>
      </c>
      <c r="L77" s="284"/>
      <c r="M77" s="282">
        <v>12657.535540000003</v>
      </c>
      <c r="N77" s="282">
        <v>10944.668730000007</v>
      </c>
      <c r="O77" s="283">
        <v>15.65023896342265</v>
      </c>
      <c r="P77" s="283">
        <v>0.03752782670042663</v>
      </c>
      <c r="Q77" s="284">
        <v>0.24531657500377202</v>
      </c>
    </row>
    <row r="78" spans="1:17" s="646" customFormat="1" ht="12">
      <c r="A78" s="651">
        <v>64</v>
      </c>
      <c r="B78" s="652" t="s">
        <v>410</v>
      </c>
      <c r="C78" s="285">
        <v>265061.79921000125</v>
      </c>
      <c r="D78" s="285">
        <v>213430.08111999973</v>
      </c>
      <c r="E78" s="286">
        <v>24.19139692917603</v>
      </c>
      <c r="F78" s="286">
        <v>0.169597088913322</v>
      </c>
      <c r="G78" s="287">
        <v>0.7800963772878344</v>
      </c>
      <c r="H78" s="287"/>
      <c r="I78" s="285">
        <v>20366.824890000153</v>
      </c>
      <c r="J78" s="285">
        <v>19253.377000000113</v>
      </c>
      <c r="K78" s="286">
        <v>5.783130356820172</v>
      </c>
      <c r="L78" s="287"/>
      <c r="M78" s="285">
        <v>43711.9636499999</v>
      </c>
      <c r="N78" s="285">
        <v>32127.833810000015</v>
      </c>
      <c r="O78" s="286">
        <v>36.056367536345526</v>
      </c>
      <c r="P78" s="286">
        <v>0.25380094621061494</v>
      </c>
      <c r="Q78" s="287">
        <v>0.8471846020435787</v>
      </c>
    </row>
    <row r="79" spans="1:17" s="646" customFormat="1" ht="12">
      <c r="A79" s="649">
        <v>65</v>
      </c>
      <c r="B79" s="650" t="s">
        <v>411</v>
      </c>
      <c r="C79" s="282">
        <v>20625.232170000025</v>
      </c>
      <c r="D79" s="282">
        <v>15634.588839999991</v>
      </c>
      <c r="E79" s="283">
        <v>31.920528138429997</v>
      </c>
      <c r="F79" s="283">
        <v>0.01639299662849294</v>
      </c>
      <c r="G79" s="284">
        <v>0.06070157580040462</v>
      </c>
      <c r="H79" s="284"/>
      <c r="I79" s="282">
        <v>2248.9102799999973</v>
      </c>
      <c r="J79" s="282">
        <v>2036.206549999998</v>
      </c>
      <c r="K79" s="283">
        <v>10.446078272363845</v>
      </c>
      <c r="L79" s="284"/>
      <c r="M79" s="282">
        <v>3398.5727400000014</v>
      </c>
      <c r="N79" s="282">
        <v>2918.729880000007</v>
      </c>
      <c r="O79" s="283">
        <v>16.440125661782485</v>
      </c>
      <c r="P79" s="283">
        <v>0.010513053080593526</v>
      </c>
      <c r="Q79" s="284">
        <v>0.06586797420740129</v>
      </c>
    </row>
    <row r="80" spans="1:17" s="646" customFormat="1" ht="12">
      <c r="A80" s="651">
        <v>66</v>
      </c>
      <c r="B80" s="652" t="s">
        <v>412</v>
      </c>
      <c r="C80" s="285">
        <v>8601.501759999992</v>
      </c>
      <c r="D80" s="285">
        <v>6685.5814500000015</v>
      </c>
      <c r="E80" s="286">
        <v>28.657497097727973</v>
      </c>
      <c r="F80" s="286">
        <v>0.006293311925036082</v>
      </c>
      <c r="G80" s="287">
        <v>0.025314852544612722</v>
      </c>
      <c r="H80" s="287"/>
      <c r="I80" s="285">
        <v>2995.081139999997</v>
      </c>
      <c r="J80" s="285">
        <v>3081.879680000001</v>
      </c>
      <c r="K80" s="286">
        <v>-2.816415597379968</v>
      </c>
      <c r="L80" s="287"/>
      <c r="M80" s="285">
        <v>1412.3837900000017</v>
      </c>
      <c r="N80" s="285">
        <v>1178.6770299999996</v>
      </c>
      <c r="O80" s="286">
        <v>19.827887882060633</v>
      </c>
      <c r="P80" s="286">
        <v>0.00512036705761045</v>
      </c>
      <c r="Q80" s="287">
        <v>0.027373508283560156</v>
      </c>
    </row>
    <row r="81" spans="1:17" s="646" customFormat="1" ht="12">
      <c r="A81" s="649">
        <v>67</v>
      </c>
      <c r="B81" s="650" t="s">
        <v>413</v>
      </c>
      <c r="C81" s="282">
        <v>4593.3616500000035</v>
      </c>
      <c r="D81" s="282">
        <v>3969.2226999999984</v>
      </c>
      <c r="E81" s="283">
        <v>15.724462877832613</v>
      </c>
      <c r="F81" s="283">
        <v>0.0020501380336192324</v>
      </c>
      <c r="G81" s="284">
        <v>0.013518601297574947</v>
      </c>
      <c r="H81" s="284"/>
      <c r="I81" s="282">
        <v>709.1556700000004</v>
      </c>
      <c r="J81" s="282">
        <v>882.3763900000006</v>
      </c>
      <c r="K81" s="283">
        <v>-19.631159895382062</v>
      </c>
      <c r="L81" s="284"/>
      <c r="M81" s="282">
        <v>992.5741499999993</v>
      </c>
      <c r="N81" s="282">
        <v>932.31307</v>
      </c>
      <c r="O81" s="283">
        <v>6.463609911636153</v>
      </c>
      <c r="P81" s="283">
        <v>0.0013202820872105778</v>
      </c>
      <c r="Q81" s="284">
        <v>0.019237148506973896</v>
      </c>
    </row>
    <row r="82" spans="1:17" s="646" customFormat="1" ht="12">
      <c r="A82" s="651">
        <v>68</v>
      </c>
      <c r="B82" s="652" t="s">
        <v>414</v>
      </c>
      <c r="C82" s="285">
        <v>76971.48084999985</v>
      </c>
      <c r="D82" s="285">
        <v>65833.77833999999</v>
      </c>
      <c r="E82" s="286">
        <v>16.917914770862687</v>
      </c>
      <c r="F82" s="286">
        <v>0.03658452580613166</v>
      </c>
      <c r="G82" s="287">
        <v>0.22653273140273467</v>
      </c>
      <c r="H82" s="287"/>
      <c r="I82" s="285">
        <v>110412.52870000004</v>
      </c>
      <c r="J82" s="285">
        <v>100414.45335000008</v>
      </c>
      <c r="K82" s="286">
        <v>9.956809021457415</v>
      </c>
      <c r="L82" s="287"/>
      <c r="M82" s="285">
        <v>10519.11786000001</v>
      </c>
      <c r="N82" s="285">
        <v>11625.198199999999</v>
      </c>
      <c r="O82" s="286">
        <v>-9.514507374162358</v>
      </c>
      <c r="P82" s="286">
        <v>-0.02423351954392103</v>
      </c>
      <c r="Q82" s="287">
        <v>0.2038717534958791</v>
      </c>
    </row>
    <row r="83" spans="1:17" s="646" customFormat="1" ht="12">
      <c r="A83" s="649">
        <v>69</v>
      </c>
      <c r="B83" s="650" t="s">
        <v>415</v>
      </c>
      <c r="C83" s="282">
        <v>145147.44254000028</v>
      </c>
      <c r="D83" s="282">
        <v>129045.41154999993</v>
      </c>
      <c r="E83" s="283">
        <v>12.477802036193635</v>
      </c>
      <c r="F83" s="283">
        <v>0.05289108483153469</v>
      </c>
      <c r="G83" s="284">
        <v>0.42717960277761524</v>
      </c>
      <c r="H83" s="284"/>
      <c r="I83" s="282">
        <v>326105.13786000037</v>
      </c>
      <c r="J83" s="282">
        <v>294121.10017000005</v>
      </c>
      <c r="K83" s="283">
        <v>10.874445142328707</v>
      </c>
      <c r="L83" s="284"/>
      <c r="M83" s="282">
        <v>20171.21688000001</v>
      </c>
      <c r="N83" s="282">
        <v>20152.89977999999</v>
      </c>
      <c r="O83" s="283">
        <v>0.09089064204150003</v>
      </c>
      <c r="P83" s="283">
        <v>0.0004013160570582912</v>
      </c>
      <c r="Q83" s="284">
        <v>0.3909397546641116</v>
      </c>
    </row>
    <row r="84" spans="1:17" s="646" customFormat="1" ht="12">
      <c r="A84" s="651">
        <v>70</v>
      </c>
      <c r="B84" s="652" t="s">
        <v>416</v>
      </c>
      <c r="C84" s="285">
        <v>148916.6045299996</v>
      </c>
      <c r="D84" s="285">
        <v>145220.2330000006</v>
      </c>
      <c r="E84" s="286">
        <v>2.5453557356563388</v>
      </c>
      <c r="F84" s="286">
        <v>0.012141642273788925</v>
      </c>
      <c r="G84" s="287">
        <v>0.43827252383441356</v>
      </c>
      <c r="H84" s="287"/>
      <c r="I84" s="285">
        <v>158186.24039999925</v>
      </c>
      <c r="J84" s="285">
        <v>142484.38091000004</v>
      </c>
      <c r="K84" s="286">
        <v>11.020056647414052</v>
      </c>
      <c r="L84" s="287"/>
      <c r="M84" s="285">
        <v>22822.153599999994</v>
      </c>
      <c r="N84" s="285">
        <v>21858.405529999993</v>
      </c>
      <c r="O84" s="286">
        <v>4.409050187477246</v>
      </c>
      <c r="P84" s="286">
        <v>0.021115109676175445</v>
      </c>
      <c r="Q84" s="287">
        <v>0.4423177432660009</v>
      </c>
    </row>
    <row r="85" spans="1:17" s="646" customFormat="1" ht="12">
      <c r="A85" s="649">
        <v>71</v>
      </c>
      <c r="B85" s="650" t="s">
        <v>417</v>
      </c>
      <c r="C85" s="282">
        <v>41249.70082000009</v>
      </c>
      <c r="D85" s="282">
        <v>36123.69474000005</v>
      </c>
      <c r="E85" s="283">
        <v>14.190148922734574</v>
      </c>
      <c r="F85" s="283">
        <v>0.016837628904863948</v>
      </c>
      <c r="G85" s="284">
        <v>0.12140090450527255</v>
      </c>
      <c r="H85" s="284"/>
      <c r="I85" s="282">
        <v>2214.408809999999</v>
      </c>
      <c r="J85" s="282">
        <v>1954.3805800000066</v>
      </c>
      <c r="K85" s="283">
        <v>13.304892233425258</v>
      </c>
      <c r="L85" s="284"/>
      <c r="M85" s="282">
        <v>5283.874209999995</v>
      </c>
      <c r="N85" s="282">
        <v>6030.165739999997</v>
      </c>
      <c r="O85" s="283">
        <v>-12.375970448865337</v>
      </c>
      <c r="P85" s="283">
        <v>-0.016350774644198023</v>
      </c>
      <c r="Q85" s="284">
        <v>0.1024071328776186</v>
      </c>
    </row>
    <row r="86" spans="1:17" s="646" customFormat="1" ht="12">
      <c r="A86" s="651">
        <v>72</v>
      </c>
      <c r="B86" s="652" t="s">
        <v>418</v>
      </c>
      <c r="C86" s="285">
        <v>1116725.1861700045</v>
      </c>
      <c r="D86" s="285">
        <v>961818.9384099981</v>
      </c>
      <c r="E86" s="286">
        <v>16.105551842853608</v>
      </c>
      <c r="F86" s="286">
        <v>0.5088277060389049</v>
      </c>
      <c r="G86" s="287">
        <v>3.28660438717958</v>
      </c>
      <c r="H86" s="287"/>
      <c r="I86" s="285">
        <v>1326536.9302100004</v>
      </c>
      <c r="J86" s="285">
        <v>1080663.2783600013</v>
      </c>
      <c r="K86" s="286">
        <v>22.752105745939044</v>
      </c>
      <c r="L86" s="287"/>
      <c r="M86" s="285">
        <v>196137.15446999992</v>
      </c>
      <c r="N86" s="285">
        <v>181598.9557399996</v>
      </c>
      <c r="O86" s="286">
        <v>8.005662075951074</v>
      </c>
      <c r="P86" s="286">
        <v>0.31852272417831246</v>
      </c>
      <c r="Q86" s="287">
        <v>3.8013478068864375</v>
      </c>
    </row>
    <row r="87" spans="1:17" s="646" customFormat="1" ht="12">
      <c r="A87" s="649">
        <v>73</v>
      </c>
      <c r="B87" s="650" t="s">
        <v>419</v>
      </c>
      <c r="C87" s="282">
        <v>815557.2140599941</v>
      </c>
      <c r="D87" s="282">
        <v>911278.4155500053</v>
      </c>
      <c r="E87" s="283">
        <v>-10.504056702828665</v>
      </c>
      <c r="F87" s="283">
        <v>-0.3144198512180666</v>
      </c>
      <c r="G87" s="284">
        <v>2.4002448864957184</v>
      </c>
      <c r="H87" s="284"/>
      <c r="I87" s="282">
        <v>319682.1011599969</v>
      </c>
      <c r="J87" s="282">
        <v>413156.1276099945</v>
      </c>
      <c r="K87" s="283">
        <v>-22.624383423942334</v>
      </c>
      <c r="L87" s="284"/>
      <c r="M87" s="282">
        <v>119291.27751999986</v>
      </c>
      <c r="N87" s="282">
        <v>111045.7198000004</v>
      </c>
      <c r="O87" s="283">
        <v>7.425371941260026</v>
      </c>
      <c r="P87" s="283">
        <v>0.1806549460576595</v>
      </c>
      <c r="Q87" s="284">
        <v>2.3119925309750164</v>
      </c>
    </row>
    <row r="88" spans="1:17" s="646" customFormat="1" ht="12">
      <c r="A88" s="651">
        <v>74</v>
      </c>
      <c r="B88" s="652" t="s">
        <v>420</v>
      </c>
      <c r="C88" s="285">
        <v>216903.4067500002</v>
      </c>
      <c r="D88" s="285">
        <v>257633.64598000032</v>
      </c>
      <c r="E88" s="286">
        <v>-15.809363359769376</v>
      </c>
      <c r="F88" s="286">
        <v>-0.13378849783983632</v>
      </c>
      <c r="G88" s="287">
        <v>0.6383626849714689</v>
      </c>
      <c r="H88" s="287"/>
      <c r="I88" s="285">
        <v>26440.831300000085</v>
      </c>
      <c r="J88" s="285">
        <v>26544.87662000001</v>
      </c>
      <c r="K88" s="286">
        <v>-0.391960081372285</v>
      </c>
      <c r="L88" s="287"/>
      <c r="M88" s="285">
        <v>24428.161470000003</v>
      </c>
      <c r="N88" s="285">
        <v>36190.39451999998</v>
      </c>
      <c r="O88" s="286">
        <v>-32.50098045629149</v>
      </c>
      <c r="P88" s="286">
        <v>-0.25770307471275644</v>
      </c>
      <c r="Q88" s="287">
        <v>0.4734438932856836</v>
      </c>
    </row>
    <row r="89" spans="1:17" s="646" customFormat="1" ht="12">
      <c r="A89" s="649">
        <v>75</v>
      </c>
      <c r="B89" s="650" t="s">
        <v>421</v>
      </c>
      <c r="C89" s="282">
        <v>8823.086589999999</v>
      </c>
      <c r="D89" s="282">
        <v>8519.317990000005</v>
      </c>
      <c r="E89" s="290">
        <v>3.565644578081934</v>
      </c>
      <c r="F89" s="283">
        <v>0.0009978027493385085</v>
      </c>
      <c r="G89" s="284">
        <v>0.02596699300264981</v>
      </c>
      <c r="H89" s="284"/>
      <c r="I89" s="282">
        <v>477.49168</v>
      </c>
      <c r="J89" s="282">
        <v>281.84880000000004</v>
      </c>
      <c r="K89" s="290">
        <v>69.41412558790384</v>
      </c>
      <c r="L89" s="284"/>
      <c r="M89" s="282">
        <v>721.56773</v>
      </c>
      <c r="N89" s="282">
        <v>639.5408100000003</v>
      </c>
      <c r="O89" s="290">
        <v>12.825908639043634</v>
      </c>
      <c r="P89" s="283">
        <v>0.0017971578528804314</v>
      </c>
      <c r="Q89" s="284">
        <v>0.013984754267326076</v>
      </c>
    </row>
    <row r="90" spans="1:17" s="646" customFormat="1" ht="12">
      <c r="A90" s="651">
        <v>76</v>
      </c>
      <c r="B90" s="652" t="s">
        <v>422</v>
      </c>
      <c r="C90" s="285">
        <v>215617.5438399995</v>
      </c>
      <c r="D90" s="285">
        <v>178656.55060000054</v>
      </c>
      <c r="E90" s="286">
        <v>20.688294448688886</v>
      </c>
      <c r="F90" s="286">
        <v>0.12140748146172356</v>
      </c>
      <c r="G90" s="287">
        <v>0.634578295818562</v>
      </c>
      <c r="H90" s="287"/>
      <c r="I90" s="285">
        <v>60682.66776999978</v>
      </c>
      <c r="J90" s="285">
        <v>48158.53480999992</v>
      </c>
      <c r="K90" s="286">
        <v>26.006050660410214</v>
      </c>
      <c r="L90" s="287"/>
      <c r="M90" s="285">
        <v>28007.032930000027</v>
      </c>
      <c r="N90" s="285">
        <v>27873.886750000016</v>
      </c>
      <c r="O90" s="286">
        <v>0.47767353435204213</v>
      </c>
      <c r="P90" s="286">
        <v>0.0029171484552638514</v>
      </c>
      <c r="Q90" s="287">
        <v>0.5428062495019834</v>
      </c>
    </row>
    <row r="91" spans="1:17" s="646" customFormat="1" ht="12">
      <c r="A91" s="649">
        <v>78</v>
      </c>
      <c r="B91" s="650" t="s">
        <v>423</v>
      </c>
      <c r="C91" s="282">
        <v>10627.53548</v>
      </c>
      <c r="D91" s="282">
        <v>11273.78271</v>
      </c>
      <c r="E91" s="283">
        <v>-5.73230162957433</v>
      </c>
      <c r="F91" s="283">
        <v>-0.002122758121959963</v>
      </c>
      <c r="G91" s="284">
        <v>0.03127761885022741</v>
      </c>
      <c r="H91" s="284"/>
      <c r="I91" s="282">
        <v>5388.144399999999</v>
      </c>
      <c r="J91" s="282">
        <v>4507.459719999999</v>
      </c>
      <c r="K91" s="283">
        <v>19.53838158757857</v>
      </c>
      <c r="L91" s="284"/>
      <c r="M91" s="282">
        <v>1383.7883100000001</v>
      </c>
      <c r="N91" s="282">
        <v>2013.1739100000004</v>
      </c>
      <c r="O91" s="283">
        <v>-31.263349722230416</v>
      </c>
      <c r="P91" s="283">
        <v>-0.013789439778183395</v>
      </c>
      <c r="Q91" s="284">
        <v>0.02681929730054369</v>
      </c>
    </row>
    <row r="92" spans="1:17" s="646" customFormat="1" ht="12">
      <c r="A92" s="651">
        <v>79</v>
      </c>
      <c r="B92" s="652" t="s">
        <v>424</v>
      </c>
      <c r="C92" s="285">
        <v>35862.96815000002</v>
      </c>
      <c r="D92" s="285">
        <v>38426.97185999998</v>
      </c>
      <c r="E92" s="286">
        <v>-6.672406348700415</v>
      </c>
      <c r="F92" s="286">
        <v>-0.008422101399394628</v>
      </c>
      <c r="G92" s="287">
        <v>0.10554735392269382</v>
      </c>
      <c r="H92" s="287"/>
      <c r="I92" s="285">
        <v>16180.80993000001</v>
      </c>
      <c r="J92" s="285">
        <v>15533.968799999995</v>
      </c>
      <c r="K92" s="286">
        <v>4.164042932801664</v>
      </c>
      <c r="L92" s="287"/>
      <c r="M92" s="285">
        <v>5881.0964</v>
      </c>
      <c r="N92" s="285">
        <v>7056.853420000001</v>
      </c>
      <c r="O92" s="286">
        <v>-16.661207907022117</v>
      </c>
      <c r="P92" s="286">
        <v>-0.02576009146231877</v>
      </c>
      <c r="Q92" s="287">
        <v>0.11398193760197124</v>
      </c>
    </row>
    <row r="93" spans="1:17" s="646" customFormat="1" ht="12">
      <c r="A93" s="649">
        <v>80</v>
      </c>
      <c r="B93" s="650" t="s">
        <v>425</v>
      </c>
      <c r="C93" s="282">
        <v>4893.788479999999</v>
      </c>
      <c r="D93" s="282">
        <v>7788.469240000002</v>
      </c>
      <c r="E93" s="290">
        <v>-37.16623473497857</v>
      </c>
      <c r="F93" s="283">
        <v>-0.009508291577158873</v>
      </c>
      <c r="G93" s="284">
        <v>0.01440277956249869</v>
      </c>
      <c r="H93" s="284"/>
      <c r="I93" s="282">
        <v>259.31307000000004</v>
      </c>
      <c r="J93" s="282">
        <v>269.36220999999995</v>
      </c>
      <c r="K93" s="290">
        <v>-3.7307163465877085</v>
      </c>
      <c r="L93" s="284"/>
      <c r="M93" s="282">
        <v>333.42686000000003</v>
      </c>
      <c r="N93" s="282">
        <v>480.70609999999994</v>
      </c>
      <c r="O93" s="290">
        <v>-30.63810507085305</v>
      </c>
      <c r="P93" s="283">
        <v>-0.0032267948465243197</v>
      </c>
      <c r="Q93" s="284">
        <v>0.006462169120598192</v>
      </c>
    </row>
    <row r="94" spans="1:17" s="646" customFormat="1" ht="12">
      <c r="A94" s="651">
        <v>81</v>
      </c>
      <c r="B94" s="652" t="s">
        <v>426</v>
      </c>
      <c r="C94" s="285">
        <v>4151.194470000003</v>
      </c>
      <c r="D94" s="285">
        <v>3286.8634799999995</v>
      </c>
      <c r="E94" s="286">
        <v>26.296528446018808</v>
      </c>
      <c r="F94" s="286">
        <v>0.002839107920175079</v>
      </c>
      <c r="G94" s="287">
        <v>0.012217270753899365</v>
      </c>
      <c r="H94" s="287"/>
      <c r="I94" s="285">
        <v>457.47756999999996</v>
      </c>
      <c r="J94" s="285">
        <v>358.37387999999993</v>
      </c>
      <c r="K94" s="286">
        <v>27.653714606656056</v>
      </c>
      <c r="L94" s="287"/>
      <c r="M94" s="285">
        <v>632.4532399999999</v>
      </c>
      <c r="N94" s="285">
        <v>492.70122</v>
      </c>
      <c r="O94" s="286">
        <v>28.364455846080507</v>
      </c>
      <c r="P94" s="286">
        <v>0.003061878224842577</v>
      </c>
      <c r="Q94" s="287">
        <v>0.01225762015018909</v>
      </c>
    </row>
    <row r="95" spans="1:17" s="646" customFormat="1" ht="12">
      <c r="A95" s="649">
        <v>82</v>
      </c>
      <c r="B95" s="650" t="s">
        <v>427</v>
      </c>
      <c r="C95" s="282">
        <v>158759.2969700003</v>
      </c>
      <c r="D95" s="282">
        <v>142371.42024000006</v>
      </c>
      <c r="E95" s="283">
        <v>11.510650594321987</v>
      </c>
      <c r="F95" s="283">
        <v>0.053830015534900945</v>
      </c>
      <c r="G95" s="284">
        <v>0.4672402918722349</v>
      </c>
      <c r="H95" s="284"/>
      <c r="I95" s="282">
        <v>15969.165469999869</v>
      </c>
      <c r="J95" s="282">
        <v>14015.91771999996</v>
      </c>
      <c r="K95" s="283">
        <v>13.935924775105738</v>
      </c>
      <c r="L95" s="284"/>
      <c r="M95" s="282">
        <v>25104.036420000066</v>
      </c>
      <c r="N95" s="282">
        <v>21961.243380000044</v>
      </c>
      <c r="O95" s="283">
        <v>14.310633444653423</v>
      </c>
      <c r="P95" s="283">
        <v>0.06885660453682797</v>
      </c>
      <c r="Q95" s="284">
        <v>0.48654307261177704</v>
      </c>
    </row>
    <row r="96" spans="1:17" s="646" customFormat="1" ht="12">
      <c r="A96" s="651">
        <v>83</v>
      </c>
      <c r="B96" s="652" t="s">
        <v>428</v>
      </c>
      <c r="C96" s="285">
        <v>102548.8521000005</v>
      </c>
      <c r="D96" s="285">
        <v>82928.37527999992</v>
      </c>
      <c r="E96" s="286">
        <v>23.659545666671836</v>
      </c>
      <c r="F96" s="286">
        <v>0.06444828634141066</v>
      </c>
      <c r="G96" s="287">
        <v>0.3018088168746493</v>
      </c>
      <c r="H96" s="287"/>
      <c r="I96" s="285">
        <v>20987.253299999844</v>
      </c>
      <c r="J96" s="285">
        <v>18650.790830000027</v>
      </c>
      <c r="K96" s="286">
        <v>12.52741769127338</v>
      </c>
      <c r="L96" s="287"/>
      <c r="M96" s="285">
        <v>16587.110329999996</v>
      </c>
      <c r="N96" s="285">
        <v>12560.807130000017</v>
      </c>
      <c r="O96" s="286">
        <v>32.05449425605481</v>
      </c>
      <c r="P96" s="286">
        <v>0.08821375243587838</v>
      </c>
      <c r="Q96" s="287">
        <v>0.321475936805095</v>
      </c>
    </row>
    <row r="97" spans="1:17" s="646" customFormat="1" ht="12">
      <c r="A97" s="649">
        <v>84</v>
      </c>
      <c r="B97" s="650" t="s">
        <v>880</v>
      </c>
      <c r="C97" s="282">
        <v>4732914.780910046</v>
      </c>
      <c r="D97" s="282">
        <v>4171410.955510069</v>
      </c>
      <c r="E97" s="283">
        <v>13.46076498788208</v>
      </c>
      <c r="F97" s="283">
        <v>1.8443975471730707</v>
      </c>
      <c r="G97" s="284">
        <v>13.929316429617977</v>
      </c>
      <c r="H97" s="284"/>
      <c r="I97" s="282">
        <v>348930.4490899943</v>
      </c>
      <c r="J97" s="282">
        <v>315954.1757599911</v>
      </c>
      <c r="K97" s="283">
        <v>10.437043046094454</v>
      </c>
      <c r="L97" s="284"/>
      <c r="M97" s="282">
        <v>706891.9683700023</v>
      </c>
      <c r="N97" s="282">
        <v>612515.3250599955</v>
      </c>
      <c r="O97" s="283">
        <v>15.408046043707182</v>
      </c>
      <c r="P97" s="283">
        <v>2.0677324670129624</v>
      </c>
      <c r="Q97" s="284">
        <v>13.700322312364108</v>
      </c>
    </row>
    <row r="98" spans="1:17" s="646" customFormat="1" ht="12">
      <c r="A98" s="651">
        <v>85</v>
      </c>
      <c r="B98" s="652" t="s">
        <v>429</v>
      </c>
      <c r="C98" s="285">
        <v>3005972.2129700216</v>
      </c>
      <c r="D98" s="285">
        <v>2666690.1599400514</v>
      </c>
      <c r="E98" s="286">
        <v>12.72296489958914</v>
      </c>
      <c r="F98" s="286">
        <v>1.1144554286207484</v>
      </c>
      <c r="G98" s="287">
        <v>8.846797390475608</v>
      </c>
      <c r="H98" s="287"/>
      <c r="I98" s="285">
        <v>143947.55612000177</v>
      </c>
      <c r="J98" s="285">
        <v>140469.98053000277</v>
      </c>
      <c r="K98" s="286">
        <v>2.4756717249321705</v>
      </c>
      <c r="L98" s="287"/>
      <c r="M98" s="285">
        <v>484696.4090399997</v>
      </c>
      <c r="N98" s="285">
        <v>427254.261040001</v>
      </c>
      <c r="O98" s="286">
        <v>13.444488033934618</v>
      </c>
      <c r="P98" s="286">
        <v>1.2585210728931193</v>
      </c>
      <c r="Q98" s="287">
        <v>9.39393475187667</v>
      </c>
    </row>
    <row r="99" spans="1:17" s="646" customFormat="1" ht="12">
      <c r="A99" s="649">
        <v>86</v>
      </c>
      <c r="B99" s="650" t="s">
        <v>430</v>
      </c>
      <c r="C99" s="282">
        <v>64294.30486999999</v>
      </c>
      <c r="D99" s="282">
        <v>18198.68592999998</v>
      </c>
      <c r="E99" s="290">
        <v>253.29091956036663</v>
      </c>
      <c r="F99" s="283">
        <v>0.15141240836213204</v>
      </c>
      <c r="G99" s="284">
        <v>0.1892228697564583</v>
      </c>
      <c r="H99" s="284"/>
      <c r="I99" s="282">
        <v>5303.897319999997</v>
      </c>
      <c r="J99" s="282">
        <v>3865.2936800000007</v>
      </c>
      <c r="K99" s="290">
        <v>37.21848219305283</v>
      </c>
      <c r="L99" s="284"/>
      <c r="M99" s="282">
        <v>32829.45370000001</v>
      </c>
      <c r="N99" s="282">
        <v>2718.419450000001</v>
      </c>
      <c r="O99" s="290" t="s">
        <v>1020</v>
      </c>
      <c r="P99" s="283">
        <v>0.6597136849797527</v>
      </c>
      <c r="Q99" s="284">
        <v>0.6362699212242474</v>
      </c>
    </row>
    <row r="100" spans="1:17" s="646" customFormat="1" ht="12">
      <c r="A100" s="651">
        <v>87</v>
      </c>
      <c r="B100" s="652" t="s">
        <v>881</v>
      </c>
      <c r="C100" s="285">
        <v>3952392.162140005</v>
      </c>
      <c r="D100" s="285">
        <v>3500484.505310001</v>
      </c>
      <c r="E100" s="286">
        <v>12.909860224905731</v>
      </c>
      <c r="F100" s="286">
        <v>1.4844019508010706</v>
      </c>
      <c r="G100" s="287">
        <v>11.63218093476939</v>
      </c>
      <c r="H100" s="287"/>
      <c r="I100" s="285">
        <v>445551.887529999</v>
      </c>
      <c r="J100" s="285">
        <v>408751.2627299993</v>
      </c>
      <c r="K100" s="286">
        <v>9.003183147181701</v>
      </c>
      <c r="L100" s="287"/>
      <c r="M100" s="285">
        <v>490394.3635100007</v>
      </c>
      <c r="N100" s="285">
        <v>582465.1020099967</v>
      </c>
      <c r="O100" s="286">
        <v>-15.807082378373252</v>
      </c>
      <c r="P100" s="286">
        <v>-2.0172115534237918</v>
      </c>
      <c r="Q100" s="287">
        <v>9.50436720301937</v>
      </c>
    </row>
    <row r="101" spans="1:17" s="646" customFormat="1" ht="12">
      <c r="A101" s="649">
        <v>88</v>
      </c>
      <c r="B101" s="650" t="s">
        <v>431</v>
      </c>
      <c r="C101" s="282">
        <v>1052695.1716899977</v>
      </c>
      <c r="D101" s="282">
        <v>1656128.6686600016</v>
      </c>
      <c r="E101" s="290">
        <v>-36.43638977992277</v>
      </c>
      <c r="F101" s="283">
        <v>-1.982125875813472</v>
      </c>
      <c r="G101" s="284">
        <v>3.098159343486327</v>
      </c>
      <c r="H101" s="284"/>
      <c r="I101" s="282">
        <v>2286.3020899999997</v>
      </c>
      <c r="J101" s="282">
        <v>2333.8194399999934</v>
      </c>
      <c r="K101" s="290">
        <v>-2.036033687335891</v>
      </c>
      <c r="L101" s="284"/>
      <c r="M101" s="282">
        <v>208604.7524600001</v>
      </c>
      <c r="N101" s="282">
        <v>193199.76488000003</v>
      </c>
      <c r="O101" s="290">
        <v>7.973605759597274</v>
      </c>
      <c r="P101" s="283">
        <v>0.33751351876826235</v>
      </c>
      <c r="Q101" s="284">
        <v>4.042983189047945</v>
      </c>
    </row>
    <row r="102" spans="1:17" s="646" customFormat="1" ht="12">
      <c r="A102" s="651">
        <v>89</v>
      </c>
      <c r="B102" s="652" t="s">
        <v>432</v>
      </c>
      <c r="C102" s="285">
        <v>193844.25420000014</v>
      </c>
      <c r="D102" s="285">
        <v>140525.68513999996</v>
      </c>
      <c r="E102" s="421">
        <v>37.94222316502573</v>
      </c>
      <c r="F102" s="286">
        <v>0.17513796619816652</v>
      </c>
      <c r="G102" s="287">
        <v>0.5704979024143608</v>
      </c>
      <c r="H102" s="287"/>
      <c r="I102" s="285">
        <v>96327.67868000004</v>
      </c>
      <c r="J102" s="285">
        <v>100663.01617999999</v>
      </c>
      <c r="K102" s="421">
        <v>-4.306782832979832</v>
      </c>
      <c r="L102" s="287"/>
      <c r="M102" s="285">
        <v>45848.72228000001</v>
      </c>
      <c r="N102" s="285">
        <v>6054.3767800000005</v>
      </c>
      <c r="O102" s="421" t="s">
        <v>1020</v>
      </c>
      <c r="P102" s="286">
        <v>0.8718689000582048</v>
      </c>
      <c r="Q102" s="287">
        <v>0.8885972693882502</v>
      </c>
    </row>
    <row r="103" spans="1:17" s="646" customFormat="1" ht="12">
      <c r="A103" s="649">
        <v>90</v>
      </c>
      <c r="B103" s="650" t="s">
        <v>433</v>
      </c>
      <c r="C103" s="282">
        <v>878630.8082300059</v>
      </c>
      <c r="D103" s="282">
        <v>804316.2531500051</v>
      </c>
      <c r="E103" s="283">
        <v>9.239469523207696</v>
      </c>
      <c r="F103" s="283">
        <v>0.24410445113383764</v>
      </c>
      <c r="G103" s="284">
        <v>2.585875114846982</v>
      </c>
      <c r="H103" s="284"/>
      <c r="I103" s="282">
        <v>16358.003229999396</v>
      </c>
      <c r="J103" s="282">
        <v>15567.302119999713</v>
      </c>
      <c r="K103" s="283">
        <v>5.079243043557621</v>
      </c>
      <c r="L103" s="284"/>
      <c r="M103" s="282">
        <v>130863.81134999944</v>
      </c>
      <c r="N103" s="282">
        <v>112984.5578499997</v>
      </c>
      <c r="O103" s="283">
        <v>15.824510747509887</v>
      </c>
      <c r="P103" s="283">
        <v>0.39172311761997863</v>
      </c>
      <c r="Q103" s="284">
        <v>2.5362806125150015</v>
      </c>
    </row>
    <row r="104" spans="1:17" s="646" customFormat="1" ht="12">
      <c r="A104" s="651">
        <v>91</v>
      </c>
      <c r="B104" s="652" t="s">
        <v>434</v>
      </c>
      <c r="C104" s="285">
        <v>38742.99211000006</v>
      </c>
      <c r="D104" s="285">
        <v>33381.59970999994</v>
      </c>
      <c r="E104" s="286">
        <v>16.060921125940045</v>
      </c>
      <c r="F104" s="286">
        <v>0.01761081322099391</v>
      </c>
      <c r="G104" s="287">
        <v>0.1140234763378978</v>
      </c>
      <c r="H104" s="287"/>
      <c r="I104" s="285">
        <v>1481.0043500000052</v>
      </c>
      <c r="J104" s="285">
        <v>1712.1528499999974</v>
      </c>
      <c r="K104" s="286">
        <v>-13.500459377794021</v>
      </c>
      <c r="L104" s="287"/>
      <c r="M104" s="285">
        <v>5629.304170000001</v>
      </c>
      <c r="N104" s="285">
        <v>4688.841510000002</v>
      </c>
      <c r="O104" s="286">
        <v>20.057463192011344</v>
      </c>
      <c r="P104" s="286">
        <v>0.02060494109445807</v>
      </c>
      <c r="Q104" s="287">
        <v>0.10910193491258816</v>
      </c>
    </row>
    <row r="105" spans="1:17" s="646" customFormat="1" ht="12">
      <c r="A105" s="649">
        <v>92</v>
      </c>
      <c r="B105" s="650" t="s">
        <v>435</v>
      </c>
      <c r="C105" s="282">
        <v>13503.498680000015</v>
      </c>
      <c r="D105" s="282">
        <v>12669.386320000001</v>
      </c>
      <c r="E105" s="283">
        <v>6.583683999621013</v>
      </c>
      <c r="F105" s="283">
        <v>0.0027398473906297812</v>
      </c>
      <c r="G105" s="284">
        <v>0.03974179014997646</v>
      </c>
      <c r="H105" s="284"/>
      <c r="I105" s="282">
        <v>702.7508800000006</v>
      </c>
      <c r="J105" s="282">
        <v>743.0354900000013</v>
      </c>
      <c r="K105" s="283">
        <v>-5.4216266305127165</v>
      </c>
      <c r="L105" s="284"/>
      <c r="M105" s="282">
        <v>2139.356120000001</v>
      </c>
      <c r="N105" s="282">
        <v>1802.2081699999992</v>
      </c>
      <c r="O105" s="283">
        <v>18.707492042942064</v>
      </c>
      <c r="P105" s="283">
        <v>0.007386698000181458</v>
      </c>
      <c r="Q105" s="284">
        <v>0.04146300947868077</v>
      </c>
    </row>
    <row r="106" spans="1:17" s="646" customFormat="1" ht="12">
      <c r="A106" s="651">
        <v>93</v>
      </c>
      <c r="B106" s="652" t="s">
        <v>436</v>
      </c>
      <c r="C106" s="285">
        <v>51588.500360000035</v>
      </c>
      <c r="D106" s="285">
        <v>48057.10568</v>
      </c>
      <c r="E106" s="286">
        <v>7.348329929635566</v>
      </c>
      <c r="F106" s="286">
        <v>0.011599735195485924</v>
      </c>
      <c r="G106" s="287">
        <v>0.15182875224001607</v>
      </c>
      <c r="H106" s="287"/>
      <c r="I106" s="285">
        <v>1191.1515199999997</v>
      </c>
      <c r="J106" s="285">
        <v>595.94944</v>
      </c>
      <c r="K106" s="286">
        <v>99.87459338832497</v>
      </c>
      <c r="L106" s="287"/>
      <c r="M106" s="285">
        <v>7392.34438</v>
      </c>
      <c r="N106" s="285">
        <v>7663.9204999999965</v>
      </c>
      <c r="O106" s="286">
        <v>-3.543566507507445</v>
      </c>
      <c r="P106" s="286">
        <v>-0.005950060744848093</v>
      </c>
      <c r="Q106" s="287">
        <v>0.14327153961520553</v>
      </c>
    </row>
    <row r="107" spans="1:17" s="646" customFormat="1" ht="12">
      <c r="A107" s="649">
        <v>94</v>
      </c>
      <c r="B107" s="650" t="s">
        <v>437</v>
      </c>
      <c r="C107" s="282">
        <v>207944.91542999996</v>
      </c>
      <c r="D107" s="282">
        <v>189007.85534000062</v>
      </c>
      <c r="E107" s="283">
        <v>10.01919208909811</v>
      </c>
      <c r="F107" s="283">
        <v>0.062203435846200895</v>
      </c>
      <c r="G107" s="284">
        <v>0.6119971858858768</v>
      </c>
      <c r="H107" s="284"/>
      <c r="I107" s="282">
        <v>45046.60050000012</v>
      </c>
      <c r="J107" s="282">
        <v>37981.85261999999</v>
      </c>
      <c r="K107" s="283">
        <v>18.60032460944273</v>
      </c>
      <c r="L107" s="284"/>
      <c r="M107" s="282">
        <v>33478.15780000005</v>
      </c>
      <c r="N107" s="282">
        <v>31387.731970000008</v>
      </c>
      <c r="O107" s="283">
        <v>6.660009178101961</v>
      </c>
      <c r="P107" s="283">
        <v>0.045799905643765335</v>
      </c>
      <c r="Q107" s="284">
        <v>0.6488425004202537</v>
      </c>
    </row>
    <row r="108" spans="1:17" s="646" customFormat="1" ht="12">
      <c r="A108" s="651">
        <v>95</v>
      </c>
      <c r="B108" s="652" t="s">
        <v>438</v>
      </c>
      <c r="C108" s="285">
        <v>145573.44906000016</v>
      </c>
      <c r="D108" s="285">
        <v>121952.1029699993</v>
      </c>
      <c r="E108" s="286">
        <v>19.36936347527505</v>
      </c>
      <c r="F108" s="286">
        <v>0.0775901264043741</v>
      </c>
      <c r="G108" s="287">
        <v>0.42843337130987214</v>
      </c>
      <c r="H108" s="287"/>
      <c r="I108" s="285">
        <v>20082.466689999987</v>
      </c>
      <c r="J108" s="285">
        <v>18364.355339999933</v>
      </c>
      <c r="K108" s="286">
        <v>9.35568561047055</v>
      </c>
      <c r="L108" s="287"/>
      <c r="M108" s="285">
        <v>34708.585559999985</v>
      </c>
      <c r="N108" s="285">
        <v>33659.33064000004</v>
      </c>
      <c r="O108" s="286">
        <v>3.117278032715945</v>
      </c>
      <c r="P108" s="286">
        <v>0.022988510590807792</v>
      </c>
      <c r="Q108" s="287">
        <v>0.6726895062547517</v>
      </c>
    </row>
    <row r="109" spans="1:17" s="646" customFormat="1" ht="12">
      <c r="A109" s="649">
        <v>96</v>
      </c>
      <c r="B109" s="650" t="s">
        <v>439</v>
      </c>
      <c r="C109" s="282">
        <v>99491.38237999997</v>
      </c>
      <c r="D109" s="282">
        <v>87068.42977000064</v>
      </c>
      <c r="E109" s="283">
        <v>14.268033365039095</v>
      </c>
      <c r="F109" s="283">
        <v>0.04080624616619219</v>
      </c>
      <c r="G109" s="284">
        <v>0.2928104585319973</v>
      </c>
      <c r="H109" s="284"/>
      <c r="I109" s="282">
        <v>13348.773159999975</v>
      </c>
      <c r="J109" s="282">
        <v>11077.091100000034</v>
      </c>
      <c r="K109" s="283">
        <v>20.507929739784608</v>
      </c>
      <c r="L109" s="284"/>
      <c r="M109" s="282">
        <v>15257.767129999993</v>
      </c>
      <c r="N109" s="282">
        <v>13827.66065</v>
      </c>
      <c r="O109" s="283">
        <v>10.342360260337985</v>
      </c>
      <c r="P109" s="283">
        <v>0.03133272699971167</v>
      </c>
      <c r="Q109" s="284">
        <v>0.29571184396111355</v>
      </c>
    </row>
    <row r="110" spans="1:17" s="646" customFormat="1" ht="12">
      <c r="A110" s="651">
        <v>97</v>
      </c>
      <c r="B110" s="652" t="s">
        <v>440</v>
      </c>
      <c r="C110" s="285">
        <v>2140.2843599999983</v>
      </c>
      <c r="D110" s="285">
        <v>644.3014300000002</v>
      </c>
      <c r="E110" s="286">
        <v>232.1868088978163</v>
      </c>
      <c r="F110" s="286">
        <v>0.004913924219019033</v>
      </c>
      <c r="G110" s="287">
        <v>0.006299014345250893</v>
      </c>
      <c r="H110" s="287"/>
      <c r="I110" s="285">
        <v>90.95597000000002</v>
      </c>
      <c r="J110" s="285">
        <v>98.72704000000007</v>
      </c>
      <c r="K110" s="286">
        <v>-7.871268094333677</v>
      </c>
      <c r="L110" s="287"/>
      <c r="M110" s="285">
        <v>219.25562</v>
      </c>
      <c r="N110" s="285">
        <v>92.72272</v>
      </c>
      <c r="O110" s="286">
        <v>136.46374912211377</v>
      </c>
      <c r="P110" s="286">
        <v>0.0027722556799979234</v>
      </c>
      <c r="Q110" s="287">
        <v>0.00424940839223814</v>
      </c>
    </row>
    <row r="111" spans="1:17" s="646" customFormat="1" ht="12.75" thickBot="1">
      <c r="A111" s="653">
        <v>98</v>
      </c>
      <c r="B111" s="654" t="s">
        <v>448</v>
      </c>
      <c r="C111" s="288">
        <v>308314.19294000015</v>
      </c>
      <c r="D111" s="288">
        <v>265338.137890001</v>
      </c>
      <c r="E111" s="289">
        <v>16.19671238810584</v>
      </c>
      <c r="F111" s="289">
        <v>0.14116543278210156</v>
      </c>
      <c r="G111" s="289">
        <v>0.9073913543775625</v>
      </c>
      <c r="H111" s="289"/>
      <c r="I111" s="288">
        <v>37694.776660000025</v>
      </c>
      <c r="J111" s="288">
        <v>33651.71443000009</v>
      </c>
      <c r="K111" s="289">
        <v>12.014431652241758</v>
      </c>
      <c r="L111" s="289"/>
      <c r="M111" s="288">
        <v>48575.657559999985</v>
      </c>
      <c r="N111" s="288">
        <v>40055.05708999999</v>
      </c>
      <c r="O111" s="289">
        <v>21.272221509646087</v>
      </c>
      <c r="P111" s="289">
        <v>0.18668095846969812</v>
      </c>
      <c r="Q111" s="289">
        <v>0.941448191357421</v>
      </c>
    </row>
    <row r="112" spans="1:17" s="646" customFormat="1" ht="12">
      <c r="A112" s="649"/>
      <c r="B112" s="650"/>
      <c r="C112" s="655"/>
      <c r="D112" s="655"/>
      <c r="E112" s="656"/>
      <c r="F112" s="657"/>
      <c r="G112" s="657"/>
      <c r="H112" s="657"/>
      <c r="I112" s="655"/>
      <c r="J112" s="655"/>
      <c r="K112" s="657"/>
      <c r="L112" s="658"/>
      <c r="M112" s="590"/>
      <c r="N112" s="590"/>
      <c r="O112" s="284"/>
      <c r="P112" s="284"/>
      <c r="Q112" s="284"/>
    </row>
    <row r="113" spans="1:17" ht="12.75">
      <c r="A113" s="645" t="s">
        <v>610</v>
      </c>
      <c r="C113" s="659"/>
      <c r="D113" s="659"/>
      <c r="E113" s="660"/>
      <c r="I113" s="659"/>
      <c r="J113" s="659"/>
      <c r="K113" s="661"/>
      <c r="L113" s="621"/>
      <c r="M113" s="621"/>
      <c r="N113" s="621"/>
      <c r="O113" s="621"/>
      <c r="P113" s="621"/>
      <c r="Q113" s="621"/>
    </row>
    <row r="114" spans="1:17" ht="13.5">
      <c r="A114" s="662" t="s">
        <v>449</v>
      </c>
      <c r="C114" s="663"/>
      <c r="D114" s="663"/>
      <c r="I114" s="663"/>
      <c r="J114" s="663"/>
      <c r="K114" s="661"/>
      <c r="L114" s="621"/>
      <c r="M114" s="621"/>
      <c r="N114" s="621"/>
      <c r="O114" s="621"/>
      <c r="P114" s="621"/>
      <c r="Q114" s="621"/>
    </row>
    <row r="115" spans="1:17" ht="12.75">
      <c r="A115" s="645" t="s">
        <v>606</v>
      </c>
      <c r="B115" s="664"/>
      <c r="C115" s="665"/>
      <c r="D115" s="665"/>
      <c r="E115" s="666"/>
      <c r="F115" s="666"/>
      <c r="G115" s="666"/>
      <c r="H115" s="665"/>
      <c r="I115" s="665"/>
      <c r="J115" s="665"/>
      <c r="K115" s="661"/>
      <c r="L115" s="667"/>
      <c r="M115" s="668"/>
      <c r="N115" s="668"/>
      <c r="O115" s="669"/>
      <c r="P115" s="666"/>
      <c r="Q115" s="666"/>
    </row>
    <row r="116" ht="12.75">
      <c r="A116" s="621" t="s">
        <v>938</v>
      </c>
    </row>
  </sheetData>
  <sheetProtection/>
  <mergeCells count="8">
    <mergeCell ref="A6:K6"/>
    <mergeCell ref="A7:K7"/>
    <mergeCell ref="A8:K8"/>
    <mergeCell ref="C10:K10"/>
    <mergeCell ref="M10:Q10"/>
    <mergeCell ref="A11:A12"/>
    <mergeCell ref="B11:B12"/>
    <mergeCell ref="C11:G11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A1">
      <selection activeCell="L13" sqref="L13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4.14062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4.00390625" style="5" customWidth="1"/>
    <col min="10" max="11" width="8.8515625" style="5" bestFit="1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6:7" ht="12.75">
      <c r="F2" s="436"/>
      <c r="G2" s="489"/>
    </row>
    <row r="3" spans="6:7" ht="12.75">
      <c r="F3" s="489"/>
      <c r="G3" s="489"/>
    </row>
    <row r="4" spans="6:7" ht="12.75">
      <c r="F4" s="490"/>
      <c r="G4" s="489"/>
    </row>
    <row r="5" ht="12.75"/>
    <row r="6" spans="1:8" s="86" customFormat="1" ht="15">
      <c r="A6" s="84" t="s">
        <v>673</v>
      </c>
      <c r="B6" s="84"/>
      <c r="C6" s="84"/>
      <c r="D6" s="84"/>
      <c r="E6" s="84"/>
      <c r="F6" s="84"/>
      <c r="G6" s="85"/>
      <c r="H6" s="85"/>
    </row>
    <row r="7" spans="1:8" s="86" customFormat="1" ht="15">
      <c r="A7" s="917" t="s">
        <v>604</v>
      </c>
      <c r="B7" s="917"/>
      <c r="C7" s="917"/>
      <c r="D7" s="917"/>
      <c r="E7" s="917"/>
      <c r="F7" s="917"/>
      <c r="G7" s="917"/>
      <c r="H7" s="87"/>
    </row>
    <row r="8" spans="1:9" s="86" customFormat="1" ht="15">
      <c r="A8" s="84" t="s">
        <v>554</v>
      </c>
      <c r="B8" s="84"/>
      <c r="C8" s="84"/>
      <c r="D8" s="84"/>
      <c r="E8" s="84"/>
      <c r="F8" s="84"/>
      <c r="G8" s="84"/>
      <c r="H8" s="87"/>
      <c r="I8" s="278"/>
    </row>
    <row r="9" spans="1:9" s="86" customFormat="1" ht="15.75" thickBot="1">
      <c r="A9" s="492"/>
      <c r="B9" s="492"/>
      <c r="C9" s="492"/>
      <c r="D9" s="84"/>
      <c r="E9" s="84"/>
      <c r="F9" s="84"/>
      <c r="G9" s="84"/>
      <c r="H9" s="87"/>
      <c r="I9" s="88"/>
    </row>
    <row r="10" spans="1:14" ht="18" customHeight="1" thickBot="1">
      <c r="A10" s="920" t="s">
        <v>620</v>
      </c>
      <c r="B10" s="89"/>
      <c r="C10" s="920" t="s">
        <v>601</v>
      </c>
      <c r="D10" s="918" t="str">
        <f>'Cuadro A16'!E10</f>
        <v>Enero - Julio</v>
      </c>
      <c r="E10" s="918"/>
      <c r="F10" s="918"/>
      <c r="G10" s="918"/>
      <c r="H10" s="918"/>
      <c r="I10" s="248"/>
      <c r="J10" s="918" t="str">
        <f>'Cuadro A15'!K10</f>
        <v>Julio</v>
      </c>
      <c r="K10" s="918"/>
      <c r="L10" s="918"/>
      <c r="M10" s="918"/>
      <c r="N10" s="918"/>
    </row>
    <row r="11" spans="1:14" s="3" customFormat="1" ht="12.75" customHeight="1">
      <c r="A11" s="921"/>
      <c r="B11" s="491"/>
      <c r="C11" s="921"/>
      <c r="D11" s="919" t="s">
        <v>552</v>
      </c>
      <c r="E11" s="919"/>
      <c r="F11" s="919"/>
      <c r="G11" s="919"/>
      <c r="H11" s="919"/>
      <c r="J11" s="919" t="s">
        <v>552</v>
      </c>
      <c r="K11" s="919"/>
      <c r="L11" s="919"/>
      <c r="M11" s="919"/>
      <c r="N11" s="919"/>
    </row>
    <row r="12" spans="1:14" s="3" customFormat="1" ht="13.5" customHeight="1">
      <c r="A12" s="921"/>
      <c r="B12" s="22"/>
      <c r="C12" s="921"/>
      <c r="D12" s="145" t="s">
        <v>883</v>
      </c>
      <c r="E12" s="145" t="s">
        <v>548</v>
      </c>
      <c r="F12" s="90" t="s">
        <v>549</v>
      </c>
      <c r="G12" s="90" t="s">
        <v>607</v>
      </c>
      <c r="H12" s="915" t="s">
        <v>603</v>
      </c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3.5" customHeight="1" thickBot="1">
      <c r="A13" s="922"/>
      <c r="B13" s="14"/>
      <c r="C13" s="922"/>
      <c r="D13" s="15"/>
      <c r="E13" s="15"/>
      <c r="F13" s="91" t="s">
        <v>550</v>
      </c>
      <c r="G13" s="91" t="s">
        <v>608</v>
      </c>
      <c r="H13" s="916"/>
      <c r="I13" s="92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94"/>
      <c r="G14" s="94"/>
      <c r="H14" s="95"/>
      <c r="I14" s="248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33978083.596739985</v>
      </c>
      <c r="E15" s="96">
        <v>30443752.55544003</v>
      </c>
      <c r="F15" s="97">
        <v>11.609380397057524</v>
      </c>
      <c r="G15" s="97">
        <v>11.609380397057524</v>
      </c>
      <c r="H15" s="97">
        <v>100</v>
      </c>
      <c r="I15" s="97"/>
      <c r="J15" s="96">
        <v>5159674.0007500015</v>
      </c>
      <c r="K15" s="96">
        <v>4564257.889360001</v>
      </c>
      <c r="L15" s="97">
        <v>13.04518994814049</v>
      </c>
      <c r="M15" s="97">
        <v>13.04518994814049</v>
      </c>
      <c r="N15" s="97">
        <v>100</v>
      </c>
    </row>
    <row r="16" spans="1:14" ht="12.75">
      <c r="A16" s="12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</row>
    <row r="17" spans="1:14" s="101" customFormat="1" ht="15" customHeight="1">
      <c r="A17" s="100" t="s">
        <v>622</v>
      </c>
      <c r="B17" s="49" t="s">
        <v>623</v>
      </c>
      <c r="C17" s="49"/>
      <c r="D17" s="96">
        <v>2155160.79808</v>
      </c>
      <c r="E17" s="96">
        <v>1895878.1674099998</v>
      </c>
      <c r="F17" s="97">
        <v>13.67612302979426</v>
      </c>
      <c r="G17" s="97">
        <v>0.8516776313886734</v>
      </c>
      <c r="H17" s="97">
        <v>6.342796797070616</v>
      </c>
      <c r="I17" s="97"/>
      <c r="J17" s="96">
        <v>277989.88554000016</v>
      </c>
      <c r="K17" s="96">
        <v>307074.01028000005</v>
      </c>
      <c r="L17" s="97">
        <v>-9.471372948000397</v>
      </c>
      <c r="M17" s="97">
        <v>-0.6372147552792651</v>
      </c>
      <c r="N17" s="97">
        <v>5.387741270080086</v>
      </c>
    </row>
    <row r="18" spans="1:14" s="101" customFormat="1" ht="15" customHeight="1">
      <c r="A18" s="102" t="s">
        <v>624</v>
      </c>
      <c r="B18" s="31" t="s">
        <v>625</v>
      </c>
      <c r="C18" s="31"/>
      <c r="D18" s="103">
        <v>892853.1547300001</v>
      </c>
      <c r="E18" s="103">
        <v>894530.4179900003</v>
      </c>
      <c r="F18" s="104">
        <v>-0.18750209341892032</v>
      </c>
      <c r="G18" s="104">
        <v>-0.005509384091024471</v>
      </c>
      <c r="H18" s="104">
        <v>2.6277325270212253</v>
      </c>
      <c r="I18" s="104"/>
      <c r="J18" s="103">
        <v>115600.36200999997</v>
      </c>
      <c r="K18" s="103">
        <v>148475.27934</v>
      </c>
      <c r="L18" s="104">
        <v>-22.141677372916966</v>
      </c>
      <c r="M18" s="104">
        <v>-0.7202686203738973</v>
      </c>
      <c r="N18" s="104">
        <v>2.2404586412474217</v>
      </c>
    </row>
    <row r="19" spans="1:14" ht="10.5" customHeight="1">
      <c r="A19" s="105" t="s">
        <v>626</v>
      </c>
      <c r="B19" s="28"/>
      <c r="C19" s="28" t="s">
        <v>627</v>
      </c>
      <c r="D19" s="106">
        <v>623004.0566700002</v>
      </c>
      <c r="E19" s="106">
        <v>659409.9804900003</v>
      </c>
      <c r="F19" s="107">
        <v>-5.520984652514252</v>
      </c>
      <c r="G19" s="107">
        <v>-0.11958421930313162</v>
      </c>
      <c r="H19" s="107">
        <v>1.8335467769870755</v>
      </c>
      <c r="I19" s="107"/>
      <c r="J19" s="106">
        <v>74500.81217999998</v>
      </c>
      <c r="K19" s="106">
        <v>114412.68685000001</v>
      </c>
      <c r="L19" s="107">
        <v>-34.88413371702933</v>
      </c>
      <c r="M19" s="107">
        <v>-0.8744438994790557</v>
      </c>
      <c r="N19" s="107">
        <v>1.4439054128065196</v>
      </c>
    </row>
    <row r="20" spans="1:14" ht="12.75">
      <c r="A20" s="108" t="s">
        <v>628</v>
      </c>
      <c r="B20" s="20"/>
      <c r="C20" s="20" t="s">
        <v>629</v>
      </c>
      <c r="D20" s="109">
        <v>269849.0980599998</v>
      </c>
      <c r="E20" s="109">
        <v>235120.43750000003</v>
      </c>
      <c r="F20" s="110">
        <v>14.770583505740447</v>
      </c>
      <c r="G20" s="110">
        <v>0.11407483521210683</v>
      </c>
      <c r="H20" s="110">
        <v>0.7941857500341496</v>
      </c>
      <c r="I20" s="110"/>
      <c r="J20" s="109">
        <v>41099.54982999999</v>
      </c>
      <c r="K20" s="109">
        <v>34062.59249000001</v>
      </c>
      <c r="L20" s="110">
        <v>20.65890123326892</v>
      </c>
      <c r="M20" s="110">
        <v>0.15417527910515808</v>
      </c>
      <c r="N20" s="110">
        <v>0.7965532284409019</v>
      </c>
    </row>
    <row r="21" spans="1:14" ht="12.75">
      <c r="A21" s="100" t="s">
        <v>630</v>
      </c>
      <c r="B21" s="49" t="s">
        <v>631</v>
      </c>
      <c r="C21" s="49"/>
      <c r="D21" s="96">
        <v>1262307.6433499998</v>
      </c>
      <c r="E21" s="96">
        <v>1001347.7494199993</v>
      </c>
      <c r="F21" s="97">
        <v>26.060865876130812</v>
      </c>
      <c r="G21" s="97">
        <v>0.8571870154796972</v>
      </c>
      <c r="H21" s="97">
        <v>3.71506427004939</v>
      </c>
      <c r="I21" s="97"/>
      <c r="J21" s="96">
        <v>162389.5235300002</v>
      </c>
      <c r="K21" s="96">
        <v>158598.73094</v>
      </c>
      <c r="L21" s="97">
        <v>2.390178387640635</v>
      </c>
      <c r="M21" s="97">
        <v>0.08305386509463303</v>
      </c>
      <c r="N21" s="97">
        <v>3.1472826288326656</v>
      </c>
    </row>
    <row r="22" spans="1:14" ht="12.75">
      <c r="A22" s="108" t="s">
        <v>632</v>
      </c>
      <c r="B22" s="20"/>
      <c r="C22" s="20" t="s">
        <v>627</v>
      </c>
      <c r="D22" s="111">
        <v>369498.26467999985</v>
      </c>
      <c r="E22" s="111">
        <v>353485.5803799999</v>
      </c>
      <c r="F22" s="110">
        <v>4.529939886879176</v>
      </c>
      <c r="G22" s="110">
        <v>0.05259760363260028</v>
      </c>
      <c r="H22" s="110">
        <v>1.0874605791936165</v>
      </c>
      <c r="I22" s="110"/>
      <c r="J22" s="111">
        <v>40528.57439</v>
      </c>
      <c r="K22" s="111">
        <v>59484.32996999999</v>
      </c>
      <c r="L22" s="110">
        <v>-31.866805240237277</v>
      </c>
      <c r="M22" s="110">
        <v>-0.4153086008612445</v>
      </c>
      <c r="N22" s="110">
        <v>0.7854871138003842</v>
      </c>
    </row>
    <row r="23" spans="1:14" ht="12.75">
      <c r="A23" s="112">
        <v>122</v>
      </c>
      <c r="B23" s="28"/>
      <c r="C23" s="28" t="s">
        <v>629</v>
      </c>
      <c r="D23" s="113">
        <v>892809.3786699999</v>
      </c>
      <c r="E23" s="113">
        <v>647862.1690399995</v>
      </c>
      <c r="F23" s="107">
        <v>37.80853726849996</v>
      </c>
      <c r="G23" s="107">
        <v>0.8045894118470968</v>
      </c>
      <c r="H23" s="107">
        <v>2.627603690855773</v>
      </c>
      <c r="I23" s="107"/>
      <c r="J23" s="113">
        <v>121860.9491400002</v>
      </c>
      <c r="K23" s="113">
        <v>99114.40097000002</v>
      </c>
      <c r="L23" s="107">
        <v>22.94979129913232</v>
      </c>
      <c r="M23" s="107">
        <v>0.49836246595587735</v>
      </c>
      <c r="N23" s="107">
        <v>2.361795515032281</v>
      </c>
    </row>
    <row r="24" spans="1:14" ht="13.5" customHeight="1">
      <c r="A24" s="102" t="s">
        <v>633</v>
      </c>
      <c r="B24" s="31" t="s">
        <v>634</v>
      </c>
      <c r="C24" s="31"/>
      <c r="D24" s="103">
        <v>10781546.048230018</v>
      </c>
      <c r="E24" s="103">
        <v>10352874.607740043</v>
      </c>
      <c r="F24" s="110">
        <v>4.140603037628711</v>
      </c>
      <c r="G24" s="110">
        <v>1.4080768778728494</v>
      </c>
      <c r="H24" s="110">
        <v>31.73088328402503</v>
      </c>
      <c r="I24" s="110"/>
      <c r="J24" s="103">
        <v>1655049.3807400006</v>
      </c>
      <c r="K24" s="103">
        <v>1573540.8764000016</v>
      </c>
      <c r="L24" s="110">
        <v>5.179941974337323</v>
      </c>
      <c r="M24" s="110">
        <v>1.7857997141223796</v>
      </c>
      <c r="N24" s="110">
        <v>32.076626943861676</v>
      </c>
    </row>
    <row r="25" spans="1:14" ht="12.75">
      <c r="A25" s="100" t="s">
        <v>635</v>
      </c>
      <c r="B25" s="49" t="s">
        <v>625</v>
      </c>
      <c r="C25" s="49"/>
      <c r="D25" s="96">
        <v>853939.7653000001</v>
      </c>
      <c r="E25" s="96">
        <v>945233.1698500003</v>
      </c>
      <c r="F25" s="97">
        <v>-9.658294636918805</v>
      </c>
      <c r="G25" s="97">
        <v>-0.2998756621206569</v>
      </c>
      <c r="H25" s="97">
        <v>2.5132075588333977</v>
      </c>
      <c r="I25" s="97"/>
      <c r="J25" s="96">
        <v>116955.03445000005</v>
      </c>
      <c r="K25" s="96">
        <v>119965.47198999993</v>
      </c>
      <c r="L25" s="97">
        <v>-2.5094199939886255</v>
      </c>
      <c r="M25" s="97">
        <v>-0.06595678011572666</v>
      </c>
      <c r="N25" s="97">
        <v>2.2667136418502345</v>
      </c>
    </row>
    <row r="26" spans="1:14" ht="12.75">
      <c r="A26" s="102" t="s">
        <v>636</v>
      </c>
      <c r="B26" s="31" t="s">
        <v>631</v>
      </c>
      <c r="C26" s="31"/>
      <c r="D26" s="103">
        <v>9927606.282930018</v>
      </c>
      <c r="E26" s="103">
        <v>9407641.437890042</v>
      </c>
      <c r="F26" s="104">
        <v>5.527047862876406</v>
      </c>
      <c r="G26" s="104">
        <v>1.7079525399935087</v>
      </c>
      <c r="H26" s="104">
        <v>29.217675725191633</v>
      </c>
      <c r="I26" s="104"/>
      <c r="J26" s="103">
        <v>1538094.3462900005</v>
      </c>
      <c r="K26" s="103">
        <v>1453575.4044100016</v>
      </c>
      <c r="L26" s="104">
        <v>5.814555036056397</v>
      </c>
      <c r="M26" s="104">
        <v>1.8517564942381053</v>
      </c>
      <c r="N26" s="104">
        <v>29.809913302011438</v>
      </c>
    </row>
    <row r="27" spans="1:14" s="101" customFormat="1" ht="15" customHeight="1">
      <c r="A27" s="100" t="s">
        <v>637</v>
      </c>
      <c r="B27" s="49" t="s">
        <v>638</v>
      </c>
      <c r="C27" s="49"/>
      <c r="D27" s="96">
        <v>3695962.4196200017</v>
      </c>
      <c r="E27" s="96">
        <v>2253806.0900200005</v>
      </c>
      <c r="F27" s="97">
        <v>63.987595737981316</v>
      </c>
      <c r="G27" s="97">
        <v>4.737117498816027</v>
      </c>
      <c r="H27" s="97">
        <v>10.877489335433294</v>
      </c>
      <c r="I27" s="97"/>
      <c r="J27" s="96">
        <v>582510.0569900002</v>
      </c>
      <c r="K27" s="96">
        <v>262853.1881</v>
      </c>
      <c r="L27" s="97">
        <v>121.6104210873751</v>
      </c>
      <c r="M27" s="97">
        <v>7.003479571896459</v>
      </c>
      <c r="N27" s="97">
        <v>11.289667853149782</v>
      </c>
    </row>
    <row r="28" spans="1:14" ht="12.75">
      <c r="A28" s="102" t="s">
        <v>639</v>
      </c>
      <c r="B28" s="31" t="s">
        <v>625</v>
      </c>
      <c r="C28" s="31"/>
      <c r="D28" s="103">
        <v>8724.567459999998</v>
      </c>
      <c r="E28" s="103">
        <v>1438.19389</v>
      </c>
      <c r="F28" s="104" t="s">
        <v>1020</v>
      </c>
      <c r="G28" s="104">
        <v>0.0239338877713286</v>
      </c>
      <c r="H28" s="104">
        <v>0.025677043954406755</v>
      </c>
      <c r="I28" s="104"/>
      <c r="J28" s="103">
        <v>362.14694000000003</v>
      </c>
      <c r="K28" s="103">
        <v>295.79271</v>
      </c>
      <c r="L28" s="104">
        <v>22.43267929084528</v>
      </c>
      <c r="M28" s="104">
        <v>0.0014537791599086045</v>
      </c>
      <c r="N28" s="104">
        <v>0.007018794984864528</v>
      </c>
    </row>
    <row r="29" spans="1:14" ht="12.75">
      <c r="A29" s="100" t="s">
        <v>640</v>
      </c>
      <c r="B29" s="49" t="s">
        <v>631</v>
      </c>
      <c r="C29" s="49"/>
      <c r="D29" s="96">
        <v>3687237.8521600016</v>
      </c>
      <c r="E29" s="96">
        <v>2252367.8961300002</v>
      </c>
      <c r="F29" s="97">
        <v>63.70495506064453</v>
      </c>
      <c r="G29" s="97">
        <v>4.713183611044699</v>
      </c>
      <c r="H29" s="97">
        <v>10.851812291478888</v>
      </c>
      <c r="I29" s="97"/>
      <c r="J29" s="96">
        <v>582147.9100500002</v>
      </c>
      <c r="K29" s="96">
        <v>262557.39539</v>
      </c>
      <c r="L29" s="97">
        <v>121.72215304972984</v>
      </c>
      <c r="M29" s="97">
        <v>7.002025792736549</v>
      </c>
      <c r="N29" s="97">
        <v>11.282649058164917</v>
      </c>
    </row>
    <row r="30" spans="1:14" s="101" customFormat="1" ht="12.75">
      <c r="A30" s="114" t="s">
        <v>641</v>
      </c>
      <c r="B30" s="31"/>
      <c r="C30" s="1" t="s">
        <v>642</v>
      </c>
      <c r="D30" s="111">
        <v>391229.46693000005</v>
      </c>
      <c r="E30" s="111">
        <v>68549.80249000003</v>
      </c>
      <c r="F30" s="110">
        <v>470.7229674178451</v>
      </c>
      <c r="G30" s="110">
        <v>1.059920796072625</v>
      </c>
      <c r="H30" s="110">
        <v>1.1514171063124243</v>
      </c>
      <c r="I30" s="110"/>
      <c r="J30" s="111">
        <v>70446.48245000002</v>
      </c>
      <c r="K30" s="111">
        <v>13017.02975</v>
      </c>
      <c r="L30" s="110">
        <v>441.1870741864136</v>
      </c>
      <c r="M30" s="110">
        <v>1.2582429409582019</v>
      </c>
      <c r="N30" s="110">
        <v>1.3653281668524027</v>
      </c>
    </row>
    <row r="31" spans="1:14" s="101" customFormat="1" ht="12.75">
      <c r="A31" s="115" t="s">
        <v>643</v>
      </c>
      <c r="B31" s="49"/>
      <c r="C31" s="116" t="s">
        <v>644</v>
      </c>
      <c r="D31" s="106">
        <v>3296008.3852300015</v>
      </c>
      <c r="E31" s="106">
        <v>2183818.09364</v>
      </c>
      <c r="F31" s="107">
        <v>50.92870577586417</v>
      </c>
      <c r="G31" s="107">
        <v>3.653262814972075</v>
      </c>
      <c r="H31" s="107">
        <v>9.700395185166464</v>
      </c>
      <c r="I31" s="107"/>
      <c r="J31" s="106">
        <v>511701.4276000001</v>
      </c>
      <c r="K31" s="106">
        <v>249540.36564000003</v>
      </c>
      <c r="L31" s="107">
        <v>105.05757707280405</v>
      </c>
      <c r="M31" s="107">
        <v>5.743782851778347</v>
      </c>
      <c r="N31" s="107">
        <v>9.917320891312514</v>
      </c>
    </row>
    <row r="32" spans="1:14" s="101" customFormat="1" ht="24.75" customHeight="1">
      <c r="A32" s="117" t="s">
        <v>645</v>
      </c>
      <c r="B32" s="31" t="s">
        <v>646</v>
      </c>
      <c r="C32" s="118" t="s">
        <v>647</v>
      </c>
      <c r="D32" s="119">
        <v>7235713.290929975</v>
      </c>
      <c r="E32" s="119">
        <v>6422306.045469996</v>
      </c>
      <c r="F32" s="120">
        <v>12.665345433572417</v>
      </c>
      <c r="G32" s="120">
        <v>2.6718363446776556</v>
      </c>
      <c r="H32" s="120">
        <v>21.295236590754055</v>
      </c>
      <c r="I32" s="120"/>
      <c r="J32" s="119">
        <v>1108432.3519699997</v>
      </c>
      <c r="K32" s="119">
        <v>970806.2392599989</v>
      </c>
      <c r="L32" s="120">
        <v>14.176475917059095</v>
      </c>
      <c r="M32" s="120">
        <v>3.0153009765471146</v>
      </c>
      <c r="N32" s="120">
        <v>21.482604362385683</v>
      </c>
    </row>
    <row r="33" spans="1:14" ht="12.75">
      <c r="A33" s="100" t="s">
        <v>648</v>
      </c>
      <c r="B33" s="49" t="s">
        <v>625</v>
      </c>
      <c r="C33" s="49" t="s">
        <v>649</v>
      </c>
      <c r="D33" s="96">
        <v>5697289.251469976</v>
      </c>
      <c r="E33" s="96">
        <v>4991463.195659996</v>
      </c>
      <c r="F33" s="97">
        <v>14.140664333129523</v>
      </c>
      <c r="G33" s="97">
        <v>2.318459442621686</v>
      </c>
      <c r="H33" s="97">
        <v>16.767541451386037</v>
      </c>
      <c r="I33" s="97"/>
      <c r="J33" s="96">
        <v>883802.6276599998</v>
      </c>
      <c r="K33" s="96">
        <v>757485.1579999989</v>
      </c>
      <c r="L33" s="97">
        <v>16.67590029004912</v>
      </c>
      <c r="M33" s="97">
        <v>2.767535768617865</v>
      </c>
      <c r="N33" s="97">
        <v>17.129040081437928</v>
      </c>
    </row>
    <row r="34" spans="1:14" ht="12.75">
      <c r="A34" s="102" t="s">
        <v>650</v>
      </c>
      <c r="B34" s="31" t="s">
        <v>631</v>
      </c>
      <c r="C34" s="31" t="s">
        <v>651</v>
      </c>
      <c r="D34" s="103">
        <v>1538424.039459999</v>
      </c>
      <c r="E34" s="103">
        <v>1430842.8498099996</v>
      </c>
      <c r="F34" s="104">
        <v>7.518728535721794</v>
      </c>
      <c r="G34" s="104">
        <v>0.3533769020559706</v>
      </c>
      <c r="H34" s="104">
        <v>4.52769513936802</v>
      </c>
      <c r="I34" s="104"/>
      <c r="J34" s="103">
        <v>224629.72430999993</v>
      </c>
      <c r="K34" s="103">
        <v>213321.08125999998</v>
      </c>
      <c r="L34" s="104">
        <v>5.301230887826204</v>
      </c>
      <c r="M34" s="104">
        <v>0.24776520792924892</v>
      </c>
      <c r="N34" s="104">
        <v>4.353564280947753</v>
      </c>
    </row>
    <row r="35" spans="1:14" s="101" customFormat="1" ht="12.75">
      <c r="A35" s="100" t="s">
        <v>652</v>
      </c>
      <c r="B35" s="49" t="s">
        <v>653</v>
      </c>
      <c r="C35" s="121" t="s">
        <v>654</v>
      </c>
      <c r="D35" s="96">
        <v>6408957.978179996</v>
      </c>
      <c r="E35" s="96">
        <v>6326699.509979995</v>
      </c>
      <c r="F35" s="97">
        <v>1.3001797867947271</v>
      </c>
      <c r="G35" s="97">
        <v>0.2701981894321437</v>
      </c>
      <c r="H35" s="97">
        <v>18.862034875901305</v>
      </c>
      <c r="I35" s="97"/>
      <c r="J35" s="96">
        <v>921392.7068400001</v>
      </c>
      <c r="K35" s="96">
        <v>942225.5864900001</v>
      </c>
      <c r="L35" s="97">
        <v>-2.2110288606794395</v>
      </c>
      <c r="M35" s="97">
        <v>-0.4564352005298543</v>
      </c>
      <c r="N35" s="97">
        <v>17.857576015579046</v>
      </c>
    </row>
    <row r="36" spans="1:14" ht="12.75">
      <c r="A36" s="102" t="s">
        <v>655</v>
      </c>
      <c r="B36" s="31" t="s">
        <v>625</v>
      </c>
      <c r="C36" s="31" t="s">
        <v>656</v>
      </c>
      <c r="D36" s="98">
        <v>1540075.5845399976</v>
      </c>
      <c r="E36" s="98">
        <v>1601379.559789995</v>
      </c>
      <c r="F36" s="104">
        <v>-3.8281976858775906</v>
      </c>
      <c r="G36" s="104">
        <v>-0.2013679986997623</v>
      </c>
      <c r="H36" s="104">
        <v>4.532555758052698</v>
      </c>
      <c r="I36" s="104"/>
      <c r="J36" s="98">
        <v>178363.54192000005</v>
      </c>
      <c r="K36" s="98">
        <v>215934.31326000023</v>
      </c>
      <c r="L36" s="104">
        <v>-17.399166798822893</v>
      </c>
      <c r="M36" s="104">
        <v>-0.8231518080427384</v>
      </c>
      <c r="N36" s="104">
        <v>3.456876188186956</v>
      </c>
    </row>
    <row r="37" spans="1:14" ht="12.75">
      <c r="A37" s="100" t="s">
        <v>657</v>
      </c>
      <c r="B37" s="49" t="s">
        <v>631</v>
      </c>
      <c r="C37" s="49" t="s">
        <v>658</v>
      </c>
      <c r="D37" s="96">
        <v>3267049.635499999</v>
      </c>
      <c r="E37" s="96">
        <v>3247317.16428</v>
      </c>
      <c r="F37" s="97">
        <v>0.607654572120426</v>
      </c>
      <c r="G37" s="97">
        <v>0.0648161595193125</v>
      </c>
      <c r="H37" s="97">
        <v>9.615167454039272</v>
      </c>
      <c r="I37" s="97"/>
      <c r="J37" s="96">
        <v>510858.3752100002</v>
      </c>
      <c r="K37" s="96">
        <v>446591.61705</v>
      </c>
      <c r="L37" s="97">
        <v>14.39049809858051</v>
      </c>
      <c r="M37" s="97">
        <v>1.408043973803848</v>
      </c>
      <c r="N37" s="97">
        <v>9.900981634416102</v>
      </c>
    </row>
    <row r="38" spans="1:14" ht="15" customHeight="1">
      <c r="A38" s="122">
        <v>521</v>
      </c>
      <c r="B38" s="123"/>
      <c r="C38" s="124" t="s">
        <v>659</v>
      </c>
      <c r="D38" s="111">
        <v>3198861.7879799986</v>
      </c>
      <c r="E38" s="111">
        <v>3207674.97554</v>
      </c>
      <c r="F38" s="125">
        <v>-0.2747531351276549</v>
      </c>
      <c r="G38" s="125">
        <v>-0.02894908419700235</v>
      </c>
      <c r="H38" s="125">
        <v>9.414485601792187</v>
      </c>
      <c r="I38" s="125"/>
      <c r="J38" s="111">
        <v>500651.5203200002</v>
      </c>
      <c r="K38" s="111">
        <v>441134.59427</v>
      </c>
      <c r="L38" s="125">
        <v>13.491783873466149</v>
      </c>
      <c r="M38" s="125">
        <v>1.3039781601461093</v>
      </c>
      <c r="N38" s="125">
        <v>9.703161871219505</v>
      </c>
    </row>
    <row r="39" spans="1:14" s="130" customFormat="1" ht="12.75">
      <c r="A39" s="126">
        <v>522</v>
      </c>
      <c r="B39" s="127"/>
      <c r="C39" s="128" t="s">
        <v>660</v>
      </c>
      <c r="D39" s="106">
        <v>68187.84752000008</v>
      </c>
      <c r="E39" s="106">
        <v>39642.18874</v>
      </c>
      <c r="F39" s="129">
        <v>72.00828129652885</v>
      </c>
      <c r="G39" s="129">
        <v>0.09376524371631455</v>
      </c>
      <c r="H39" s="129">
        <v>0.20068185224708301</v>
      </c>
      <c r="I39" s="129"/>
      <c r="J39" s="106">
        <v>10206.854889999999</v>
      </c>
      <c r="K39" s="106">
        <v>5457.022779999999</v>
      </c>
      <c r="L39" s="129">
        <v>87.04072351334403</v>
      </c>
      <c r="M39" s="129">
        <v>0.10406581365773833</v>
      </c>
      <c r="N39" s="129">
        <v>0.19781976319659628</v>
      </c>
    </row>
    <row r="40" spans="1:14" ht="12.75">
      <c r="A40" s="102" t="s">
        <v>661</v>
      </c>
      <c r="B40" s="31" t="s">
        <v>631</v>
      </c>
      <c r="C40" s="31" t="s">
        <v>651</v>
      </c>
      <c r="D40" s="103">
        <v>1601832.7581399998</v>
      </c>
      <c r="E40" s="103">
        <v>1478002.78591</v>
      </c>
      <c r="F40" s="104">
        <v>8.378196131325836</v>
      </c>
      <c r="G40" s="104">
        <v>0.4067500286125942</v>
      </c>
      <c r="H40" s="104">
        <v>4.714311663809336</v>
      </c>
      <c r="I40" s="104"/>
      <c r="J40" s="103">
        <v>232170.78970999992</v>
      </c>
      <c r="K40" s="103">
        <v>279699.65618</v>
      </c>
      <c r="L40" s="104">
        <v>-16.99282262950405</v>
      </c>
      <c r="M40" s="104">
        <v>-1.0413273662909643</v>
      </c>
      <c r="N40" s="104">
        <v>4.4997181929759895</v>
      </c>
    </row>
    <row r="41" spans="1:14" s="101" customFormat="1" ht="12.75">
      <c r="A41" s="100" t="s">
        <v>662</v>
      </c>
      <c r="B41" s="49" t="s">
        <v>653</v>
      </c>
      <c r="C41" s="121" t="s">
        <v>663</v>
      </c>
      <c r="D41" s="96">
        <v>3648913.873229997</v>
      </c>
      <c r="E41" s="96">
        <v>3138398.8707399983</v>
      </c>
      <c r="F41" s="97">
        <v>16.266734201622544</v>
      </c>
      <c r="G41" s="97">
        <v>1.6769122057483496</v>
      </c>
      <c r="H41" s="97">
        <v>10.739022001759071</v>
      </c>
      <c r="I41" s="97"/>
      <c r="J41" s="96">
        <v>607634.3303500001</v>
      </c>
      <c r="K41" s="96">
        <v>500704.9011200003</v>
      </c>
      <c r="L41" s="97">
        <v>21.355778421744024</v>
      </c>
      <c r="M41" s="97">
        <v>2.3427560804412253</v>
      </c>
      <c r="N41" s="97">
        <v>11.776603139300573</v>
      </c>
    </row>
    <row r="42" spans="1:14" ht="12.75">
      <c r="A42" s="102" t="s">
        <v>664</v>
      </c>
      <c r="B42" s="31"/>
      <c r="C42" s="31" t="s">
        <v>665</v>
      </c>
      <c r="D42" s="98">
        <v>1107912.9458599994</v>
      </c>
      <c r="E42" s="98">
        <v>971883.1546100003</v>
      </c>
      <c r="F42" s="104">
        <v>13.996517030340488</v>
      </c>
      <c r="G42" s="104">
        <v>0.4468233375707547</v>
      </c>
      <c r="H42" s="104">
        <v>3.2606693155769904</v>
      </c>
      <c r="I42" s="104"/>
      <c r="J42" s="98">
        <v>194121.5235199999</v>
      </c>
      <c r="K42" s="98">
        <v>153635.61483000006</v>
      </c>
      <c r="L42" s="104">
        <v>26.35190332319629</v>
      </c>
      <c r="M42" s="104">
        <v>0.8870206213452317</v>
      </c>
      <c r="N42" s="104">
        <v>3.762282723516693</v>
      </c>
    </row>
    <row r="43" spans="1:14" ht="12.75">
      <c r="A43" s="131" t="s">
        <v>666</v>
      </c>
      <c r="B43" s="132"/>
      <c r="C43" s="132" t="s">
        <v>667</v>
      </c>
      <c r="D43" s="133">
        <v>1122477.8869499997</v>
      </c>
      <c r="E43" s="133">
        <v>902678.565749999</v>
      </c>
      <c r="F43" s="97">
        <v>24.349677674840805</v>
      </c>
      <c r="G43" s="97">
        <v>0.7219849813183575</v>
      </c>
      <c r="H43" s="97">
        <v>3.303535008836388</v>
      </c>
      <c r="I43" s="97"/>
      <c r="J43" s="133">
        <v>179475.45224999997</v>
      </c>
      <c r="K43" s="133">
        <v>155096.43930000003</v>
      </c>
      <c r="L43" s="97">
        <v>15.718615501445585</v>
      </c>
      <c r="M43" s="97">
        <v>0.5341287355131978</v>
      </c>
      <c r="N43" s="97">
        <v>3.4784261994829855</v>
      </c>
    </row>
    <row r="44" spans="1:14" ht="12.75">
      <c r="A44" s="102" t="s">
        <v>668</v>
      </c>
      <c r="B44" s="31"/>
      <c r="C44" s="31" t="s">
        <v>669</v>
      </c>
      <c r="D44" s="98">
        <v>1418523.0404199983</v>
      </c>
      <c r="E44" s="98">
        <v>1263837.1503799988</v>
      </c>
      <c r="F44" s="104">
        <v>12.23938463855806</v>
      </c>
      <c r="G44" s="104">
        <v>0.5081038868592384</v>
      </c>
      <c r="H44" s="104">
        <v>4.174817677345693</v>
      </c>
      <c r="I44" s="104"/>
      <c r="J44" s="98">
        <v>234037.3545800002</v>
      </c>
      <c r="K44" s="98">
        <v>191972.8469900002</v>
      </c>
      <c r="L44" s="104">
        <v>21.911696497469315</v>
      </c>
      <c r="M44" s="104">
        <v>0.9216067235827964</v>
      </c>
      <c r="N44" s="104">
        <v>4.535894216300893</v>
      </c>
    </row>
    <row r="45" spans="1:14" s="279" customFormat="1" ht="13.5" thickBot="1">
      <c r="A45" s="611" t="s">
        <v>670</v>
      </c>
      <c r="B45" s="134" t="s">
        <v>653</v>
      </c>
      <c r="C45" s="612" t="s">
        <v>671</v>
      </c>
      <c r="D45" s="135">
        <v>51829.188469999994</v>
      </c>
      <c r="E45" s="135">
        <v>53789.26408</v>
      </c>
      <c r="F45" s="613">
        <v>-3.6439903826994446</v>
      </c>
      <c r="G45" s="613">
        <v>-0.006438350878166492</v>
      </c>
      <c r="H45" s="613">
        <v>0.15253711505663822</v>
      </c>
      <c r="I45" s="613"/>
      <c r="J45" s="135">
        <v>6665.288320000001</v>
      </c>
      <c r="K45" s="135">
        <v>7053.087709999998</v>
      </c>
      <c r="L45" s="613">
        <v>-5.498292463457789</v>
      </c>
      <c r="M45" s="613">
        <v>-0.008496439057574254</v>
      </c>
      <c r="N45" s="613">
        <v>0.12918041564314228</v>
      </c>
    </row>
    <row r="46" spans="1:14" s="436" customFormat="1" ht="12.75">
      <c r="A46" s="591"/>
      <c r="B46" s="592"/>
      <c r="C46" s="593"/>
      <c r="D46" s="594"/>
      <c r="E46" s="594"/>
      <c r="F46" s="595"/>
      <c r="G46" s="595"/>
      <c r="H46" s="595"/>
      <c r="I46" s="595"/>
      <c r="J46" s="594"/>
      <c r="K46" s="594"/>
      <c r="L46" s="595"/>
      <c r="M46" s="595"/>
      <c r="N46" s="595"/>
    </row>
    <row r="47" spans="1:8" s="101" customFormat="1" ht="15" customHeight="1">
      <c r="A47" s="137" t="s">
        <v>672</v>
      </c>
      <c r="B47" s="1"/>
      <c r="C47" s="20"/>
      <c r="D47" s="138"/>
      <c r="E47" s="78"/>
      <c r="F47" s="139"/>
      <c r="G47" s="140"/>
      <c r="H47" s="141"/>
    </row>
    <row r="48" spans="1:8" s="142" customFormat="1" ht="12.75">
      <c r="A48" s="137" t="s">
        <v>606</v>
      </c>
      <c r="B48" s="1"/>
      <c r="C48" s="20"/>
      <c r="D48" s="138"/>
      <c r="E48" s="78"/>
      <c r="F48" s="139"/>
      <c r="G48" s="140"/>
      <c r="H48" s="141"/>
    </row>
    <row r="49" spans="1:8" ht="14.25" customHeight="1">
      <c r="A49" s="170" t="s">
        <v>605</v>
      </c>
      <c r="B49" s="1"/>
      <c r="C49" s="20"/>
      <c r="D49" s="138"/>
      <c r="E49" s="78"/>
      <c r="F49" s="139"/>
      <c r="G49" s="140"/>
      <c r="H49" s="141"/>
    </row>
    <row r="50" spans="1:8" ht="14.25" customHeight="1">
      <c r="A50" s="455" t="s">
        <v>938</v>
      </c>
      <c r="B50" s="1"/>
      <c r="C50" s="20"/>
      <c r="D50" s="138"/>
      <c r="E50" s="78"/>
      <c r="F50" s="139"/>
      <c r="G50" s="140"/>
      <c r="H50" s="141"/>
    </row>
  </sheetData>
  <sheetProtection/>
  <mergeCells count="9">
    <mergeCell ref="N12:N13"/>
    <mergeCell ref="H12:H13"/>
    <mergeCell ref="A7:G7"/>
    <mergeCell ref="D10:H10"/>
    <mergeCell ref="D11:H11"/>
    <mergeCell ref="J10:N10"/>
    <mergeCell ref="J11:N11"/>
    <mergeCell ref="A10:A13"/>
    <mergeCell ref="C10:C13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4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3.5742187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2.28125" style="5" customWidth="1"/>
    <col min="10" max="11" width="8.8515625" style="5" bestFit="1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5:7" ht="12.75">
      <c r="E2" s="489"/>
      <c r="F2" s="436"/>
      <c r="G2" s="489"/>
    </row>
    <row r="3" spans="5:7" ht="12.75">
      <c r="E3" s="489"/>
      <c r="F3" s="489"/>
      <c r="G3" s="489"/>
    </row>
    <row r="4" spans="5:7" ht="12.75">
      <c r="E4" s="489"/>
      <c r="F4" s="490"/>
      <c r="G4" s="489"/>
    </row>
    <row r="5" spans="5:7" ht="12.75">
      <c r="E5" s="489"/>
      <c r="F5" s="493"/>
      <c r="G5" s="493"/>
    </row>
    <row r="6" spans="5:7" ht="12.75" customHeight="1" hidden="1">
      <c r="E6" s="489"/>
      <c r="F6" s="493"/>
      <c r="G6" s="493"/>
    </row>
    <row r="7" spans="1:8" s="86" customFormat="1" ht="15">
      <c r="A7" s="84" t="s">
        <v>674</v>
      </c>
      <c r="B7" s="84"/>
      <c r="C7" s="84"/>
      <c r="D7" s="84"/>
      <c r="E7" s="494"/>
      <c r="F7" s="494"/>
      <c r="G7" s="495"/>
      <c r="H7" s="85"/>
    </row>
    <row r="8" spans="1:8" s="86" customFormat="1" ht="15">
      <c r="A8" s="917" t="s">
        <v>604</v>
      </c>
      <c r="B8" s="917"/>
      <c r="C8" s="917"/>
      <c r="D8" s="917"/>
      <c r="E8" s="917"/>
      <c r="F8" s="917"/>
      <c r="G8" s="917"/>
      <c r="H8" s="87"/>
    </row>
    <row r="9" spans="1:9" s="86" customFormat="1" ht="15">
      <c r="A9" s="84" t="s">
        <v>554</v>
      </c>
      <c r="B9" s="84"/>
      <c r="C9" s="84"/>
      <c r="D9" s="84"/>
      <c r="E9" s="84"/>
      <c r="F9" s="84"/>
      <c r="G9" s="84"/>
      <c r="H9" s="87"/>
      <c r="I9" s="496"/>
    </row>
    <row r="10" spans="1:9" s="86" customFormat="1" ht="15.75" thickBot="1">
      <c r="A10" s="492"/>
      <c r="B10" s="492"/>
      <c r="C10" s="492"/>
      <c r="D10" s="84"/>
      <c r="E10" s="84"/>
      <c r="F10" s="84"/>
      <c r="G10" s="84"/>
      <c r="H10" s="87"/>
      <c r="I10" s="88"/>
    </row>
    <row r="11" spans="1:14" ht="18.75" customHeight="1" thickBot="1">
      <c r="A11" s="920" t="s">
        <v>620</v>
      </c>
      <c r="B11" s="89"/>
      <c r="C11" s="920" t="s">
        <v>601</v>
      </c>
      <c r="D11" s="918" t="str">
        <f>'Cuadro A15'!E10</f>
        <v>Enero - Julio</v>
      </c>
      <c r="E11" s="918"/>
      <c r="F11" s="918"/>
      <c r="G11" s="918"/>
      <c r="H11" s="918"/>
      <c r="I11" s="248"/>
      <c r="J11" s="918" t="str">
        <f>'Cuadro A15'!K10</f>
        <v>Julio</v>
      </c>
      <c r="K11" s="918"/>
      <c r="L11" s="918"/>
      <c r="M11" s="918"/>
      <c r="N11" s="918"/>
    </row>
    <row r="12" spans="1:14" s="3" customFormat="1" ht="12.75" customHeight="1">
      <c r="A12" s="921"/>
      <c r="B12" s="491"/>
      <c r="C12" s="921"/>
      <c r="D12" s="919" t="s">
        <v>612</v>
      </c>
      <c r="E12" s="919"/>
      <c r="F12" s="919"/>
      <c r="G12" s="919"/>
      <c r="H12" s="919"/>
      <c r="J12" s="919" t="s">
        <v>612</v>
      </c>
      <c r="K12" s="919"/>
      <c r="L12" s="919"/>
      <c r="M12" s="919"/>
      <c r="N12" s="919"/>
    </row>
    <row r="13" spans="1:14" s="3" customFormat="1" ht="13.5" customHeight="1">
      <c r="A13" s="921"/>
      <c r="B13" s="22"/>
      <c r="C13" s="921"/>
      <c r="D13" s="145" t="s">
        <v>883</v>
      </c>
      <c r="E13" s="145" t="s">
        <v>548</v>
      </c>
      <c r="F13" s="90" t="s">
        <v>549</v>
      </c>
      <c r="G13" s="90" t="s">
        <v>607</v>
      </c>
      <c r="H13" s="915" t="s">
        <v>603</v>
      </c>
      <c r="J13" s="145" t="s">
        <v>883</v>
      </c>
      <c r="K13" s="145" t="s">
        <v>548</v>
      </c>
      <c r="L13" s="90" t="s">
        <v>549</v>
      </c>
      <c r="M13" s="90" t="s">
        <v>607</v>
      </c>
      <c r="N13" s="915" t="s">
        <v>603</v>
      </c>
    </row>
    <row r="14" spans="1:14" s="3" customFormat="1" ht="13.5" customHeight="1" thickBot="1">
      <c r="A14" s="922"/>
      <c r="B14" s="14"/>
      <c r="C14" s="922"/>
      <c r="D14" s="15"/>
      <c r="E14" s="15"/>
      <c r="F14" s="91" t="s">
        <v>550</v>
      </c>
      <c r="G14" s="91" t="s">
        <v>608</v>
      </c>
      <c r="H14" s="916"/>
      <c r="I14" s="92"/>
      <c r="J14" s="15"/>
      <c r="K14" s="15"/>
      <c r="L14" s="91" t="s">
        <v>550</v>
      </c>
      <c r="M14" s="91" t="s">
        <v>608</v>
      </c>
      <c r="N14" s="916"/>
    </row>
    <row r="15" spans="1:14" ht="10.5" customHeight="1">
      <c r="A15" s="17"/>
      <c r="B15" s="17"/>
      <c r="C15" s="17"/>
      <c r="D15" s="93"/>
      <c r="E15" s="93"/>
      <c r="F15" s="94"/>
      <c r="G15" s="94"/>
      <c r="H15" s="95"/>
      <c r="I15" s="248"/>
      <c r="J15" s="93"/>
      <c r="K15" s="93"/>
      <c r="L15" s="94"/>
      <c r="M15" s="94"/>
      <c r="N15" s="95"/>
    </row>
    <row r="16" spans="1:14" ht="13.5" customHeight="1">
      <c r="A16" s="26"/>
      <c r="B16" s="49" t="s">
        <v>621</v>
      </c>
      <c r="C16" s="49"/>
      <c r="D16" s="96">
        <v>17519164.17079999</v>
      </c>
      <c r="E16" s="96">
        <v>15444693.110380003</v>
      </c>
      <c r="F16" s="97">
        <v>13.431610751953269</v>
      </c>
      <c r="G16" s="97">
        <v>13.431610751953269</v>
      </c>
      <c r="H16" s="97">
        <v>100</v>
      </c>
      <c r="I16" s="97"/>
      <c r="J16" s="96">
        <v>2664569.159409998</v>
      </c>
      <c r="K16" s="96">
        <v>2204827.8136400008</v>
      </c>
      <c r="L16" s="97">
        <v>20.85157593376871</v>
      </c>
      <c r="M16" s="97">
        <v>20.85157593376871</v>
      </c>
      <c r="N16" s="97">
        <v>100</v>
      </c>
    </row>
    <row r="17" spans="1:14" ht="12.75">
      <c r="A17" s="12"/>
      <c r="B17" s="31"/>
      <c r="C17" s="31"/>
      <c r="D17" s="98"/>
      <c r="E17" s="98"/>
      <c r="F17" s="99"/>
      <c r="G17" s="99"/>
      <c r="H17" s="99"/>
      <c r="I17" s="99"/>
      <c r="J17" s="98"/>
      <c r="K17" s="98"/>
      <c r="L17" s="99"/>
      <c r="M17" s="99"/>
      <c r="N17" s="99"/>
    </row>
    <row r="18" spans="1:14" s="101" customFormat="1" ht="15" customHeight="1">
      <c r="A18" s="100" t="s">
        <v>622</v>
      </c>
      <c r="B18" s="49" t="s">
        <v>623</v>
      </c>
      <c r="C18" s="49"/>
      <c r="D18" s="96">
        <v>2737285.98353</v>
      </c>
      <c r="E18" s="96">
        <v>2599016.456889999</v>
      </c>
      <c r="F18" s="97">
        <v>5.320071224383667</v>
      </c>
      <c r="G18" s="97">
        <v>0.8952559021523916</v>
      </c>
      <c r="H18" s="97">
        <v>15.624523846248115</v>
      </c>
      <c r="I18" s="97"/>
      <c r="J18" s="96">
        <v>333327.47954000003</v>
      </c>
      <c r="K18" s="96">
        <v>434962.37278999994</v>
      </c>
      <c r="L18" s="97">
        <v>-23.36636445080947</v>
      </c>
      <c r="M18" s="97">
        <v>-4.609652174253396</v>
      </c>
      <c r="N18" s="97">
        <v>12.509620114863413</v>
      </c>
    </row>
    <row r="19" spans="1:14" s="101" customFormat="1" ht="15" customHeight="1">
      <c r="A19" s="102" t="s">
        <v>624</v>
      </c>
      <c r="B19" s="31" t="s">
        <v>625</v>
      </c>
      <c r="C19" s="31"/>
      <c r="D19" s="103">
        <v>1900354.9438999998</v>
      </c>
      <c r="E19" s="103">
        <v>1913906.8485599994</v>
      </c>
      <c r="F19" s="104">
        <v>-0.708075456765089</v>
      </c>
      <c r="G19" s="104">
        <v>-0.08774473253140673</v>
      </c>
      <c r="H19" s="104">
        <v>10.847292287307921</v>
      </c>
      <c r="I19" s="104"/>
      <c r="J19" s="103">
        <v>233786.59835000001</v>
      </c>
      <c r="K19" s="103">
        <v>315655.59783</v>
      </c>
      <c r="L19" s="104">
        <v>-25.93617855752125</v>
      </c>
      <c r="M19" s="104">
        <v>-3.713169752917828</v>
      </c>
      <c r="N19" s="104">
        <v>8.773898681682791</v>
      </c>
    </row>
    <row r="20" spans="1:14" ht="10.5" customHeight="1">
      <c r="A20" s="105" t="s">
        <v>626</v>
      </c>
      <c r="B20" s="28"/>
      <c r="C20" s="28" t="s">
        <v>627</v>
      </c>
      <c r="D20" s="106">
        <v>1573303.7055499998</v>
      </c>
      <c r="E20" s="106">
        <v>1577286.3173099998</v>
      </c>
      <c r="F20" s="107">
        <v>-0.25249770547633915</v>
      </c>
      <c r="G20" s="107">
        <v>-0.02578627967248752</v>
      </c>
      <c r="H20" s="107">
        <v>8.980472414159454</v>
      </c>
      <c r="I20" s="107"/>
      <c r="J20" s="113">
        <v>194334.30444</v>
      </c>
      <c r="K20" s="113">
        <v>262675.33637</v>
      </c>
      <c r="L20" s="107">
        <v>-26.01730062457633</v>
      </c>
      <c r="M20" s="107">
        <v>-3.099608572933149</v>
      </c>
      <c r="N20" s="107">
        <v>7.293273051431341</v>
      </c>
    </row>
    <row r="21" spans="1:14" ht="12.75">
      <c r="A21" s="108" t="s">
        <v>628</v>
      </c>
      <c r="B21" s="20"/>
      <c r="C21" s="20" t="s">
        <v>629</v>
      </c>
      <c r="D21" s="109">
        <v>327051.2383500001</v>
      </c>
      <c r="E21" s="109">
        <v>336620.5312499996</v>
      </c>
      <c r="F21" s="110">
        <v>-2.8427537870209716</v>
      </c>
      <c r="G21" s="110">
        <v>-0.06195845285891882</v>
      </c>
      <c r="H21" s="110">
        <v>1.8668198731484675</v>
      </c>
      <c r="I21" s="110"/>
      <c r="J21" s="109">
        <v>39452.29391</v>
      </c>
      <c r="K21" s="109">
        <v>52980.261459999994</v>
      </c>
      <c r="L21" s="110">
        <v>-25.533976573923827</v>
      </c>
      <c r="M21" s="110">
        <v>-0.6135611799846792</v>
      </c>
      <c r="N21" s="110">
        <v>1.4806256302514482</v>
      </c>
    </row>
    <row r="22" spans="1:14" ht="12.75">
      <c r="A22" s="100" t="s">
        <v>630</v>
      </c>
      <c r="B22" s="49" t="s">
        <v>631</v>
      </c>
      <c r="C22" s="49"/>
      <c r="D22" s="96">
        <v>836931.0396299998</v>
      </c>
      <c r="E22" s="96">
        <v>685109.6083299997</v>
      </c>
      <c r="F22" s="97">
        <v>22.16016670238721</v>
      </c>
      <c r="G22" s="97">
        <v>0.9830006346837967</v>
      </c>
      <c r="H22" s="97">
        <v>4.7772315589401915</v>
      </c>
      <c r="I22" s="97"/>
      <c r="J22" s="96">
        <v>99540.88119000001</v>
      </c>
      <c r="K22" s="96">
        <v>119306.77495999995</v>
      </c>
      <c r="L22" s="97">
        <v>-16.567285283360363</v>
      </c>
      <c r="M22" s="97">
        <v>-0.8964824213355678</v>
      </c>
      <c r="N22" s="97">
        <v>3.7357214331806214</v>
      </c>
    </row>
    <row r="23" spans="1:14" ht="12.75">
      <c r="A23" s="108" t="s">
        <v>632</v>
      </c>
      <c r="B23" s="20"/>
      <c r="C23" s="20" t="s">
        <v>627</v>
      </c>
      <c r="D23" s="111">
        <v>354332.9641099999</v>
      </c>
      <c r="E23" s="111">
        <v>342688.76400000014</v>
      </c>
      <c r="F23" s="110">
        <v>3.397893754695657</v>
      </c>
      <c r="G23" s="110">
        <v>0.07539288755549282</v>
      </c>
      <c r="H23" s="110">
        <v>2.0225449151311867</v>
      </c>
      <c r="I23" s="110"/>
      <c r="J23" s="109">
        <v>37246.38668000001</v>
      </c>
      <c r="K23" s="109">
        <v>68749.36588999999</v>
      </c>
      <c r="L23" s="110">
        <v>-45.82293785866362</v>
      </c>
      <c r="M23" s="110">
        <v>-1.4288181151883688</v>
      </c>
      <c r="N23" s="110">
        <v>1.3978389920360441</v>
      </c>
    </row>
    <row r="24" spans="1:14" ht="12.75">
      <c r="A24" s="112">
        <v>122</v>
      </c>
      <c r="B24" s="28"/>
      <c r="C24" s="28" t="s">
        <v>629</v>
      </c>
      <c r="D24" s="113">
        <v>482598.07551999995</v>
      </c>
      <c r="E24" s="113">
        <v>342420.84432999964</v>
      </c>
      <c r="F24" s="107">
        <v>40.937119778522586</v>
      </c>
      <c r="G24" s="107">
        <v>0.9076077471283039</v>
      </c>
      <c r="H24" s="107">
        <v>2.754686643809005</v>
      </c>
      <c r="I24" s="107"/>
      <c r="J24" s="113">
        <v>62294.494510000004</v>
      </c>
      <c r="K24" s="113">
        <v>50557.409069999965</v>
      </c>
      <c r="L24" s="107">
        <v>23.215361815217417</v>
      </c>
      <c r="M24" s="107">
        <v>0.532335693852801</v>
      </c>
      <c r="N24" s="107">
        <v>2.3378824411445773</v>
      </c>
    </row>
    <row r="25" spans="1:14" ht="13.5" customHeight="1">
      <c r="A25" s="102" t="s">
        <v>633</v>
      </c>
      <c r="B25" s="31" t="s">
        <v>634</v>
      </c>
      <c r="C25" s="31"/>
      <c r="D25" s="103">
        <v>9528580.58876999</v>
      </c>
      <c r="E25" s="103">
        <v>9060720.746630004</v>
      </c>
      <c r="F25" s="110">
        <v>5.163605139403494</v>
      </c>
      <c r="G25" s="110">
        <v>3.0292595572879866</v>
      </c>
      <c r="H25" s="110">
        <v>54.389470273083695</v>
      </c>
      <c r="I25" s="110"/>
      <c r="J25" s="109">
        <v>1466182.210029998</v>
      </c>
      <c r="K25" s="109">
        <v>1292342.356380001</v>
      </c>
      <c r="L25" s="110">
        <v>13.451532621506153</v>
      </c>
      <c r="M25" s="110">
        <v>7.884509283425673</v>
      </c>
      <c r="N25" s="110">
        <v>55.02511371686999</v>
      </c>
    </row>
    <row r="26" spans="1:14" ht="12.75">
      <c r="A26" s="100" t="s">
        <v>635</v>
      </c>
      <c r="B26" s="49" t="s">
        <v>625</v>
      </c>
      <c r="C26" s="49"/>
      <c r="D26" s="96">
        <v>2578373.6404500017</v>
      </c>
      <c r="E26" s="96">
        <v>2541772.409680001</v>
      </c>
      <c r="F26" s="97">
        <v>1.4399885147312883</v>
      </c>
      <c r="G26" s="97">
        <v>0.2369825707019191</v>
      </c>
      <c r="H26" s="97">
        <v>14.717446650494306</v>
      </c>
      <c r="I26" s="97"/>
      <c r="J26" s="96">
        <v>345049.15127000003</v>
      </c>
      <c r="K26" s="96">
        <v>274039.0469700001</v>
      </c>
      <c r="L26" s="97">
        <v>25.912403756014246</v>
      </c>
      <c r="M26" s="97">
        <v>3.220664392053715</v>
      </c>
      <c r="N26" s="97">
        <v>12.949528821627679</v>
      </c>
    </row>
    <row r="27" spans="1:14" ht="12.75">
      <c r="A27" s="102" t="s">
        <v>636</v>
      </c>
      <c r="B27" s="31" t="s">
        <v>631</v>
      </c>
      <c r="C27" s="31"/>
      <c r="D27" s="103">
        <v>6950206.948319987</v>
      </c>
      <c r="E27" s="103">
        <v>6518948.336950002</v>
      </c>
      <c r="F27" s="104">
        <v>6.615462940940511</v>
      </c>
      <c r="G27" s="104">
        <v>2.7922769865860704</v>
      </c>
      <c r="H27" s="104">
        <v>39.672023622589386</v>
      </c>
      <c r="I27" s="104"/>
      <c r="J27" s="103">
        <v>1121133.058759998</v>
      </c>
      <c r="K27" s="103">
        <v>1018303.3094100009</v>
      </c>
      <c r="L27" s="104">
        <v>10.098145454282783</v>
      </c>
      <c r="M27" s="104">
        <v>4.663844891371955</v>
      </c>
      <c r="N27" s="104">
        <v>42.07558489524231</v>
      </c>
    </row>
    <row r="28" spans="1:14" s="101" customFormat="1" ht="15" customHeight="1">
      <c r="A28" s="100" t="s">
        <v>637</v>
      </c>
      <c r="B28" s="49" t="s">
        <v>638</v>
      </c>
      <c r="C28" s="49"/>
      <c r="D28" s="96">
        <v>3756073.629820001</v>
      </c>
      <c r="E28" s="96">
        <v>2395650.6906499993</v>
      </c>
      <c r="F28" s="97">
        <v>56.78719958963989</v>
      </c>
      <c r="G28" s="97">
        <v>8.808352030353355</v>
      </c>
      <c r="H28" s="97">
        <v>21.439799257549197</v>
      </c>
      <c r="I28" s="97"/>
      <c r="J28" s="96">
        <v>648595.5501899997</v>
      </c>
      <c r="K28" s="96">
        <v>265688.93082000007</v>
      </c>
      <c r="L28" s="97">
        <v>144.118393712613</v>
      </c>
      <c r="M28" s="97">
        <v>17.3667357151963</v>
      </c>
      <c r="N28" s="97">
        <v>24.341479293170796</v>
      </c>
    </row>
    <row r="29" spans="1:14" ht="12.75">
      <c r="A29" s="102" t="s">
        <v>639</v>
      </c>
      <c r="B29" s="31" t="s">
        <v>625</v>
      </c>
      <c r="C29" s="31"/>
      <c r="D29" s="103">
        <v>12546.18018</v>
      </c>
      <c r="E29" s="103">
        <v>3036.79947</v>
      </c>
      <c r="F29" s="104">
        <v>313.1382497903294</v>
      </c>
      <c r="G29" s="104">
        <v>0.06157053844992863</v>
      </c>
      <c r="H29" s="104">
        <v>0.07161403396693608</v>
      </c>
      <c r="I29" s="104"/>
      <c r="J29" s="103">
        <v>799.45149</v>
      </c>
      <c r="K29" s="103">
        <v>554.6949999999999</v>
      </c>
      <c r="L29" s="104">
        <v>44.12451707695222</v>
      </c>
      <c r="M29" s="104">
        <v>0.011100934435144212</v>
      </c>
      <c r="N29" s="104">
        <v>0.030003030215099338</v>
      </c>
    </row>
    <row r="30" spans="1:14" ht="12.75">
      <c r="A30" s="100" t="s">
        <v>640</v>
      </c>
      <c r="B30" s="49" t="s">
        <v>631</v>
      </c>
      <c r="C30" s="49"/>
      <c r="D30" s="96">
        <v>3743527.4496400007</v>
      </c>
      <c r="E30" s="96">
        <v>2392613.8911799993</v>
      </c>
      <c r="F30" s="97">
        <v>56.461828773958686</v>
      </c>
      <c r="G30" s="97">
        <v>8.746781491903425</v>
      </c>
      <c r="H30" s="97">
        <v>21.36818522358226</v>
      </c>
      <c r="I30" s="97"/>
      <c r="J30" s="96">
        <v>647796.0986999997</v>
      </c>
      <c r="K30" s="96">
        <v>265134.23582000006</v>
      </c>
      <c r="L30" s="97">
        <v>144.32759379282473</v>
      </c>
      <c r="M30" s="97">
        <v>17.355634780761154</v>
      </c>
      <c r="N30" s="97">
        <v>24.311476262955694</v>
      </c>
    </row>
    <row r="31" spans="1:14" s="101" customFormat="1" ht="12.75">
      <c r="A31" s="114" t="s">
        <v>641</v>
      </c>
      <c r="B31" s="31"/>
      <c r="C31" s="1" t="s">
        <v>642</v>
      </c>
      <c r="D31" s="111">
        <v>370030.2115100002</v>
      </c>
      <c r="E31" s="111">
        <v>75755.42715999999</v>
      </c>
      <c r="F31" s="110">
        <v>388.45373246787227</v>
      </c>
      <c r="G31" s="110">
        <v>1.9053456242016573</v>
      </c>
      <c r="H31" s="110">
        <v>2.112145350671163</v>
      </c>
      <c r="I31" s="110"/>
      <c r="J31" s="109">
        <v>69918.36669999993</v>
      </c>
      <c r="K31" s="109">
        <v>14561.737019999999</v>
      </c>
      <c r="L31" s="110">
        <v>380.1512800565597</v>
      </c>
      <c r="M31" s="110">
        <v>2.5107008056384412</v>
      </c>
      <c r="N31" s="110">
        <v>2.62400270051469</v>
      </c>
    </row>
    <row r="32" spans="1:14" s="101" customFormat="1" ht="12.75">
      <c r="A32" s="115" t="s">
        <v>643</v>
      </c>
      <c r="B32" s="49"/>
      <c r="C32" s="116" t="s">
        <v>644</v>
      </c>
      <c r="D32" s="106">
        <v>3373497.2381300004</v>
      </c>
      <c r="E32" s="106">
        <v>2316858.4640199994</v>
      </c>
      <c r="F32" s="107">
        <v>45.60653102117506</v>
      </c>
      <c r="G32" s="107">
        <v>6.841435867701765</v>
      </c>
      <c r="H32" s="107">
        <v>19.256039872911096</v>
      </c>
      <c r="I32" s="107"/>
      <c r="J32" s="113">
        <v>577877.7319999998</v>
      </c>
      <c r="K32" s="113">
        <v>250572.49880000006</v>
      </c>
      <c r="L32" s="107">
        <v>130.622967311846</v>
      </c>
      <c r="M32" s="107">
        <v>14.844933975122714</v>
      </c>
      <c r="N32" s="107">
        <v>21.687473562441006</v>
      </c>
    </row>
    <row r="33" spans="1:14" s="101" customFormat="1" ht="24.75" customHeight="1">
      <c r="A33" s="117" t="s">
        <v>645</v>
      </c>
      <c r="B33" s="31" t="s">
        <v>646</v>
      </c>
      <c r="C33" s="118" t="s">
        <v>647</v>
      </c>
      <c r="D33" s="119">
        <v>431709.77837999986</v>
      </c>
      <c r="E33" s="119">
        <v>408291.68421</v>
      </c>
      <c r="F33" s="120">
        <v>5.735628491996193</v>
      </c>
      <c r="G33" s="120">
        <v>0.151625506590747</v>
      </c>
      <c r="H33" s="120">
        <v>2.4642144692013948</v>
      </c>
      <c r="I33" s="120"/>
      <c r="J33" s="207">
        <v>69343.80140999996</v>
      </c>
      <c r="K33" s="207">
        <v>62734.77774000003</v>
      </c>
      <c r="L33" s="120">
        <v>10.534864246097394</v>
      </c>
      <c r="M33" s="120">
        <v>0.29975237200445787</v>
      </c>
      <c r="N33" s="120">
        <v>2.6024395413085997</v>
      </c>
    </row>
    <row r="34" spans="1:14" ht="12.75">
      <c r="A34" s="100" t="s">
        <v>648</v>
      </c>
      <c r="B34" s="49" t="s">
        <v>625</v>
      </c>
      <c r="C34" s="49" t="s">
        <v>649</v>
      </c>
      <c r="D34" s="96">
        <v>352256.5043899999</v>
      </c>
      <c r="E34" s="96">
        <v>332810.66134</v>
      </c>
      <c r="F34" s="97">
        <v>5.842914698617181</v>
      </c>
      <c r="G34" s="97">
        <v>0.12590630911876668</v>
      </c>
      <c r="H34" s="97">
        <v>2.010692410640927</v>
      </c>
      <c r="I34" s="97"/>
      <c r="J34" s="96">
        <v>57273.29110999995</v>
      </c>
      <c r="K34" s="96">
        <v>51085.36699000004</v>
      </c>
      <c r="L34" s="97">
        <v>12.112909203943264</v>
      </c>
      <c r="M34" s="97">
        <v>0.28065339532269973</v>
      </c>
      <c r="N34" s="97">
        <v>2.149439090658907</v>
      </c>
    </row>
    <row r="35" spans="1:14" ht="12.75">
      <c r="A35" s="102" t="s">
        <v>650</v>
      </c>
      <c r="B35" s="31" t="s">
        <v>631</v>
      </c>
      <c r="C35" s="31" t="s">
        <v>651</v>
      </c>
      <c r="D35" s="103">
        <v>79453.27398999994</v>
      </c>
      <c r="E35" s="103">
        <v>75481.02286999997</v>
      </c>
      <c r="F35" s="104">
        <v>5.262582525996409</v>
      </c>
      <c r="G35" s="104">
        <v>0.02571919747198032</v>
      </c>
      <c r="H35" s="104">
        <v>0.45352205856046734</v>
      </c>
      <c r="I35" s="104"/>
      <c r="J35" s="103">
        <v>12070.510300000002</v>
      </c>
      <c r="K35" s="103">
        <v>11649.41074999999</v>
      </c>
      <c r="L35" s="104">
        <v>3.6147712449748766</v>
      </c>
      <c r="M35" s="104">
        <v>0.019098976681757696</v>
      </c>
      <c r="N35" s="104">
        <v>0.4530004506496921</v>
      </c>
    </row>
    <row r="36" spans="1:14" s="101" customFormat="1" ht="12.75">
      <c r="A36" s="100" t="s">
        <v>652</v>
      </c>
      <c r="B36" s="49" t="s">
        <v>653</v>
      </c>
      <c r="C36" s="121" t="s">
        <v>654</v>
      </c>
      <c r="D36" s="96">
        <v>687813.3672799997</v>
      </c>
      <c r="E36" s="96">
        <v>647065.8595900002</v>
      </c>
      <c r="F36" s="97">
        <v>6.297273621547306</v>
      </c>
      <c r="G36" s="97">
        <v>0.26382853578757093</v>
      </c>
      <c r="H36" s="97">
        <v>3.926062685264462</v>
      </c>
      <c r="I36" s="97"/>
      <c r="J36" s="96">
        <v>86483.63075999999</v>
      </c>
      <c r="K36" s="96">
        <v>92444.33545999999</v>
      </c>
      <c r="L36" s="97">
        <v>-6.4478852818182215</v>
      </c>
      <c r="M36" s="97">
        <v>-0.270347854971919</v>
      </c>
      <c r="N36" s="97">
        <v>3.2456890996647885</v>
      </c>
    </row>
    <row r="37" spans="1:14" ht="12.75">
      <c r="A37" s="102" t="s">
        <v>655</v>
      </c>
      <c r="B37" s="31" t="s">
        <v>625</v>
      </c>
      <c r="C37" s="31" t="s">
        <v>656</v>
      </c>
      <c r="D37" s="98">
        <v>172238.6940300001</v>
      </c>
      <c r="E37" s="98">
        <v>192603.18495999987</v>
      </c>
      <c r="F37" s="104">
        <v>-10.57328877205696</v>
      </c>
      <c r="G37" s="104">
        <v>-0.13185429315078645</v>
      </c>
      <c r="H37" s="104">
        <v>0.9831444716813511</v>
      </c>
      <c r="I37" s="104"/>
      <c r="J37" s="103">
        <v>19451.218199999996</v>
      </c>
      <c r="K37" s="103">
        <v>25838.340809999994</v>
      </c>
      <c r="L37" s="104">
        <v>-24.719554002972377</v>
      </c>
      <c r="M37" s="104">
        <v>-0.2896880459547248</v>
      </c>
      <c r="N37" s="104">
        <v>0.7299948710772807</v>
      </c>
    </row>
    <row r="38" spans="1:14" ht="12.75">
      <c r="A38" s="100" t="s">
        <v>657</v>
      </c>
      <c r="B38" s="49" t="s">
        <v>631</v>
      </c>
      <c r="C38" s="49" t="s">
        <v>658</v>
      </c>
      <c r="D38" s="96">
        <v>318949.65260999964</v>
      </c>
      <c r="E38" s="96">
        <v>273248.7374200002</v>
      </c>
      <c r="F38" s="97">
        <v>16.725023369368515</v>
      </c>
      <c r="G38" s="97">
        <v>0.29590044207019545</v>
      </c>
      <c r="H38" s="97">
        <v>1.8205757392330848</v>
      </c>
      <c r="I38" s="97"/>
      <c r="J38" s="96">
        <v>36974.77278000001</v>
      </c>
      <c r="K38" s="96">
        <v>37805.34872</v>
      </c>
      <c r="L38" s="97">
        <v>-2.1969799727322687</v>
      </c>
      <c r="M38" s="97">
        <v>-0.03767078475977579</v>
      </c>
      <c r="N38" s="97">
        <v>1.3876454529026803</v>
      </c>
    </row>
    <row r="39" spans="1:14" ht="15" customHeight="1">
      <c r="A39" s="122">
        <v>521</v>
      </c>
      <c r="B39" s="123"/>
      <c r="C39" s="124" t="s">
        <v>659</v>
      </c>
      <c r="D39" s="111">
        <v>314285.71797999967</v>
      </c>
      <c r="E39" s="111">
        <v>270360.9043700002</v>
      </c>
      <c r="F39" s="125">
        <v>16.24673275611127</v>
      </c>
      <c r="G39" s="125">
        <v>0.2844006889361802</v>
      </c>
      <c r="H39" s="125">
        <v>1.7939538377283681</v>
      </c>
      <c r="I39" s="125"/>
      <c r="J39" s="136">
        <v>36215.29982000001</v>
      </c>
      <c r="K39" s="136">
        <v>37253.80706</v>
      </c>
      <c r="L39" s="125">
        <v>-2.7876539928587682</v>
      </c>
      <c r="M39" s="125">
        <v>-0.047101512126041994</v>
      </c>
      <c r="N39" s="125">
        <v>1.3591427977053887</v>
      </c>
    </row>
    <row r="40" spans="1:14" s="130" customFormat="1" ht="12.75">
      <c r="A40" s="126">
        <v>522</v>
      </c>
      <c r="B40" s="127"/>
      <c r="C40" s="128" t="s">
        <v>660</v>
      </c>
      <c r="D40" s="106">
        <v>4663.934630000001</v>
      </c>
      <c r="E40" s="106">
        <v>2887.83305</v>
      </c>
      <c r="F40" s="129">
        <v>61.50291755958678</v>
      </c>
      <c r="G40" s="129">
        <v>0.011499753134015502</v>
      </c>
      <c r="H40" s="129">
        <v>0.026621901504716754</v>
      </c>
      <c r="I40" s="129"/>
      <c r="J40" s="203">
        <v>759.4729600000001</v>
      </c>
      <c r="K40" s="203">
        <v>551.5416600000001</v>
      </c>
      <c r="L40" s="129">
        <v>37.70001707577265</v>
      </c>
      <c r="M40" s="129">
        <v>0.009430727366266366</v>
      </c>
      <c r="N40" s="129">
        <v>0.028502655197291494</v>
      </c>
    </row>
    <row r="41" spans="1:14" ht="12.75">
      <c r="A41" s="102" t="s">
        <v>661</v>
      </c>
      <c r="B41" s="31" t="s">
        <v>631</v>
      </c>
      <c r="C41" s="31" t="s">
        <v>651</v>
      </c>
      <c r="D41" s="103">
        <v>196625.02063999994</v>
      </c>
      <c r="E41" s="103">
        <v>181213.93721000015</v>
      </c>
      <c r="F41" s="104">
        <v>8.504358807755844</v>
      </c>
      <c r="G41" s="104">
        <v>0.09978238686816236</v>
      </c>
      <c r="H41" s="104">
        <v>1.1223424743500268</v>
      </c>
      <c r="I41" s="104"/>
      <c r="J41" s="103">
        <v>30057.639779999983</v>
      </c>
      <c r="K41" s="103">
        <v>28800.64592999999</v>
      </c>
      <c r="L41" s="104">
        <v>4.364464092420416</v>
      </c>
      <c r="M41" s="104">
        <v>0.057010975742581536</v>
      </c>
      <c r="N41" s="104">
        <v>1.1280487756848276</v>
      </c>
    </row>
    <row r="42" spans="1:14" s="101" customFormat="1" ht="12.75">
      <c r="A42" s="100" t="s">
        <v>662</v>
      </c>
      <c r="B42" s="49" t="s">
        <v>653</v>
      </c>
      <c r="C42" s="121" t="s">
        <v>663</v>
      </c>
      <c r="D42" s="96">
        <v>372579.15690000006</v>
      </c>
      <c r="E42" s="96">
        <v>326242.8966099996</v>
      </c>
      <c r="F42" s="97">
        <v>14.20299438592596</v>
      </c>
      <c r="G42" s="97">
        <v>0.3000141210890037</v>
      </c>
      <c r="H42" s="97">
        <v>2.126694819841892</v>
      </c>
      <c r="I42" s="97"/>
      <c r="J42" s="96">
        <v>59930.902240000025</v>
      </c>
      <c r="K42" s="96">
        <v>53212.50748999998</v>
      </c>
      <c r="L42" s="97">
        <v>12.62559324283413</v>
      </c>
      <c r="M42" s="97">
        <v>0.3047128990498578</v>
      </c>
      <c r="N42" s="97">
        <v>2.2491779591590793</v>
      </c>
    </row>
    <row r="43" spans="1:14" ht="12.75">
      <c r="A43" s="102" t="s">
        <v>664</v>
      </c>
      <c r="B43" s="31"/>
      <c r="C43" s="31" t="s">
        <v>665</v>
      </c>
      <c r="D43" s="98">
        <v>98680.87874000001</v>
      </c>
      <c r="E43" s="98">
        <v>85374.61614999996</v>
      </c>
      <c r="F43" s="104">
        <v>15.585736358241961</v>
      </c>
      <c r="G43" s="104">
        <v>0.08615426991590555</v>
      </c>
      <c r="H43" s="104">
        <v>0.5632738969617972</v>
      </c>
      <c r="I43" s="104"/>
      <c r="J43" s="103">
        <v>16299.264719999986</v>
      </c>
      <c r="K43" s="103">
        <v>14626.152209999998</v>
      </c>
      <c r="L43" s="104">
        <v>11.439184318457112</v>
      </c>
      <c r="M43" s="104">
        <v>0.07588404408042225</v>
      </c>
      <c r="N43" s="104">
        <v>0.611703571755257</v>
      </c>
    </row>
    <row r="44" spans="1:14" ht="12.75">
      <c r="A44" s="131" t="s">
        <v>666</v>
      </c>
      <c r="B44" s="132"/>
      <c r="C44" s="132" t="s">
        <v>667</v>
      </c>
      <c r="D44" s="133">
        <v>134525.59457999995</v>
      </c>
      <c r="E44" s="133">
        <v>120239.60820999973</v>
      </c>
      <c r="F44" s="97">
        <v>11.881264903200277</v>
      </c>
      <c r="G44" s="97">
        <v>0.09249770304855687</v>
      </c>
      <c r="H44" s="97">
        <v>0.7678767849223084</v>
      </c>
      <c r="I44" s="97"/>
      <c r="J44" s="96">
        <v>22156.380640000036</v>
      </c>
      <c r="K44" s="96">
        <v>19927.836159999984</v>
      </c>
      <c r="L44" s="97">
        <v>11.18307307480419</v>
      </c>
      <c r="M44" s="97">
        <v>0.1010756697739991</v>
      </c>
      <c r="N44" s="97">
        <v>0.8315183173892926</v>
      </c>
    </row>
    <row r="45" spans="1:14" ht="12.75">
      <c r="A45" s="102" t="s">
        <v>668</v>
      </c>
      <c r="B45" s="31"/>
      <c r="C45" s="31" t="s">
        <v>669</v>
      </c>
      <c r="D45" s="98">
        <v>139372.6835800001</v>
      </c>
      <c r="E45" s="98">
        <v>120628.67224999992</v>
      </c>
      <c r="F45" s="104">
        <v>15.538603700415177</v>
      </c>
      <c r="G45" s="104">
        <v>0.12136214812454114</v>
      </c>
      <c r="H45" s="104">
        <v>0.7955441379577861</v>
      </c>
      <c r="I45" s="104"/>
      <c r="J45" s="103">
        <v>21475.256879999997</v>
      </c>
      <c r="K45" s="103">
        <v>18658.519119999997</v>
      </c>
      <c r="L45" s="104">
        <v>15.096255720427187</v>
      </c>
      <c r="M45" s="104">
        <v>0.12775318519543633</v>
      </c>
      <c r="N45" s="104">
        <v>0.8059560700145293</v>
      </c>
    </row>
    <row r="46" spans="1:14" ht="13.5" thickBot="1">
      <c r="A46" s="614" t="s">
        <v>670</v>
      </c>
      <c r="B46" s="615" t="s">
        <v>653</v>
      </c>
      <c r="C46" s="615" t="s">
        <v>671</v>
      </c>
      <c r="D46" s="276">
        <v>5121.66612</v>
      </c>
      <c r="E46" s="276">
        <v>7704.775800000002</v>
      </c>
      <c r="F46" s="613">
        <v>-33.52608495110269</v>
      </c>
      <c r="G46" s="613">
        <v>-0.016724901307776437</v>
      </c>
      <c r="H46" s="613">
        <v>0.029234648811251623</v>
      </c>
      <c r="I46" s="613"/>
      <c r="J46" s="135">
        <v>705.5852399999998</v>
      </c>
      <c r="K46" s="135">
        <v>3442.5329600000005</v>
      </c>
      <c r="L46" s="613">
        <v>-79.50389297071538</v>
      </c>
      <c r="M46" s="613">
        <v>-0.12413430668227607</v>
      </c>
      <c r="N46" s="613">
        <v>0.02648027496333531</v>
      </c>
    </row>
    <row r="47" spans="1:14" ht="12.75">
      <c r="A47" s="102"/>
      <c r="B47" s="31"/>
      <c r="C47" s="31"/>
      <c r="D47" s="98"/>
      <c r="E47" s="98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ht="12.75">
      <c r="A48" s="137" t="s">
        <v>672</v>
      </c>
      <c r="B48" s="1"/>
      <c r="C48" s="20"/>
      <c r="D48" s="138"/>
      <c r="E48" s="78"/>
      <c r="F48" s="139"/>
      <c r="G48" s="140"/>
      <c r="H48" s="141"/>
      <c r="I48" s="101"/>
      <c r="J48" s="101"/>
      <c r="K48" s="101"/>
      <c r="L48" s="101"/>
      <c r="M48" s="101"/>
      <c r="N48" s="101"/>
    </row>
    <row r="49" spans="1:14" s="101" customFormat="1" ht="15" customHeight="1">
      <c r="A49" s="137" t="s">
        <v>606</v>
      </c>
      <c r="B49" s="1"/>
      <c r="C49" s="20"/>
      <c r="D49" s="138"/>
      <c r="E49" s="78"/>
      <c r="F49" s="139"/>
      <c r="G49" s="140"/>
      <c r="H49" s="141"/>
      <c r="I49" s="142"/>
      <c r="J49" s="142"/>
      <c r="K49" s="142"/>
      <c r="L49" s="142"/>
      <c r="M49" s="142"/>
      <c r="N49" s="142"/>
    </row>
    <row r="50" spans="1:14" s="142" customFormat="1" ht="13.5">
      <c r="A50" s="7" t="s">
        <v>605</v>
      </c>
      <c r="B50" s="1"/>
      <c r="C50" s="20"/>
      <c r="D50" s="138"/>
      <c r="E50" s="78"/>
      <c r="F50" s="139"/>
      <c r="G50" s="140"/>
      <c r="H50" s="141"/>
      <c r="I50" s="5"/>
      <c r="J50" s="5"/>
      <c r="K50" s="5"/>
      <c r="L50" s="5"/>
      <c r="M50" s="5"/>
      <c r="N50" s="5"/>
    </row>
    <row r="51" ht="14.25" customHeight="1">
      <c r="A51" s="455" t="s">
        <v>938</v>
      </c>
    </row>
  </sheetData>
  <sheetProtection/>
  <mergeCells count="9">
    <mergeCell ref="N13:N14"/>
    <mergeCell ref="H13:H14"/>
    <mergeCell ref="A8:G8"/>
    <mergeCell ref="D11:H11"/>
    <mergeCell ref="D12:H12"/>
    <mergeCell ref="J11:N11"/>
    <mergeCell ref="J12:N12"/>
    <mergeCell ref="A11:A14"/>
    <mergeCell ref="C11:C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8:A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1"/>
  <sheetViews>
    <sheetView workbookViewId="0" topLeftCell="A1">
      <selection activeCell="C9" sqref="C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2.28125" style="195" bestFit="1" customWidth="1"/>
    <col min="7" max="7" width="15.140625" style="195" customWidth="1"/>
    <col min="8" max="8" width="14.7109375" style="195" customWidth="1"/>
    <col min="9" max="9" width="1.57421875" style="83" customWidth="1"/>
    <col min="10" max="10" width="8.8515625" style="5" bestFit="1" customWidth="1"/>
    <col min="11" max="11" width="8.8515625" style="196" bestFit="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8" ht="12.75">
      <c r="F2" s="436"/>
      <c r="G2" s="489"/>
      <c r="H2" s="500"/>
    </row>
    <row r="3" spans="6:8" ht="12.75">
      <c r="F3" s="489"/>
      <c r="G3" s="489"/>
      <c r="H3" s="500"/>
    </row>
    <row r="4" spans="6:8" ht="12.75">
      <c r="F4" s="490"/>
      <c r="G4" s="489"/>
      <c r="H4" s="500"/>
    </row>
    <row r="5" spans="6:8" ht="12.75">
      <c r="F5" s="500"/>
      <c r="G5" s="500"/>
      <c r="H5" s="500"/>
    </row>
    <row r="6" spans="6:8" ht="12.75" customHeight="1" hidden="1">
      <c r="F6" s="500"/>
      <c r="G6" s="500"/>
      <c r="H6" s="500"/>
    </row>
    <row r="7" spans="1:11" s="86" customFormat="1" ht="15">
      <c r="A7" s="84" t="s">
        <v>35</v>
      </c>
      <c r="B7" s="84"/>
      <c r="C7" s="84"/>
      <c r="D7" s="84"/>
      <c r="E7" s="84"/>
      <c r="F7" s="501"/>
      <c r="G7" s="501"/>
      <c r="H7" s="501"/>
      <c r="I7" s="85"/>
      <c r="K7" s="423"/>
    </row>
    <row r="8" spans="1:11" s="86" customFormat="1" ht="15">
      <c r="A8" s="917" t="s">
        <v>675</v>
      </c>
      <c r="B8" s="917"/>
      <c r="C8" s="917"/>
      <c r="D8" s="917"/>
      <c r="E8" s="917"/>
      <c r="F8" s="917"/>
      <c r="G8" s="917"/>
      <c r="H8" s="199"/>
      <c r="I8" s="87"/>
      <c r="K8" s="198"/>
    </row>
    <row r="9" spans="1:11" s="86" customFormat="1" ht="15">
      <c r="A9" s="84" t="s">
        <v>554</v>
      </c>
      <c r="B9" s="84"/>
      <c r="C9" s="84"/>
      <c r="D9" s="84"/>
      <c r="F9" s="197"/>
      <c r="G9" s="197"/>
      <c r="H9" s="199"/>
      <c r="I9" s="87"/>
      <c r="K9" s="198"/>
    </row>
    <row r="10" spans="1:14" s="278" customFormat="1" ht="15.75" thickBot="1">
      <c r="A10" s="492"/>
      <c r="B10" s="492"/>
      <c r="C10" s="492"/>
      <c r="D10" s="492"/>
      <c r="E10" s="492"/>
      <c r="F10" s="497"/>
      <c r="G10" s="497"/>
      <c r="H10" s="498"/>
      <c r="I10" s="200"/>
      <c r="J10" s="88"/>
      <c r="K10" s="499"/>
      <c r="L10" s="88"/>
      <c r="M10" s="88"/>
      <c r="N10" s="88"/>
    </row>
    <row r="11" spans="1:14" ht="19.5" customHeight="1" thickBot="1">
      <c r="A11" s="920" t="s">
        <v>676</v>
      </c>
      <c r="B11" s="89"/>
      <c r="C11" s="920" t="s">
        <v>601</v>
      </c>
      <c r="D11" s="923" t="str">
        <f>'Cuadro A15'!E10</f>
        <v>Enero - Julio</v>
      </c>
      <c r="E11" s="923"/>
      <c r="F11" s="923"/>
      <c r="G11" s="923"/>
      <c r="H11" s="923"/>
      <c r="I11" s="13"/>
      <c r="J11" s="923" t="str">
        <f>'Cuadro A15'!K10</f>
        <v>Julio</v>
      </c>
      <c r="K11" s="923"/>
      <c r="L11" s="923"/>
      <c r="M11" s="923"/>
      <c r="N11" s="923"/>
    </row>
    <row r="12" spans="1:14" s="3" customFormat="1" ht="12.75" customHeight="1">
      <c r="A12" s="921"/>
      <c r="B12" s="491"/>
      <c r="C12" s="921"/>
      <c r="D12" s="919" t="s">
        <v>552</v>
      </c>
      <c r="E12" s="919"/>
      <c r="F12" s="919"/>
      <c r="G12" s="919"/>
      <c r="H12" s="919"/>
      <c r="I12" s="13"/>
      <c r="J12" s="919" t="s">
        <v>552</v>
      </c>
      <c r="K12" s="919"/>
      <c r="L12" s="919"/>
      <c r="M12" s="919"/>
      <c r="N12" s="919"/>
    </row>
    <row r="13" spans="1:14" s="3" customFormat="1" ht="13.5" customHeight="1">
      <c r="A13" s="921"/>
      <c r="B13" s="22"/>
      <c r="C13" s="921"/>
      <c r="D13" s="145" t="s">
        <v>883</v>
      </c>
      <c r="E13" s="145" t="s">
        <v>548</v>
      </c>
      <c r="F13" s="201" t="s">
        <v>549</v>
      </c>
      <c r="G13" s="201" t="s">
        <v>607</v>
      </c>
      <c r="H13" s="925" t="s">
        <v>603</v>
      </c>
      <c r="I13" s="172"/>
      <c r="J13" s="145" t="s">
        <v>883</v>
      </c>
      <c r="K13" s="145" t="s">
        <v>548</v>
      </c>
      <c r="L13" s="90" t="s">
        <v>549</v>
      </c>
      <c r="M13" s="90" t="s">
        <v>607</v>
      </c>
      <c r="N13" s="915" t="s">
        <v>603</v>
      </c>
    </row>
    <row r="14" spans="1:14" s="3" customFormat="1" ht="24" customHeight="1" thickBot="1">
      <c r="A14" s="922"/>
      <c r="B14" s="14"/>
      <c r="C14" s="922"/>
      <c r="D14" s="15"/>
      <c r="E14" s="15"/>
      <c r="F14" s="186" t="s">
        <v>550</v>
      </c>
      <c r="G14" s="186" t="s">
        <v>608</v>
      </c>
      <c r="H14" s="926"/>
      <c r="I14" s="173"/>
      <c r="J14" s="15"/>
      <c r="K14" s="15"/>
      <c r="L14" s="91" t="s">
        <v>550</v>
      </c>
      <c r="M14" s="91" t="s">
        <v>608</v>
      </c>
      <c r="N14" s="916"/>
    </row>
    <row r="15" spans="1:14" ht="10.5" customHeight="1">
      <c r="A15" s="17"/>
      <c r="B15" s="17"/>
      <c r="C15" s="17"/>
      <c r="D15" s="93"/>
      <c r="E15" s="93"/>
      <c r="F15" s="187"/>
      <c r="G15" s="187"/>
      <c r="H15" s="188"/>
      <c r="I15" s="95"/>
      <c r="J15" s="93"/>
      <c r="K15" s="93"/>
      <c r="L15" s="94"/>
      <c r="M15" s="94"/>
      <c r="N15" s="95"/>
    </row>
    <row r="16" spans="1:14" ht="13.5" customHeight="1">
      <c r="A16" s="26"/>
      <c r="B16" s="49" t="s">
        <v>621</v>
      </c>
      <c r="C16" s="49"/>
      <c r="D16" s="96">
        <v>33978083.59674001</v>
      </c>
      <c r="E16" s="96">
        <v>30443752.555439986</v>
      </c>
      <c r="F16" s="97">
        <v>11.60938039705776</v>
      </c>
      <c r="G16" s="97">
        <v>11.60938039705776</v>
      </c>
      <c r="H16" s="97">
        <v>100</v>
      </c>
      <c r="I16" s="97"/>
      <c r="J16" s="96">
        <v>5159674.000750001</v>
      </c>
      <c r="K16" s="96">
        <v>4564257.940309999</v>
      </c>
      <c r="L16" s="97">
        <v>13.045188686237177</v>
      </c>
      <c r="M16" s="97">
        <v>13.045188686237177</v>
      </c>
      <c r="N16" s="97">
        <v>100</v>
      </c>
    </row>
    <row r="17" spans="1:14" ht="12.75">
      <c r="A17" s="12" t="s">
        <v>677</v>
      </c>
      <c r="B17" s="31" t="s">
        <v>678</v>
      </c>
      <c r="C17" s="31"/>
      <c r="D17" s="98">
        <v>1407204.7456999994</v>
      </c>
      <c r="E17" s="98">
        <v>1551499.27313</v>
      </c>
      <c r="F17" s="99">
        <v>-9.300328393896082</v>
      </c>
      <c r="G17" s="99">
        <v>-0.4739708981907908</v>
      </c>
      <c r="H17" s="99">
        <v>4.141507103228777</v>
      </c>
      <c r="I17" s="99"/>
      <c r="J17" s="98">
        <v>192792.0693</v>
      </c>
      <c r="K17" s="98">
        <v>215472.64891</v>
      </c>
      <c r="L17" s="99">
        <v>-10.52596685692269</v>
      </c>
      <c r="M17" s="99">
        <v>-0.49691713103443824</v>
      </c>
      <c r="N17" s="99">
        <v>3.7365164789863874</v>
      </c>
    </row>
    <row r="18" spans="1:14" s="101" customFormat="1" ht="15" customHeight="1">
      <c r="A18" s="100" t="s">
        <v>679</v>
      </c>
      <c r="B18" s="49" t="s">
        <v>680</v>
      </c>
      <c r="C18" s="49"/>
      <c r="D18" s="96">
        <v>1403594.2369699995</v>
      </c>
      <c r="E18" s="96">
        <v>1548470.24206</v>
      </c>
      <c r="F18" s="97">
        <v>-9.356072926352493</v>
      </c>
      <c r="G18" s="97">
        <v>-0.47588090471492395</v>
      </c>
      <c r="H18" s="97">
        <v>4.130881110389245</v>
      </c>
      <c r="I18" s="97"/>
      <c r="J18" s="96">
        <v>192351.68449</v>
      </c>
      <c r="K18" s="96">
        <v>214980.80534999998</v>
      </c>
      <c r="L18" s="97">
        <v>-10.526112237396532</v>
      </c>
      <c r="M18" s="97">
        <v>-0.4957897024212226</v>
      </c>
      <c r="N18" s="97">
        <v>3.727981350411676</v>
      </c>
    </row>
    <row r="19" spans="1:14" ht="10.5" customHeight="1">
      <c r="A19" s="80" t="s">
        <v>681</v>
      </c>
      <c r="B19" s="20"/>
      <c r="C19" s="20" t="s">
        <v>682</v>
      </c>
      <c r="D19" s="111">
        <v>1394473.7690299996</v>
      </c>
      <c r="E19" s="111">
        <v>1538711.48873</v>
      </c>
      <c r="F19" s="110">
        <v>-9.373928820083703</v>
      </c>
      <c r="G19" s="110">
        <v>-0.4737842992165126</v>
      </c>
      <c r="H19" s="110">
        <v>4.104038902193386</v>
      </c>
      <c r="I19" s="110"/>
      <c r="J19" s="111">
        <v>190895.41739000002</v>
      </c>
      <c r="K19" s="111">
        <v>213620.70669999998</v>
      </c>
      <c r="L19" s="110">
        <v>-10.63814911066389</v>
      </c>
      <c r="M19" s="110">
        <v>-0.497896692237698</v>
      </c>
      <c r="N19" s="110">
        <v>3.699757336650568</v>
      </c>
    </row>
    <row r="20" spans="1:14" ht="12.75">
      <c r="A20" s="189" t="s">
        <v>683</v>
      </c>
      <c r="B20" s="28"/>
      <c r="C20" s="28" t="s">
        <v>684</v>
      </c>
      <c r="D20" s="113">
        <v>9120.467939999993</v>
      </c>
      <c r="E20" s="113">
        <v>9758.753330000001</v>
      </c>
      <c r="F20" s="107">
        <v>-6.540644777215698</v>
      </c>
      <c r="G20" s="107">
        <v>-0.002096605498411046</v>
      </c>
      <c r="H20" s="107">
        <v>0.02684220819585907</v>
      </c>
      <c r="I20" s="107"/>
      <c r="J20" s="113">
        <v>1456.2670999999998</v>
      </c>
      <c r="K20" s="113">
        <v>1360.09865</v>
      </c>
      <c r="L20" s="107">
        <v>7.07069667336262</v>
      </c>
      <c r="M20" s="107">
        <v>0.0021069898164753644</v>
      </c>
      <c r="N20" s="107">
        <v>0.028224013761108155</v>
      </c>
    </row>
    <row r="21" spans="1:14" ht="12.75">
      <c r="A21" s="80" t="s">
        <v>685</v>
      </c>
      <c r="B21" s="20"/>
      <c r="C21" s="20" t="s">
        <v>686</v>
      </c>
      <c r="D21" s="111">
        <v>9.999999999999999E-34</v>
      </c>
      <c r="E21" s="111">
        <v>9.999999999999999E-34</v>
      </c>
      <c r="F21" s="110">
        <v>0</v>
      </c>
      <c r="G21" s="110">
        <v>0</v>
      </c>
      <c r="H21" s="110">
        <v>2.943073576097576E-39</v>
      </c>
      <c r="I21" s="110"/>
      <c r="J21" s="111">
        <v>9.999999999999999E-34</v>
      </c>
      <c r="K21" s="111">
        <v>9.999999999999999E-34</v>
      </c>
      <c r="L21" s="110">
        <v>0</v>
      </c>
      <c r="M21" s="110">
        <v>0</v>
      </c>
      <c r="N21" s="110">
        <v>1.9381069421336344E-38</v>
      </c>
    </row>
    <row r="22" spans="1:14" s="101" customFormat="1" ht="12.75">
      <c r="A22" s="100" t="s">
        <v>687</v>
      </c>
      <c r="B22" s="49" t="s">
        <v>688</v>
      </c>
      <c r="C22" s="49"/>
      <c r="D22" s="96">
        <v>3610.5087300000005</v>
      </c>
      <c r="E22" s="96">
        <v>3029.031070000001</v>
      </c>
      <c r="F22" s="97">
        <v>19.19682058593078</v>
      </c>
      <c r="G22" s="97">
        <v>0.0019100065241336205</v>
      </c>
      <c r="H22" s="97">
        <v>0.01062599283953262</v>
      </c>
      <c r="I22" s="97"/>
      <c r="J22" s="96">
        <v>440.3848100000001</v>
      </c>
      <c r="K22" s="96">
        <v>491.8435599999999</v>
      </c>
      <c r="L22" s="97">
        <v>-10.462422238485718</v>
      </c>
      <c r="M22" s="97">
        <v>-0.00112742861321516</v>
      </c>
      <c r="N22" s="97">
        <v>0.008535128574712019</v>
      </c>
    </row>
    <row r="23" spans="1:14" ht="12.75">
      <c r="A23" s="102" t="s">
        <v>689</v>
      </c>
      <c r="B23" s="31" t="s">
        <v>690</v>
      </c>
      <c r="C23" s="3"/>
      <c r="D23" s="98">
        <v>976.10316</v>
      </c>
      <c r="E23" s="98">
        <v>1257.2058100000006</v>
      </c>
      <c r="F23" s="104">
        <v>-22.359318399904666</v>
      </c>
      <c r="G23" s="104">
        <v>-0.0009233508565939598</v>
      </c>
      <c r="H23" s="104">
        <v>0.0028727434177413446</v>
      </c>
      <c r="I23" s="104"/>
      <c r="J23" s="98">
        <v>127.27649000000001</v>
      </c>
      <c r="K23" s="98">
        <v>163.10888000000003</v>
      </c>
      <c r="L23" s="104">
        <v>-21.96838700627459</v>
      </c>
      <c r="M23" s="104">
        <v>-0.0007850649649648488</v>
      </c>
      <c r="N23" s="104">
        <v>0.0024667544883940212</v>
      </c>
    </row>
    <row r="24" spans="1:14" ht="12.75">
      <c r="A24" s="190" t="s">
        <v>691</v>
      </c>
      <c r="B24" s="116"/>
      <c r="C24" s="191" t="s">
        <v>692</v>
      </c>
      <c r="D24" s="113">
        <v>976.10316</v>
      </c>
      <c r="E24" s="113">
        <v>1257.2058100000006</v>
      </c>
      <c r="F24" s="107">
        <v>-22.359318399904666</v>
      </c>
      <c r="G24" s="107">
        <v>-0.0009233508565939598</v>
      </c>
      <c r="H24" s="107">
        <v>0.0028727434177413446</v>
      </c>
      <c r="I24" s="107"/>
      <c r="J24" s="113">
        <v>127.27649000000001</v>
      </c>
      <c r="K24" s="113">
        <v>163.10888000000003</v>
      </c>
      <c r="L24" s="107">
        <v>-21.96838700627459</v>
      </c>
      <c r="M24" s="107">
        <v>-0.0007850649649648488</v>
      </c>
      <c r="N24" s="107">
        <v>0.0024667544883940212</v>
      </c>
    </row>
    <row r="25" spans="1:14" s="101" customFormat="1" ht="12.75">
      <c r="A25" s="102" t="s">
        <v>693</v>
      </c>
      <c r="B25" s="31" t="s">
        <v>694</v>
      </c>
      <c r="C25" s="31"/>
      <c r="D25" s="98">
        <v>114901.30979999999</v>
      </c>
      <c r="E25" s="98">
        <v>101055.18251999999</v>
      </c>
      <c r="F25" s="104">
        <v>13.701550909830571</v>
      </c>
      <c r="G25" s="104">
        <v>0.04548101373109421</v>
      </c>
      <c r="H25" s="104">
        <v>0.33816300873138144</v>
      </c>
      <c r="I25" s="104"/>
      <c r="J25" s="98">
        <v>13178.71563</v>
      </c>
      <c r="K25" s="98">
        <v>13688.524969999999</v>
      </c>
      <c r="L25" s="104">
        <v>-3.7243555541397244</v>
      </c>
      <c r="M25" s="104">
        <v>-0.01116959967353143</v>
      </c>
      <c r="N25" s="104">
        <v>0.25541760250908035</v>
      </c>
    </row>
    <row r="26" spans="1:14" s="101" customFormat="1" ht="15" customHeight="1">
      <c r="A26" s="192">
        <v>10</v>
      </c>
      <c r="B26" s="193" t="s">
        <v>695</v>
      </c>
      <c r="C26" s="193"/>
      <c r="D26" s="96">
        <v>1875.3442</v>
      </c>
      <c r="E26" s="96">
        <v>1338.20422</v>
      </c>
      <c r="F26" s="97">
        <v>40.13886460468641</v>
      </c>
      <c r="G26" s="97">
        <v>0.0017643684989944463</v>
      </c>
      <c r="H26" s="97">
        <v>0.0055192759611078475</v>
      </c>
      <c r="I26" s="97"/>
      <c r="J26" s="96">
        <v>357.92564</v>
      </c>
      <c r="K26" s="96">
        <v>288.80972</v>
      </c>
      <c r="L26" s="97">
        <v>23.931299819133496</v>
      </c>
      <c r="M26" s="97">
        <v>0.0015142860220407634</v>
      </c>
      <c r="N26" s="97">
        <v>0.0069369816765162415</v>
      </c>
    </row>
    <row r="27" spans="1:14" s="101" customFormat="1" ht="12.75">
      <c r="A27" s="102" t="s">
        <v>624</v>
      </c>
      <c r="B27" s="31" t="s">
        <v>696</v>
      </c>
      <c r="C27" s="31"/>
      <c r="D27" s="98">
        <v>6801.98916</v>
      </c>
      <c r="E27" s="98">
        <v>5.132059999999999</v>
      </c>
      <c r="F27" s="104" t="s">
        <v>1020</v>
      </c>
      <c r="G27" s="104">
        <v>0.022325950415023565</v>
      </c>
      <c r="H27" s="104">
        <v>0.020018754561698146</v>
      </c>
      <c r="I27" s="104"/>
      <c r="J27" s="98">
        <v>1.04808</v>
      </c>
      <c r="K27" s="98">
        <v>1.17725</v>
      </c>
      <c r="L27" s="104">
        <v>-10.972180930133787</v>
      </c>
      <c r="M27" s="104">
        <v>-2.8300328703865266E-06</v>
      </c>
      <c r="N27" s="104">
        <v>2.0312911239114196E-05</v>
      </c>
    </row>
    <row r="28" spans="1:14" s="101" customFormat="1" ht="12.75">
      <c r="A28" s="100" t="s">
        <v>697</v>
      </c>
      <c r="B28" s="49" t="s">
        <v>698</v>
      </c>
      <c r="C28" s="193"/>
      <c r="D28" s="96">
        <v>19412.015199999994</v>
      </c>
      <c r="E28" s="96">
        <v>15215.587260000002</v>
      </c>
      <c r="F28" s="97">
        <v>27.579796088659098</v>
      </c>
      <c r="G28" s="97">
        <v>0.013784200657780389</v>
      </c>
      <c r="H28" s="97">
        <v>0.05713098899392449</v>
      </c>
      <c r="I28" s="97"/>
      <c r="J28" s="96">
        <v>3505.35039</v>
      </c>
      <c r="K28" s="96">
        <v>4245.22948</v>
      </c>
      <c r="L28" s="97">
        <v>-17.42848280606965</v>
      </c>
      <c r="M28" s="97">
        <v>-0.01621028214609949</v>
      </c>
      <c r="N28" s="97">
        <v>0.06793743925469843</v>
      </c>
    </row>
    <row r="29" spans="1:14" s="101" customFormat="1" ht="12.75">
      <c r="A29" s="102" t="s">
        <v>699</v>
      </c>
      <c r="B29" s="31" t="s">
        <v>700</v>
      </c>
      <c r="C29" s="31"/>
      <c r="D29" s="98">
        <v>86811.96123999999</v>
      </c>
      <c r="E29" s="98">
        <v>84496.25897999998</v>
      </c>
      <c r="F29" s="104">
        <v>2.7405973802320944</v>
      </c>
      <c r="G29" s="104">
        <v>0.007606494159295789</v>
      </c>
      <c r="H29" s="104">
        <v>0.25549398921465094</v>
      </c>
      <c r="I29" s="104"/>
      <c r="J29" s="98">
        <v>9314.391520000001</v>
      </c>
      <c r="K29" s="98">
        <v>9153.308519999999</v>
      </c>
      <c r="L29" s="104">
        <v>1.759833612600686</v>
      </c>
      <c r="M29" s="104">
        <v>0.003529226483397689</v>
      </c>
      <c r="N29" s="104">
        <v>0.1805228686666266</v>
      </c>
    </row>
    <row r="30" spans="1:14" ht="12.75">
      <c r="A30" s="100" t="s">
        <v>701</v>
      </c>
      <c r="B30" s="49" t="s">
        <v>702</v>
      </c>
      <c r="C30" s="49"/>
      <c r="D30" s="96">
        <v>32442960.7683</v>
      </c>
      <c r="E30" s="96">
        <v>28778154.71842998</v>
      </c>
      <c r="F30" s="97">
        <v>12.734680474571993</v>
      </c>
      <c r="G30" s="97">
        <v>12.037957683423485</v>
      </c>
      <c r="H30" s="97">
        <v>95.48202056755404</v>
      </c>
      <c r="I30" s="97"/>
      <c r="J30" s="96">
        <v>4951845.78125</v>
      </c>
      <c r="K30" s="96">
        <v>4333062.97581</v>
      </c>
      <c r="L30" s="97">
        <v>14.280494165315663</v>
      </c>
      <c r="M30" s="97">
        <v>13.55713926627848</v>
      </c>
      <c r="N30" s="97">
        <v>95.97206685015776</v>
      </c>
    </row>
    <row r="31" spans="1:14" ht="12.75">
      <c r="A31" s="102" t="s">
        <v>703</v>
      </c>
      <c r="B31" s="31" t="s">
        <v>704</v>
      </c>
      <c r="C31" s="31"/>
      <c r="D31" s="98">
        <v>1909468.96102</v>
      </c>
      <c r="E31" s="98">
        <v>1579210.9359799998</v>
      </c>
      <c r="F31" s="104">
        <v>20.91285068482978</v>
      </c>
      <c r="G31" s="104">
        <v>1.0848137871262078</v>
      </c>
      <c r="H31" s="104">
        <v>5.619707643556454</v>
      </c>
      <c r="I31" s="104"/>
      <c r="J31" s="98">
        <v>260474.23985</v>
      </c>
      <c r="K31" s="98">
        <v>250841.36512</v>
      </c>
      <c r="L31" s="104">
        <v>3.840225763957129</v>
      </c>
      <c r="M31" s="104">
        <v>0.21105018287695107</v>
      </c>
      <c r="N31" s="104">
        <v>5.048269325002664</v>
      </c>
    </row>
    <row r="32" spans="1:14" ht="12.75">
      <c r="A32" s="189" t="s">
        <v>705</v>
      </c>
      <c r="B32" s="28"/>
      <c r="C32" s="202" t="s">
        <v>706</v>
      </c>
      <c r="D32" s="113">
        <v>307785.3657499998</v>
      </c>
      <c r="E32" s="113">
        <v>255238.7431599999</v>
      </c>
      <c r="F32" s="107">
        <v>20.58724390327387</v>
      </c>
      <c r="G32" s="107">
        <v>0.17260231797742157</v>
      </c>
      <c r="H32" s="107">
        <v>0.9058349770483523</v>
      </c>
      <c r="I32" s="107"/>
      <c r="J32" s="113">
        <v>45965.338930000005</v>
      </c>
      <c r="K32" s="113">
        <v>38444.01041999999</v>
      </c>
      <c r="L32" s="107">
        <v>19.564370178422234</v>
      </c>
      <c r="M32" s="107">
        <v>0.16478754286812228</v>
      </c>
      <c r="N32" s="107">
        <v>0.8908574247775842</v>
      </c>
    </row>
    <row r="33" spans="1:14" ht="12.75">
      <c r="A33" s="80" t="s">
        <v>707</v>
      </c>
      <c r="B33" s="20"/>
      <c r="C33" s="20" t="s">
        <v>708</v>
      </c>
      <c r="D33" s="111">
        <v>716614.35406</v>
      </c>
      <c r="E33" s="111">
        <v>674886.4906799998</v>
      </c>
      <c r="F33" s="110">
        <v>6.182945422119238</v>
      </c>
      <c r="G33" s="110">
        <v>0.13706543995853063</v>
      </c>
      <c r="H33" s="110">
        <v>2.109048769686219</v>
      </c>
      <c r="I33" s="110"/>
      <c r="J33" s="111">
        <v>98781.24465000001</v>
      </c>
      <c r="K33" s="111">
        <v>98381.96677999997</v>
      </c>
      <c r="L33" s="110">
        <v>0.40584456996361196</v>
      </c>
      <c r="M33" s="110">
        <v>0.008747925187876565</v>
      </c>
      <c r="N33" s="110">
        <v>1.9144861600876597</v>
      </c>
    </row>
    <row r="34" spans="1:14" ht="12" customHeight="1">
      <c r="A34" s="189" t="s">
        <v>709</v>
      </c>
      <c r="B34" s="28"/>
      <c r="C34" s="28" t="s">
        <v>710</v>
      </c>
      <c r="D34" s="113">
        <v>82965.19000999999</v>
      </c>
      <c r="E34" s="113">
        <v>19065.789190000007</v>
      </c>
      <c r="F34" s="107">
        <v>335.1521417928777</v>
      </c>
      <c r="G34" s="107">
        <v>0.20989331293386107</v>
      </c>
      <c r="H34" s="107">
        <v>0.24417265845434558</v>
      </c>
      <c r="I34" s="107"/>
      <c r="J34" s="113">
        <v>6296.24404</v>
      </c>
      <c r="K34" s="113">
        <v>5185.620740000001</v>
      </c>
      <c r="L34" s="107">
        <v>21.4173645872914</v>
      </c>
      <c r="M34" s="107">
        <v>0.024333052919541315</v>
      </c>
      <c r="N34" s="107">
        <v>0.1220279428329152</v>
      </c>
    </row>
    <row r="35" spans="1:14" ht="29.25" customHeight="1">
      <c r="A35" s="122" t="s">
        <v>711</v>
      </c>
      <c r="B35" s="123"/>
      <c r="C35" s="124" t="s">
        <v>712</v>
      </c>
      <c r="D35" s="136">
        <v>171824.53353999995</v>
      </c>
      <c r="E35" s="136">
        <v>147678.84573</v>
      </c>
      <c r="F35" s="125">
        <v>16.35013308144709</v>
      </c>
      <c r="G35" s="125">
        <v>0.07931245586768296</v>
      </c>
      <c r="H35" s="125">
        <v>0.5056922443868656</v>
      </c>
      <c r="I35" s="125"/>
      <c r="J35" s="136">
        <v>24334.32644</v>
      </c>
      <c r="K35" s="136">
        <v>24412.023500000007</v>
      </c>
      <c r="L35" s="125">
        <v>-0.31827373916793855</v>
      </c>
      <c r="M35" s="125">
        <v>-0.0017022933632609028</v>
      </c>
      <c r="N35" s="125">
        <v>0.4716252700551006</v>
      </c>
    </row>
    <row r="36" spans="1:14" s="130" customFormat="1" ht="12.75">
      <c r="A36" s="126" t="s">
        <v>713</v>
      </c>
      <c r="B36" s="127"/>
      <c r="C36" s="128" t="s">
        <v>879</v>
      </c>
      <c r="D36" s="203">
        <v>28438.338180000006</v>
      </c>
      <c r="E36" s="203">
        <v>20167.345070000007</v>
      </c>
      <c r="F36" s="129">
        <v>41.011809344719055</v>
      </c>
      <c r="G36" s="129">
        <v>0.027168113046964242</v>
      </c>
      <c r="H36" s="129">
        <v>0.08369612164568484</v>
      </c>
      <c r="I36" s="129"/>
      <c r="J36" s="203">
        <v>4031.53893</v>
      </c>
      <c r="K36" s="203">
        <v>2786.21947</v>
      </c>
      <c r="L36" s="129">
        <v>44.695670007646605</v>
      </c>
      <c r="M36" s="129">
        <v>0.027284160454687616</v>
      </c>
      <c r="N36" s="129">
        <v>0.07813553587715005</v>
      </c>
    </row>
    <row r="37" spans="1:14" ht="12.75">
      <c r="A37" s="80" t="s">
        <v>715</v>
      </c>
      <c r="B37" s="31"/>
      <c r="C37" s="20" t="s">
        <v>716</v>
      </c>
      <c r="D37" s="111">
        <v>116138.22201000003</v>
      </c>
      <c r="E37" s="111">
        <v>88119.28271000004</v>
      </c>
      <c r="F37" s="110">
        <v>31.7966039194964</v>
      </c>
      <c r="G37" s="110">
        <v>0.09203510391491895</v>
      </c>
      <c r="H37" s="110">
        <v>0.341803332372585</v>
      </c>
      <c r="I37" s="110"/>
      <c r="J37" s="111">
        <v>12173.55473</v>
      </c>
      <c r="K37" s="111">
        <v>20907.333890000005</v>
      </c>
      <c r="L37" s="110">
        <v>-41.773758461749054</v>
      </c>
      <c r="M37" s="110">
        <v>-0.19135156851820734</v>
      </c>
      <c r="N37" s="110">
        <v>0.23593650932656743</v>
      </c>
    </row>
    <row r="38" spans="1:14" ht="12.75">
      <c r="A38" s="189" t="s">
        <v>717</v>
      </c>
      <c r="B38" s="28"/>
      <c r="C38" s="28" t="s">
        <v>718</v>
      </c>
      <c r="D38" s="113">
        <v>121482.46753999998</v>
      </c>
      <c r="E38" s="113">
        <v>54578.64420000002</v>
      </c>
      <c r="F38" s="107">
        <v>122.58242087296108</v>
      </c>
      <c r="G38" s="107">
        <v>0.21976207833828604</v>
      </c>
      <c r="H38" s="107">
        <v>0.35753184017610545</v>
      </c>
      <c r="I38" s="107"/>
      <c r="J38" s="113">
        <v>14242.669640000002</v>
      </c>
      <c r="K38" s="113">
        <v>9762.876469999997</v>
      </c>
      <c r="L38" s="107">
        <v>45.88599665032949</v>
      </c>
      <c r="M38" s="107">
        <v>0.09814943039121367</v>
      </c>
      <c r="N38" s="107">
        <v>0.2760381690379996</v>
      </c>
    </row>
    <row r="39" spans="1:14" ht="12.75">
      <c r="A39" s="80" t="s">
        <v>719</v>
      </c>
      <c r="B39" s="20"/>
      <c r="C39" s="20" t="s">
        <v>720</v>
      </c>
      <c r="D39" s="111">
        <v>245200.74920999986</v>
      </c>
      <c r="E39" s="111">
        <v>215981.78982000003</v>
      </c>
      <c r="F39" s="110">
        <v>13.52843654752144</v>
      </c>
      <c r="G39" s="110">
        <v>0.09597686532496369</v>
      </c>
      <c r="H39" s="110">
        <v>0.7216438458392792</v>
      </c>
      <c r="I39" s="110"/>
      <c r="J39" s="111">
        <v>36677.44195999999</v>
      </c>
      <c r="K39" s="111">
        <v>33685.196500000005</v>
      </c>
      <c r="L39" s="110">
        <v>8.882968695165495</v>
      </c>
      <c r="M39" s="110">
        <v>0.06555820243140671</v>
      </c>
      <c r="N39" s="110">
        <v>0.7108480488237944</v>
      </c>
    </row>
    <row r="40" spans="1:14" ht="12.75">
      <c r="A40" s="189" t="s">
        <v>721</v>
      </c>
      <c r="B40" s="28"/>
      <c r="C40" s="28" t="s">
        <v>722</v>
      </c>
      <c r="D40" s="113">
        <v>119019.74072000002</v>
      </c>
      <c r="E40" s="113">
        <v>103494.00542</v>
      </c>
      <c r="F40" s="107">
        <v>15.001579305964032</v>
      </c>
      <c r="G40" s="107">
        <v>0.050998099763577685</v>
      </c>
      <c r="H40" s="107">
        <v>0.3502838539470167</v>
      </c>
      <c r="I40" s="107"/>
      <c r="J40" s="113">
        <v>17971.88053</v>
      </c>
      <c r="K40" s="113">
        <v>17276.117349999997</v>
      </c>
      <c r="L40" s="107">
        <v>4.027312190027477</v>
      </c>
      <c r="M40" s="107">
        <v>0.015243730505571436</v>
      </c>
      <c r="N40" s="107">
        <v>0.348314264183893</v>
      </c>
    </row>
    <row r="41" spans="1:14" ht="12.75">
      <c r="A41" s="102" t="s">
        <v>723</v>
      </c>
      <c r="B41" s="31" t="s">
        <v>724</v>
      </c>
      <c r="C41" s="31"/>
      <c r="D41" s="98">
        <v>36613.57250999999</v>
      </c>
      <c r="E41" s="98">
        <v>13626.985279999997</v>
      </c>
      <c r="F41" s="104">
        <v>168.68431834102634</v>
      </c>
      <c r="G41" s="104">
        <v>0.07550510466191701</v>
      </c>
      <c r="H41" s="104">
        <v>0.10775643778071356</v>
      </c>
      <c r="I41" s="104"/>
      <c r="J41" s="98">
        <v>11013.0601</v>
      </c>
      <c r="K41" s="98">
        <v>2660.48948</v>
      </c>
      <c r="L41" s="104">
        <v>313.9486430143674</v>
      </c>
      <c r="M41" s="104">
        <v>0.1829995309036523</v>
      </c>
      <c r="N41" s="104">
        <v>0.21344488233944942</v>
      </c>
    </row>
    <row r="42" spans="1:14" ht="12.75">
      <c r="A42" s="189" t="s">
        <v>725</v>
      </c>
      <c r="B42" s="49"/>
      <c r="C42" s="28" t="s">
        <v>724</v>
      </c>
      <c r="D42" s="113">
        <v>36613.57250999999</v>
      </c>
      <c r="E42" s="113">
        <v>13626.985279999997</v>
      </c>
      <c r="F42" s="107">
        <v>168.68431834102634</v>
      </c>
      <c r="G42" s="107">
        <v>0.07550510466191701</v>
      </c>
      <c r="H42" s="107">
        <v>0.10775643778071356</v>
      </c>
      <c r="I42" s="107"/>
      <c r="J42" s="113">
        <v>11013.0601</v>
      </c>
      <c r="K42" s="113">
        <v>2660.48948</v>
      </c>
      <c r="L42" s="107">
        <v>313.9486430143674</v>
      </c>
      <c r="M42" s="107">
        <v>0.1829995309036523</v>
      </c>
      <c r="N42" s="107">
        <v>0.21344488233944942</v>
      </c>
    </row>
    <row r="43" spans="1:14" ht="12.75">
      <c r="A43" s="102" t="s">
        <v>726</v>
      </c>
      <c r="B43" s="31" t="s">
        <v>727</v>
      </c>
      <c r="C43" s="31"/>
      <c r="D43" s="98">
        <v>847611.7028399999</v>
      </c>
      <c r="E43" s="98">
        <v>835326.9288800006</v>
      </c>
      <c r="F43" s="104">
        <v>1.4706546066305612</v>
      </c>
      <c r="G43" s="104">
        <v>0.04035236437304493</v>
      </c>
      <c r="H43" s="104">
        <v>2.4945836054194745</v>
      </c>
      <c r="I43" s="104"/>
      <c r="J43" s="98">
        <v>138303.51764</v>
      </c>
      <c r="K43" s="98">
        <v>130659.04492000001</v>
      </c>
      <c r="L43" s="104">
        <v>5.850703045227793</v>
      </c>
      <c r="M43" s="104">
        <v>0.16748555449696578</v>
      </c>
      <c r="N43" s="104">
        <v>2.6804700765958556</v>
      </c>
    </row>
    <row r="44" spans="1:14" ht="12.75">
      <c r="A44" s="189" t="s">
        <v>728</v>
      </c>
      <c r="B44" s="28"/>
      <c r="C44" s="28" t="s">
        <v>729</v>
      </c>
      <c r="D44" s="113">
        <v>153022.03831000003</v>
      </c>
      <c r="E44" s="113">
        <v>192730.55725000013</v>
      </c>
      <c r="F44" s="107">
        <v>-20.60312568312261</v>
      </c>
      <c r="G44" s="107">
        <v>-0.13043240601725556</v>
      </c>
      <c r="H44" s="107">
        <v>0.450355117510752</v>
      </c>
      <c r="I44" s="107"/>
      <c r="J44" s="113">
        <v>24517.885590000005</v>
      </c>
      <c r="K44" s="113">
        <v>25363.206820000003</v>
      </c>
      <c r="L44" s="107">
        <v>-3.332864160274184</v>
      </c>
      <c r="M44" s="107">
        <v>-0.018520452635562144</v>
      </c>
      <c r="N44" s="107">
        <v>0.4751828426841721</v>
      </c>
    </row>
    <row r="45" spans="1:14" s="101" customFormat="1" ht="12.75">
      <c r="A45" s="80" t="s">
        <v>730</v>
      </c>
      <c r="B45" s="31"/>
      <c r="C45" s="20" t="s">
        <v>731</v>
      </c>
      <c r="D45" s="111">
        <v>337267.39929999993</v>
      </c>
      <c r="E45" s="111">
        <v>315056.1269500005</v>
      </c>
      <c r="F45" s="110">
        <v>7.049941407273249</v>
      </c>
      <c r="G45" s="110">
        <v>0.07295839206928034</v>
      </c>
      <c r="H45" s="110">
        <v>0.9926027709589799</v>
      </c>
      <c r="I45" s="110"/>
      <c r="J45" s="111">
        <v>57633.218900000014</v>
      </c>
      <c r="K45" s="111">
        <v>56059.53308000001</v>
      </c>
      <c r="L45" s="110">
        <v>2.8071689747295445</v>
      </c>
      <c r="M45" s="110">
        <v>0.03447845938113488</v>
      </c>
      <c r="N45" s="110">
        <v>1.1169934164759743</v>
      </c>
    </row>
    <row r="46" spans="1:14" ht="12.75" customHeight="1">
      <c r="A46" s="189" t="s">
        <v>732</v>
      </c>
      <c r="B46" s="28"/>
      <c r="C46" s="28" t="s">
        <v>733</v>
      </c>
      <c r="D46" s="113">
        <v>210162.9955</v>
      </c>
      <c r="E46" s="113">
        <v>211240.9310999999</v>
      </c>
      <c r="F46" s="107">
        <v>-0.5102872792629488</v>
      </c>
      <c r="G46" s="107">
        <v>-0.0035407448475246977</v>
      </c>
      <c r="H46" s="107">
        <v>0.6185251587295637</v>
      </c>
      <c r="I46" s="107"/>
      <c r="J46" s="113">
        <v>32096.333179999987</v>
      </c>
      <c r="K46" s="113">
        <v>29166.782419999996</v>
      </c>
      <c r="L46" s="107">
        <v>10.044134172273884</v>
      </c>
      <c r="M46" s="107">
        <v>0.06418460127170245</v>
      </c>
      <c r="N46" s="107">
        <v>0.6220612615319209</v>
      </c>
    </row>
    <row r="47" spans="1:14" ht="12.75">
      <c r="A47" s="80" t="s">
        <v>734</v>
      </c>
      <c r="B47" s="20"/>
      <c r="C47" s="20" t="s">
        <v>735</v>
      </c>
      <c r="D47" s="111">
        <v>147159.26972999997</v>
      </c>
      <c r="E47" s="111">
        <v>116299.31358000003</v>
      </c>
      <c r="F47" s="110">
        <v>26.53494264071643</v>
      </c>
      <c r="G47" s="110">
        <v>0.10136712316854508</v>
      </c>
      <c r="H47" s="110">
        <v>0.43310055822017873</v>
      </c>
      <c r="I47" s="110"/>
      <c r="J47" s="111">
        <v>24056.07997</v>
      </c>
      <c r="K47" s="111">
        <v>20069.522600000004</v>
      </c>
      <c r="L47" s="110">
        <v>19.863737914722467</v>
      </c>
      <c r="M47" s="110">
        <v>0.0873429464796907</v>
      </c>
      <c r="N47" s="110">
        <v>0.46623255590378876</v>
      </c>
    </row>
    <row r="48" spans="1:14" s="130" customFormat="1" ht="12.75">
      <c r="A48" s="204" t="s">
        <v>736</v>
      </c>
      <c r="B48" s="49" t="s">
        <v>737</v>
      </c>
      <c r="C48" s="205"/>
      <c r="D48" s="96">
        <v>277033.57675000007</v>
      </c>
      <c r="E48" s="96">
        <v>199763.39388000013</v>
      </c>
      <c r="F48" s="97">
        <v>38.68085206662884</v>
      </c>
      <c r="G48" s="97">
        <v>0.2538129382351472</v>
      </c>
      <c r="H48" s="97">
        <v>0.8153301994247251</v>
      </c>
      <c r="I48" s="97"/>
      <c r="J48" s="96">
        <v>36997.406490000016</v>
      </c>
      <c r="K48" s="96">
        <v>34204.32151999998</v>
      </c>
      <c r="L48" s="97">
        <v>8.165883274038508</v>
      </c>
      <c r="M48" s="97">
        <v>0.06119472226432343</v>
      </c>
      <c r="N48" s="97">
        <v>0.7170493035920902</v>
      </c>
    </row>
    <row r="49" spans="1:14" ht="13.5" customHeight="1">
      <c r="A49" s="80" t="s">
        <v>738</v>
      </c>
      <c r="B49" s="1"/>
      <c r="C49" s="20" t="s">
        <v>739</v>
      </c>
      <c r="D49" s="111">
        <v>276862.62616000004</v>
      </c>
      <c r="E49" s="111">
        <v>199417.93089000013</v>
      </c>
      <c r="F49" s="110">
        <v>38.83537198704502</v>
      </c>
      <c r="G49" s="110">
        <v>0.2543861671749179</v>
      </c>
      <c r="H49" s="110">
        <v>0.8148270792604776</v>
      </c>
      <c r="I49" s="110"/>
      <c r="J49" s="111">
        <v>36988.23540000001</v>
      </c>
      <c r="K49" s="111">
        <v>34123.65547999999</v>
      </c>
      <c r="L49" s="110">
        <v>8.394704142054673</v>
      </c>
      <c r="M49" s="110">
        <v>0.06276113132654082</v>
      </c>
      <c r="N49" s="110">
        <v>0.7168715580601307</v>
      </c>
    </row>
    <row r="50" spans="1:14" ht="12.75">
      <c r="A50" s="189" t="s">
        <v>740</v>
      </c>
      <c r="B50" s="116"/>
      <c r="C50" s="28" t="s">
        <v>741</v>
      </c>
      <c r="D50" s="113">
        <v>170.95059</v>
      </c>
      <c r="E50" s="113">
        <v>345.46298999999993</v>
      </c>
      <c r="F50" s="107">
        <v>-50.515512530010795</v>
      </c>
      <c r="G50" s="107">
        <v>-0.0005732289397708179</v>
      </c>
      <c r="H50" s="107">
        <v>0.0005031201642472905</v>
      </c>
      <c r="I50" s="107"/>
      <c r="J50" s="113">
        <v>9.17109</v>
      </c>
      <c r="K50" s="113">
        <v>80.66604000000001</v>
      </c>
      <c r="L50" s="107">
        <v>-88.63079184251515</v>
      </c>
      <c r="M50" s="107">
        <v>-0.0015664090622175525</v>
      </c>
      <c r="N50" s="107">
        <v>0.00017774553195932353</v>
      </c>
    </row>
    <row r="51" spans="1:14" s="130" customFormat="1" ht="37.5" customHeight="1">
      <c r="A51" s="117" t="s">
        <v>742</v>
      </c>
      <c r="B51" s="924" t="s">
        <v>743</v>
      </c>
      <c r="C51" s="924"/>
      <c r="D51" s="207">
        <v>347617.44414000015</v>
      </c>
      <c r="E51" s="207">
        <v>276956.07342000015</v>
      </c>
      <c r="F51" s="120">
        <v>25.51356604945904</v>
      </c>
      <c r="G51" s="120">
        <v>0.23210466775185226</v>
      </c>
      <c r="H51" s="120">
        <v>1.0230637144390096</v>
      </c>
      <c r="I51" s="120"/>
      <c r="J51" s="207">
        <v>56235.29505999999</v>
      </c>
      <c r="K51" s="207">
        <v>43168.93938000001</v>
      </c>
      <c r="L51" s="120">
        <v>30.267956238122373</v>
      </c>
      <c r="M51" s="120">
        <v>0.28627557537014503</v>
      </c>
      <c r="N51" s="120">
        <v>1.0899001574871927</v>
      </c>
    </row>
    <row r="52" spans="1:14" ht="12.75">
      <c r="A52" s="189" t="s">
        <v>744</v>
      </c>
      <c r="B52" s="28"/>
      <c r="C52" s="28" t="s">
        <v>745</v>
      </c>
      <c r="D52" s="113">
        <v>7283.328830000001</v>
      </c>
      <c r="E52" s="113">
        <v>7071.44535</v>
      </c>
      <c r="F52" s="107">
        <v>2.9963249309421776</v>
      </c>
      <c r="G52" s="107">
        <v>0.0006959834521521228</v>
      </c>
      <c r="H52" s="107">
        <v>0.02143537262560268</v>
      </c>
      <c r="I52" s="107"/>
      <c r="J52" s="113">
        <v>1047.7354</v>
      </c>
      <c r="K52" s="113">
        <v>1053.3223299999997</v>
      </c>
      <c r="L52" s="107">
        <v>-0.530410287608705</v>
      </c>
      <c r="M52" s="107">
        <v>-0.00012240609696173864</v>
      </c>
      <c r="N52" s="107">
        <v>0.020306232522591606</v>
      </c>
    </row>
    <row r="53" spans="1:14" ht="12.75">
      <c r="A53" s="80" t="s">
        <v>746</v>
      </c>
      <c r="B53" s="20"/>
      <c r="C53" s="20" t="s">
        <v>747</v>
      </c>
      <c r="D53" s="111">
        <v>265061.79921000014</v>
      </c>
      <c r="E53" s="111">
        <v>213430.08112000013</v>
      </c>
      <c r="F53" s="110">
        <v>24.191396929175273</v>
      </c>
      <c r="G53" s="110">
        <v>0.1695970889133178</v>
      </c>
      <c r="H53" s="110">
        <v>0.7800963772878328</v>
      </c>
      <c r="I53" s="110"/>
      <c r="J53" s="111">
        <v>43711.96364999999</v>
      </c>
      <c r="K53" s="111">
        <v>32127.833810000015</v>
      </c>
      <c r="L53" s="110">
        <v>36.0563675363458</v>
      </c>
      <c r="M53" s="110">
        <v>0.2538009462106166</v>
      </c>
      <c r="N53" s="110">
        <v>0.8471846020435807</v>
      </c>
    </row>
    <row r="54" spans="1:14" s="130" customFormat="1" ht="24">
      <c r="A54" s="189" t="s">
        <v>748</v>
      </c>
      <c r="B54" s="127"/>
      <c r="C54" s="128" t="s">
        <v>749</v>
      </c>
      <c r="D54" s="203">
        <v>75272.3161</v>
      </c>
      <c r="E54" s="203">
        <v>56454.54694999999</v>
      </c>
      <c r="F54" s="129">
        <v>33.3326014761332</v>
      </c>
      <c r="G54" s="129">
        <v>0.06181159538638237</v>
      </c>
      <c r="H54" s="129">
        <v>0.22153196452557417</v>
      </c>
      <c r="I54" s="129"/>
      <c r="J54" s="203">
        <v>11475.596009999997</v>
      </c>
      <c r="K54" s="203">
        <v>9987.78324</v>
      </c>
      <c r="L54" s="129">
        <v>14.89632618418736</v>
      </c>
      <c r="M54" s="129">
        <v>0.032597035256490055</v>
      </c>
      <c r="N54" s="129">
        <v>0.22240932292102034</v>
      </c>
    </row>
    <row r="55" spans="1:14" s="142" customFormat="1" ht="42" customHeight="1">
      <c r="A55" s="117" t="s">
        <v>750</v>
      </c>
      <c r="B55" s="924" t="s">
        <v>751</v>
      </c>
      <c r="C55" s="924"/>
      <c r="D55" s="207">
        <v>137856.7378</v>
      </c>
      <c r="E55" s="207">
        <v>119686.18605</v>
      </c>
      <c r="F55" s="120">
        <v>15.181828705285238</v>
      </c>
      <c r="G55" s="120">
        <v>0.05968565050221808</v>
      </c>
      <c r="H55" s="120">
        <v>0.4057225223061919</v>
      </c>
      <c r="I55" s="120"/>
      <c r="J55" s="207">
        <v>17883.611090000002</v>
      </c>
      <c r="K55" s="207">
        <v>21655.3348</v>
      </c>
      <c r="L55" s="120">
        <v>-17.417064870315457</v>
      </c>
      <c r="M55" s="120">
        <v>-0.08263607708691038</v>
      </c>
      <c r="N55" s="120">
        <v>0.3466035080394706</v>
      </c>
    </row>
    <row r="56" spans="1:14" s="142" customFormat="1" ht="33.75" customHeight="1">
      <c r="A56" s="126" t="s">
        <v>752</v>
      </c>
      <c r="B56" s="208">
        <v>1</v>
      </c>
      <c r="C56" s="128" t="s">
        <v>751</v>
      </c>
      <c r="D56" s="203">
        <v>40.13882</v>
      </c>
      <c r="E56" s="203">
        <v>25.4303</v>
      </c>
      <c r="F56" s="129">
        <v>57.838562659504625</v>
      </c>
      <c r="G56" s="129">
        <v>4.831375492628533E-05</v>
      </c>
      <c r="H56" s="129">
        <v>0.0001181315005177369</v>
      </c>
      <c r="I56" s="129"/>
      <c r="J56" s="203">
        <v>2.9999999999999995E-33</v>
      </c>
      <c r="K56" s="203">
        <v>4.85494</v>
      </c>
      <c r="L56" s="129">
        <v>-100</v>
      </c>
      <c r="M56" s="129">
        <v>-0.00010636865977978138</v>
      </c>
      <c r="N56" s="129">
        <v>5.814320826400903E-38</v>
      </c>
    </row>
    <row r="57" spans="1:14" ht="12.75">
      <c r="A57" s="80" t="s">
        <v>753</v>
      </c>
      <c r="B57" s="20"/>
      <c r="C57" s="209" t="s">
        <v>754</v>
      </c>
      <c r="D57" s="111">
        <v>14340.25844</v>
      </c>
      <c r="E57" s="111">
        <v>7702.777809999999</v>
      </c>
      <c r="F57" s="110">
        <v>86.16996093776723</v>
      </c>
      <c r="G57" s="110">
        <v>0.02180243916354507</v>
      </c>
      <c r="H57" s="110">
        <v>0.042204435689174244</v>
      </c>
      <c r="I57" s="110"/>
      <c r="J57" s="111">
        <v>1990.3742800000005</v>
      </c>
      <c r="K57" s="111">
        <v>1208.43563</v>
      </c>
      <c r="L57" s="110">
        <v>64.70668611450992</v>
      </c>
      <c r="M57" s="110">
        <v>0.017131780460831976</v>
      </c>
      <c r="N57" s="110">
        <v>0.03857558209512236</v>
      </c>
    </row>
    <row r="58" spans="1:14" s="142" customFormat="1" ht="24">
      <c r="A58" s="189" t="s">
        <v>755</v>
      </c>
      <c r="B58" s="210"/>
      <c r="C58" s="210" t="s">
        <v>756</v>
      </c>
      <c r="D58" s="203">
        <v>90722.13495</v>
      </c>
      <c r="E58" s="203">
        <v>73372.5478</v>
      </c>
      <c r="F58" s="129">
        <v>23.64588346760395</v>
      </c>
      <c r="G58" s="129">
        <v>0.05698899016606221</v>
      </c>
      <c r="H58" s="129">
        <v>0.26700191813850344</v>
      </c>
      <c r="I58" s="129"/>
      <c r="J58" s="203">
        <v>11375.020420000004</v>
      </c>
      <c r="K58" s="203">
        <v>13878.008479999999</v>
      </c>
      <c r="L58" s="129">
        <v>-18.035642964241756</v>
      </c>
      <c r="M58" s="129">
        <v>-0.054838882743554904</v>
      </c>
      <c r="N58" s="129">
        <v>0.22046006042913863</v>
      </c>
    </row>
    <row r="59" spans="1:14" s="130" customFormat="1" ht="12.75">
      <c r="A59" s="80" t="s">
        <v>757</v>
      </c>
      <c r="B59" s="123"/>
      <c r="C59" s="124" t="s">
        <v>758</v>
      </c>
      <c r="D59" s="111">
        <v>22598.046580000006</v>
      </c>
      <c r="E59" s="111">
        <v>31440.762080000008</v>
      </c>
      <c r="F59" s="110">
        <v>-28.125003705380923</v>
      </c>
      <c r="G59" s="110">
        <v>-0.029046075985202095</v>
      </c>
      <c r="H59" s="110">
        <v>0.06650771376102022</v>
      </c>
      <c r="I59" s="110"/>
      <c r="J59" s="111">
        <v>2711.16784</v>
      </c>
      <c r="K59" s="111">
        <v>5312.419710000001</v>
      </c>
      <c r="L59" s="110">
        <v>-48.96548111783134</v>
      </c>
      <c r="M59" s="110">
        <v>-0.05699178057021306</v>
      </c>
      <c r="N59" s="110">
        <v>0.05254533211993451</v>
      </c>
    </row>
    <row r="60" spans="1:14" ht="12.75">
      <c r="A60" s="189" t="s">
        <v>759</v>
      </c>
      <c r="B60" s="28"/>
      <c r="C60" s="28" t="s">
        <v>760</v>
      </c>
      <c r="D60" s="113">
        <v>598.8399499999998</v>
      </c>
      <c r="E60" s="113">
        <v>559.24924</v>
      </c>
      <c r="F60" s="107">
        <v>7.079260402749914</v>
      </c>
      <c r="G60" s="107">
        <v>0.00013004543355127677</v>
      </c>
      <c r="H60" s="107">
        <v>0.001762430033156593</v>
      </c>
      <c r="I60" s="107"/>
      <c r="J60" s="113">
        <v>131.45208</v>
      </c>
      <c r="K60" s="113">
        <v>65.97623</v>
      </c>
      <c r="L60" s="107">
        <v>99.24157533705699</v>
      </c>
      <c r="M60" s="107">
        <v>0.001434534394336902</v>
      </c>
      <c r="N60" s="107">
        <v>0.002547681888059059</v>
      </c>
    </row>
    <row r="61" spans="1:14" s="130" customFormat="1" ht="24">
      <c r="A61" s="80" t="s">
        <v>761</v>
      </c>
      <c r="B61" s="123"/>
      <c r="C61" s="124" t="s">
        <v>762</v>
      </c>
      <c r="D61" s="136">
        <v>9557.319060000002</v>
      </c>
      <c r="E61" s="136">
        <v>6585.418820000003</v>
      </c>
      <c r="F61" s="125">
        <v>45.128492526159455</v>
      </c>
      <c r="G61" s="125">
        <v>0.009761937969335359</v>
      </c>
      <c r="H61" s="125">
        <v>0.02812789318381973</v>
      </c>
      <c r="I61" s="125"/>
      <c r="J61" s="136">
        <v>1675.59647</v>
      </c>
      <c r="K61" s="136">
        <v>1185.6398100000001</v>
      </c>
      <c r="L61" s="125">
        <v>41.324241634565205</v>
      </c>
      <c r="M61" s="125">
        <v>0.010734640031468567</v>
      </c>
      <c r="N61" s="125">
        <v>0.03247485150721612</v>
      </c>
    </row>
    <row r="62" spans="1:14" s="101" customFormat="1" ht="12.75">
      <c r="A62" s="100" t="s">
        <v>763</v>
      </c>
      <c r="B62" s="49" t="s">
        <v>764</v>
      </c>
      <c r="C62" s="49"/>
      <c r="D62" s="96">
        <v>492319.9637900001</v>
      </c>
      <c r="E62" s="96">
        <v>490830.1300099998</v>
      </c>
      <c r="F62" s="97">
        <v>0.3035334811190142</v>
      </c>
      <c r="G62" s="97">
        <v>0.00489372582202951</v>
      </c>
      <c r="H62" s="97">
        <v>1.448933876415665</v>
      </c>
      <c r="I62" s="97"/>
      <c r="J62" s="96">
        <v>62581.26095</v>
      </c>
      <c r="K62" s="96">
        <v>72133.45464000003</v>
      </c>
      <c r="L62" s="97">
        <v>-13.242390424349734</v>
      </c>
      <c r="M62" s="97">
        <v>-0.20928251240225154</v>
      </c>
      <c r="N62" s="97">
        <v>1.2128917629467153</v>
      </c>
    </row>
    <row r="63" spans="1:14" ht="12.75">
      <c r="A63" s="80" t="s">
        <v>765</v>
      </c>
      <c r="B63" s="20"/>
      <c r="C63" s="20" t="s">
        <v>766</v>
      </c>
      <c r="D63" s="111">
        <v>492319.9637900001</v>
      </c>
      <c r="E63" s="111">
        <v>490830.1300099998</v>
      </c>
      <c r="F63" s="110">
        <v>0.3035334811190142</v>
      </c>
      <c r="G63" s="110">
        <v>0.00489372582202951</v>
      </c>
      <c r="H63" s="110">
        <v>1.448933876415665</v>
      </c>
      <c r="I63" s="110"/>
      <c r="J63" s="111">
        <v>62581.26095</v>
      </c>
      <c r="K63" s="111">
        <v>72133.45464000003</v>
      </c>
      <c r="L63" s="110">
        <v>-13.242390424349734</v>
      </c>
      <c r="M63" s="110">
        <v>-0.20928251240225154</v>
      </c>
      <c r="N63" s="110">
        <v>1.2128917629467153</v>
      </c>
    </row>
    <row r="64" spans="1:14" s="142" customFormat="1" ht="27.75" customHeight="1">
      <c r="A64" s="204" t="s">
        <v>767</v>
      </c>
      <c r="B64" s="927" t="s">
        <v>768</v>
      </c>
      <c r="C64" s="927"/>
      <c r="D64" s="212">
        <v>104427.53216000003</v>
      </c>
      <c r="E64" s="212">
        <v>115019.07847000018</v>
      </c>
      <c r="F64" s="213">
        <v>-9.208512579730577</v>
      </c>
      <c r="G64" s="213">
        <v>-0.03479054131290904</v>
      </c>
      <c r="H64" s="213">
        <v>0.3073379105171759</v>
      </c>
      <c r="I64" s="213"/>
      <c r="J64" s="212">
        <v>16967.240899999997</v>
      </c>
      <c r="K64" s="212">
        <v>16328.611680000002</v>
      </c>
      <c r="L64" s="213">
        <v>3.911105441880379</v>
      </c>
      <c r="M64" s="213">
        <v>0.013991961636520051</v>
      </c>
      <c r="N64" s="213">
        <v>0.3288432737714373</v>
      </c>
    </row>
    <row r="65" spans="1:14" ht="12.75">
      <c r="A65" s="80" t="s">
        <v>769</v>
      </c>
      <c r="B65" s="20"/>
      <c r="C65" s="20" t="s">
        <v>770</v>
      </c>
      <c r="D65" s="111">
        <v>66659.45933000003</v>
      </c>
      <c r="E65" s="111">
        <v>77394.60250000017</v>
      </c>
      <c r="F65" s="110">
        <v>-13.870661290624392</v>
      </c>
      <c r="G65" s="110">
        <v>-0.035262220550672164</v>
      </c>
      <c r="H65" s="110">
        <v>0.1961836933510741</v>
      </c>
      <c r="I65" s="110"/>
      <c r="J65" s="111">
        <v>10974.75235</v>
      </c>
      <c r="K65" s="111">
        <v>9700.19167</v>
      </c>
      <c r="L65" s="110">
        <v>13.13954119011754</v>
      </c>
      <c r="M65" s="110">
        <v>0.02792481706048002</v>
      </c>
      <c r="N65" s="110">
        <v>0.21270243717732418</v>
      </c>
    </row>
    <row r="66" spans="1:14" ht="12.75">
      <c r="A66" s="189" t="s">
        <v>771</v>
      </c>
      <c r="B66" s="28"/>
      <c r="C66" s="28" t="s">
        <v>772</v>
      </c>
      <c r="D66" s="113">
        <v>35334.67567000001</v>
      </c>
      <c r="E66" s="113">
        <v>35797.84213000002</v>
      </c>
      <c r="F66" s="107">
        <v>-1.293839048504702</v>
      </c>
      <c r="G66" s="107">
        <v>-0.0015213842615379046</v>
      </c>
      <c r="H66" s="107">
        <v>0.10399255028435495</v>
      </c>
      <c r="I66" s="107"/>
      <c r="J66" s="113">
        <v>5308.630789999998</v>
      </c>
      <c r="K66" s="113">
        <v>6101.707450000003</v>
      </c>
      <c r="L66" s="107">
        <v>-12.99761856003116</v>
      </c>
      <c r="M66" s="107">
        <v>-0.017375807203966646</v>
      </c>
      <c r="N66" s="107">
        <v>0.10288694187323356</v>
      </c>
    </row>
    <row r="67" spans="1:14" s="142" customFormat="1" ht="17.25" customHeight="1">
      <c r="A67" s="80" t="s">
        <v>773</v>
      </c>
      <c r="B67" s="123"/>
      <c r="C67" s="123" t="s">
        <v>774</v>
      </c>
      <c r="D67" s="111">
        <v>2433.39716</v>
      </c>
      <c r="E67" s="111">
        <v>1826.6338400000006</v>
      </c>
      <c r="F67" s="110">
        <v>33.21756701934303</v>
      </c>
      <c r="G67" s="110">
        <v>0.0019930634993010313</v>
      </c>
      <c r="H67" s="110">
        <v>0.007161666881746885</v>
      </c>
      <c r="I67" s="110"/>
      <c r="J67" s="111">
        <v>683.85776</v>
      </c>
      <c r="K67" s="111">
        <v>526.7125599999999</v>
      </c>
      <c r="L67" s="110">
        <v>29.835096394891377</v>
      </c>
      <c r="M67" s="110">
        <v>0.003442951780006696</v>
      </c>
      <c r="N67" s="110">
        <v>0.013253894720879568</v>
      </c>
    </row>
    <row r="68" spans="1:14" s="142" customFormat="1" ht="23.25" customHeight="1">
      <c r="A68" s="204" t="s">
        <v>775</v>
      </c>
      <c r="B68" s="927" t="s">
        <v>776</v>
      </c>
      <c r="C68" s="927"/>
      <c r="D68" s="212">
        <v>3688433.0160900014</v>
      </c>
      <c r="E68" s="212">
        <v>2253994.8680400006</v>
      </c>
      <c r="F68" s="213">
        <v>63.639814286593335</v>
      </c>
      <c r="G68" s="213">
        <v>4.711765231430649</v>
      </c>
      <c r="H68" s="213">
        <v>10.855329746860368</v>
      </c>
      <c r="I68" s="213"/>
      <c r="J68" s="212">
        <v>583384.73596</v>
      </c>
      <c r="K68" s="212">
        <v>262505.42254000006</v>
      </c>
      <c r="L68" s="213">
        <v>122.23721335550886</v>
      </c>
      <c r="M68" s="213">
        <v>7.0302624789475905</v>
      </c>
      <c r="N68" s="213">
        <v>11.306620066988733</v>
      </c>
    </row>
    <row r="69" spans="1:14" ht="12.75">
      <c r="A69" s="80" t="s">
        <v>777</v>
      </c>
      <c r="B69" s="31"/>
      <c r="C69" s="20" t="s">
        <v>778</v>
      </c>
      <c r="D69" s="111">
        <v>150.62796999999998</v>
      </c>
      <c r="E69" s="111">
        <v>137.88402000000002</v>
      </c>
      <c r="F69" s="110">
        <v>9.242514107145958</v>
      </c>
      <c r="G69" s="110">
        <v>4.186064111772168E-05</v>
      </c>
      <c r="H69" s="110">
        <v>0.00044330919832821834</v>
      </c>
      <c r="I69" s="110"/>
      <c r="J69" s="111">
        <v>55.98253999999999</v>
      </c>
      <c r="K69" s="111">
        <v>46.0241</v>
      </c>
      <c r="L69" s="110">
        <v>21.63744646826336</v>
      </c>
      <c r="M69" s="110">
        <v>0.00021818311169599744</v>
      </c>
      <c r="N69" s="110">
        <v>0.0010850014941227385</v>
      </c>
    </row>
    <row r="70" spans="1:14" s="101" customFormat="1" ht="12.75">
      <c r="A70" s="189" t="s">
        <v>779</v>
      </c>
      <c r="B70" s="28"/>
      <c r="C70" s="28" t="s">
        <v>780</v>
      </c>
      <c r="D70" s="113">
        <v>3683100.0913800015</v>
      </c>
      <c r="E70" s="113">
        <v>2249465.3085700003</v>
      </c>
      <c r="F70" s="107">
        <v>63.732246829864295</v>
      </c>
      <c r="G70" s="107">
        <v>4.709126380525075</v>
      </c>
      <c r="H70" s="107">
        <v>10.83963455706305</v>
      </c>
      <c r="I70" s="107"/>
      <c r="J70" s="113">
        <v>582323.41563</v>
      </c>
      <c r="K70" s="113">
        <v>261929.19873000006</v>
      </c>
      <c r="L70" s="107">
        <v>122.32092430071772</v>
      </c>
      <c r="M70" s="107">
        <v>7.019634321504605</v>
      </c>
      <c r="N70" s="107">
        <v>11.286050543994728</v>
      </c>
    </row>
    <row r="71" spans="1:14" ht="12.75">
      <c r="A71" s="80" t="s">
        <v>781</v>
      </c>
      <c r="B71" s="20"/>
      <c r="C71" s="20" t="s">
        <v>782</v>
      </c>
      <c r="D71" s="111">
        <v>5182.296739999997</v>
      </c>
      <c r="E71" s="111">
        <v>4391.675450000001</v>
      </c>
      <c r="F71" s="110">
        <v>18.002725816180163</v>
      </c>
      <c r="G71" s="110">
        <v>0.0025969902644564775</v>
      </c>
      <c r="H71" s="110">
        <v>0.0152518805989906</v>
      </c>
      <c r="I71" s="110"/>
      <c r="J71" s="111">
        <v>1005.3377899999998</v>
      </c>
      <c r="K71" s="111">
        <v>530.1997099999999</v>
      </c>
      <c r="L71" s="110">
        <v>89.61492642083869</v>
      </c>
      <c r="M71" s="110">
        <v>0.010409974331287009</v>
      </c>
      <c r="N71" s="110">
        <v>0.01948452149988286</v>
      </c>
    </row>
    <row r="72" spans="1:14" s="101" customFormat="1" ht="12" customHeight="1">
      <c r="A72" s="100" t="s">
        <v>783</v>
      </c>
      <c r="B72" s="49" t="s">
        <v>784</v>
      </c>
      <c r="C72" s="49"/>
      <c r="D72" s="96">
        <v>5622077.103710003</v>
      </c>
      <c r="E72" s="96">
        <v>5216271.444989995</v>
      </c>
      <c r="F72" s="97">
        <v>7.779611605714404</v>
      </c>
      <c r="G72" s="97">
        <v>1.3329685884846505</v>
      </c>
      <c r="H72" s="97">
        <v>16.5461865667121</v>
      </c>
      <c r="I72" s="97"/>
      <c r="J72" s="96">
        <v>878416.2187000006</v>
      </c>
      <c r="K72" s="96">
        <v>804237.6923800001</v>
      </c>
      <c r="L72" s="97">
        <v>9.223458067537484</v>
      </c>
      <c r="M72" s="97">
        <v>1.6252045193344682</v>
      </c>
      <c r="N72" s="97">
        <v>17.02464571545248</v>
      </c>
    </row>
    <row r="73" spans="1:14" ht="12.75">
      <c r="A73" s="80" t="s">
        <v>785</v>
      </c>
      <c r="B73" s="20"/>
      <c r="C73" s="20" t="s">
        <v>786</v>
      </c>
      <c r="D73" s="111">
        <v>2974113.6852700026</v>
      </c>
      <c r="E73" s="111">
        <v>2883758.401929996</v>
      </c>
      <c r="F73" s="110">
        <v>3.1332473372087986</v>
      </c>
      <c r="G73" s="110">
        <v>0.2967941720570221</v>
      </c>
      <c r="H73" s="110">
        <v>8.753035399428327</v>
      </c>
      <c r="I73" s="110"/>
      <c r="J73" s="111">
        <v>434754.41394000023</v>
      </c>
      <c r="K73" s="111">
        <v>454277.3879600001</v>
      </c>
      <c r="L73" s="110">
        <v>-4.297588772285289</v>
      </c>
      <c r="M73" s="110">
        <v>-0.42773599291090614</v>
      </c>
      <c r="N73" s="110">
        <v>8.426005477803542</v>
      </c>
    </row>
    <row r="74" spans="1:14" ht="12.75">
      <c r="A74" s="189" t="s">
        <v>787</v>
      </c>
      <c r="B74" s="28"/>
      <c r="C74" s="28" t="s">
        <v>788</v>
      </c>
      <c r="D74" s="113">
        <v>2513121.833480001</v>
      </c>
      <c r="E74" s="113">
        <v>2190251.9394299993</v>
      </c>
      <c r="F74" s="107">
        <v>14.741221694068066</v>
      </c>
      <c r="G74" s="107">
        <v>1.0605456520579561</v>
      </c>
      <c r="H74" s="107">
        <v>7.396302461628883</v>
      </c>
      <c r="I74" s="107"/>
      <c r="J74" s="113">
        <v>424341.28690000024</v>
      </c>
      <c r="K74" s="113">
        <v>332159.3210900001</v>
      </c>
      <c r="L74" s="107">
        <v>27.752334484397327</v>
      </c>
      <c r="M74" s="107">
        <v>2.0196484733231195</v>
      </c>
      <c r="N74" s="107">
        <v>8.224187939748107</v>
      </c>
    </row>
    <row r="75" spans="1:14" ht="12.75">
      <c r="A75" s="80" t="s">
        <v>789</v>
      </c>
      <c r="B75" s="20"/>
      <c r="C75" s="20" t="s">
        <v>790</v>
      </c>
      <c r="D75" s="111">
        <v>134841.58495999995</v>
      </c>
      <c r="E75" s="111">
        <v>142261.10363</v>
      </c>
      <c r="F75" s="110">
        <v>-5.215423246889125</v>
      </c>
      <c r="G75" s="110">
        <v>-0.024371235630327236</v>
      </c>
      <c r="H75" s="110">
        <v>0.39684870565489216</v>
      </c>
      <c r="I75" s="110"/>
      <c r="J75" s="111">
        <v>19320.517860000004</v>
      </c>
      <c r="K75" s="111">
        <v>17800.98333000001</v>
      </c>
      <c r="L75" s="110">
        <v>8.536239273024435</v>
      </c>
      <c r="M75" s="110">
        <v>0.03329203892225225</v>
      </c>
      <c r="N75" s="110">
        <v>0.3744522979008288</v>
      </c>
    </row>
    <row r="76" spans="1:14" s="101" customFormat="1" ht="12.75">
      <c r="A76" s="100" t="s">
        <v>791</v>
      </c>
      <c r="B76" s="49" t="s">
        <v>792</v>
      </c>
      <c r="C76" s="49"/>
      <c r="D76" s="96">
        <v>1174019.80401</v>
      </c>
      <c r="E76" s="96">
        <v>1028664.7197599997</v>
      </c>
      <c r="F76" s="97">
        <v>14.1304626724161</v>
      </c>
      <c r="G76" s="97">
        <v>0.4774545581570461</v>
      </c>
      <c r="H76" s="97">
        <v>3.4552266629970867</v>
      </c>
      <c r="I76" s="97"/>
      <c r="J76" s="96">
        <v>171254.26870999997</v>
      </c>
      <c r="K76" s="96">
        <v>169017.59816999998</v>
      </c>
      <c r="L76" s="97">
        <v>1.3233358917751992</v>
      </c>
      <c r="M76" s="97">
        <v>0.04900403459336656</v>
      </c>
      <c r="N76" s="97">
        <v>3.319090870568698</v>
      </c>
    </row>
    <row r="77" spans="1:14" ht="12.75">
      <c r="A77" s="80" t="s">
        <v>793</v>
      </c>
      <c r="B77" s="20"/>
      <c r="C77" s="20" t="s">
        <v>794</v>
      </c>
      <c r="D77" s="111">
        <v>640166.37152</v>
      </c>
      <c r="E77" s="111">
        <v>562466.9120399996</v>
      </c>
      <c r="F77" s="110">
        <v>13.814049825294408</v>
      </c>
      <c r="G77" s="110">
        <v>0.2552230029412597</v>
      </c>
      <c r="H77" s="110">
        <v>1.8840567323267758</v>
      </c>
      <c r="I77" s="110"/>
      <c r="J77" s="111">
        <v>93714.97242999997</v>
      </c>
      <c r="K77" s="111">
        <v>96288.98337999999</v>
      </c>
      <c r="L77" s="110">
        <v>-2.67321437992736</v>
      </c>
      <c r="M77" s="110">
        <v>-0.05639494927022468</v>
      </c>
      <c r="N77" s="110">
        <v>1.816296386484451</v>
      </c>
    </row>
    <row r="78" spans="1:14" ht="12.75" customHeight="1">
      <c r="A78" s="189" t="s">
        <v>795</v>
      </c>
      <c r="B78" s="28"/>
      <c r="C78" s="28" t="s">
        <v>796</v>
      </c>
      <c r="D78" s="113">
        <v>533853.43249</v>
      </c>
      <c r="E78" s="113">
        <v>466197.80772000004</v>
      </c>
      <c r="F78" s="107">
        <v>14.512214268204836</v>
      </c>
      <c r="G78" s="107">
        <v>0.22223155521578639</v>
      </c>
      <c r="H78" s="107">
        <v>1.5711699306703104</v>
      </c>
      <c r="I78" s="107"/>
      <c r="J78" s="113">
        <v>77539.29628000002</v>
      </c>
      <c r="K78" s="113">
        <v>72728.61478999999</v>
      </c>
      <c r="L78" s="107">
        <v>6.614564987784545</v>
      </c>
      <c r="M78" s="107">
        <v>0.10539898386359156</v>
      </c>
      <c r="N78" s="107">
        <v>1.5027944840842475</v>
      </c>
    </row>
    <row r="79" spans="1:14" s="101" customFormat="1" ht="12.75">
      <c r="A79" s="102" t="s">
        <v>797</v>
      </c>
      <c r="B79" s="31" t="s">
        <v>798</v>
      </c>
      <c r="C79" s="31"/>
      <c r="D79" s="98">
        <v>395067.5063199999</v>
      </c>
      <c r="E79" s="98">
        <v>358311.23670999974</v>
      </c>
      <c r="F79" s="104">
        <v>10.258196183713041</v>
      </c>
      <c r="G79" s="104">
        <v>0.12073501629953376</v>
      </c>
      <c r="H79" s="104">
        <v>1.162712738625154</v>
      </c>
      <c r="I79" s="104"/>
      <c r="J79" s="98">
        <v>57307.44658</v>
      </c>
      <c r="K79" s="98">
        <v>56772.63933000001</v>
      </c>
      <c r="L79" s="104">
        <v>0.9420158307091175</v>
      </c>
      <c r="M79" s="104">
        <v>0.011717288045374303</v>
      </c>
      <c r="N79" s="104">
        <v>1.1106796005265043</v>
      </c>
    </row>
    <row r="80" spans="1:14" ht="12.75">
      <c r="A80" s="189" t="s">
        <v>799</v>
      </c>
      <c r="B80" s="28"/>
      <c r="C80" s="214" t="s">
        <v>800</v>
      </c>
      <c r="D80" s="113">
        <v>146493.73417</v>
      </c>
      <c r="E80" s="113">
        <v>143238.87693000006</v>
      </c>
      <c r="F80" s="107">
        <v>2.272328092596385</v>
      </c>
      <c r="G80" s="107">
        <v>0.010691379895013448</v>
      </c>
      <c r="H80" s="107">
        <v>0.4311418380995896</v>
      </c>
      <c r="I80" s="107"/>
      <c r="J80" s="113">
        <v>22420.453099999995</v>
      </c>
      <c r="K80" s="113">
        <v>21656.525689999995</v>
      </c>
      <c r="L80" s="107">
        <v>3.527469830272671</v>
      </c>
      <c r="M80" s="107">
        <v>0.016737165602610866</v>
      </c>
      <c r="N80" s="107">
        <v>0.43453235798891554</v>
      </c>
    </row>
    <row r="81" spans="1:14" ht="12.75">
      <c r="A81" s="80" t="s">
        <v>801</v>
      </c>
      <c r="B81" s="20"/>
      <c r="C81" s="215" t="s">
        <v>802</v>
      </c>
      <c r="D81" s="111">
        <v>248573.7721499999</v>
      </c>
      <c r="E81" s="111">
        <v>215072.35977999965</v>
      </c>
      <c r="F81" s="110">
        <v>15.57680977893639</v>
      </c>
      <c r="G81" s="110">
        <v>0.1100436364045203</v>
      </c>
      <c r="H81" s="110">
        <v>0.7315709005255643</v>
      </c>
      <c r="I81" s="110"/>
      <c r="J81" s="111">
        <v>34886.993480000005</v>
      </c>
      <c r="K81" s="111">
        <v>35116.11364000002</v>
      </c>
      <c r="L81" s="110">
        <v>-0.6524644564853761</v>
      </c>
      <c r="M81" s="110">
        <v>-0.005019877557236645</v>
      </c>
      <c r="N81" s="110">
        <v>0.6761472425375886</v>
      </c>
    </row>
    <row r="82" spans="1:14" ht="12.75">
      <c r="A82" s="100" t="s">
        <v>803</v>
      </c>
      <c r="B82" s="49" t="s">
        <v>804</v>
      </c>
      <c r="C82" s="216"/>
      <c r="D82" s="96">
        <v>2003178.0852100009</v>
      </c>
      <c r="E82" s="96">
        <v>2037314.2546000006</v>
      </c>
      <c r="F82" s="97">
        <v>-1.6755475652773995</v>
      </c>
      <c r="G82" s="97">
        <v>-0.11212865210304018</v>
      </c>
      <c r="H82" s="97">
        <v>5.895500490799292</v>
      </c>
      <c r="I82" s="97"/>
      <c r="J82" s="96">
        <v>320171.2169100001</v>
      </c>
      <c r="K82" s="96">
        <v>312835.7894299999</v>
      </c>
      <c r="L82" s="97">
        <v>2.344817226112667</v>
      </c>
      <c r="M82" s="97">
        <v>0.16071456906973086</v>
      </c>
      <c r="N82" s="97">
        <v>6.205260581646449</v>
      </c>
    </row>
    <row r="83" spans="1:14" ht="12.75">
      <c r="A83" s="80" t="s">
        <v>805</v>
      </c>
      <c r="B83" s="20"/>
      <c r="C83" s="215" t="s">
        <v>806</v>
      </c>
      <c r="D83" s="111">
        <v>1569530.8538100007</v>
      </c>
      <c r="E83" s="111">
        <v>1570180.8592200007</v>
      </c>
      <c r="F83" s="110">
        <v>-0.0413968496802896</v>
      </c>
      <c r="G83" s="110">
        <v>-0.0021351027893696177</v>
      </c>
      <c r="H83" s="110">
        <v>4.619244782718081</v>
      </c>
      <c r="I83" s="110"/>
      <c r="J83" s="111">
        <v>266639.4030500001</v>
      </c>
      <c r="K83" s="111">
        <v>244039.8877199999</v>
      </c>
      <c r="L83" s="110">
        <v>9.260582579815727</v>
      </c>
      <c r="M83" s="110">
        <v>0.49514106401412633</v>
      </c>
      <c r="N83" s="110">
        <v>5.167756780975734</v>
      </c>
    </row>
    <row r="84" spans="1:14" ht="12.75">
      <c r="A84" s="189" t="s">
        <v>807</v>
      </c>
      <c r="B84" s="28"/>
      <c r="C84" s="214" t="s">
        <v>808</v>
      </c>
      <c r="D84" s="113">
        <v>433647.2314000001</v>
      </c>
      <c r="E84" s="113">
        <v>467133.3953799998</v>
      </c>
      <c r="F84" s="107">
        <v>-7.168437176871004</v>
      </c>
      <c r="G84" s="107">
        <v>-0.10999354931367057</v>
      </c>
      <c r="H84" s="107">
        <v>1.2762557080812114</v>
      </c>
      <c r="I84" s="107"/>
      <c r="J84" s="113">
        <v>53531.81385999998</v>
      </c>
      <c r="K84" s="113">
        <v>68795.90170999999</v>
      </c>
      <c r="L84" s="107">
        <v>-22.18749586907626</v>
      </c>
      <c r="M84" s="107">
        <v>-0.334426494944396</v>
      </c>
      <c r="N84" s="107">
        <v>1.037503800670715</v>
      </c>
    </row>
    <row r="85" spans="1:14" ht="12.75">
      <c r="A85" s="80" t="s">
        <v>809</v>
      </c>
      <c r="B85" s="20"/>
      <c r="C85" s="215" t="s">
        <v>810</v>
      </c>
      <c r="D85" s="111">
        <v>9.999999999999999E-34</v>
      </c>
      <c r="E85" s="111">
        <v>9.999999999999999E-34</v>
      </c>
      <c r="F85" s="110">
        <v>0</v>
      </c>
      <c r="G85" s="110">
        <v>0</v>
      </c>
      <c r="H85" s="110">
        <v>2.943073576097576E-39</v>
      </c>
      <c r="I85" s="110"/>
      <c r="J85" s="111">
        <v>9.999999999999999E-34</v>
      </c>
      <c r="K85" s="111">
        <v>9.999999999999999E-34</v>
      </c>
      <c r="L85" s="110">
        <v>0</v>
      </c>
      <c r="M85" s="110">
        <v>0</v>
      </c>
      <c r="N85" s="110">
        <v>1.9381069421336344E-38</v>
      </c>
    </row>
    <row r="86" spans="1:14" s="142" customFormat="1" ht="24" customHeight="1">
      <c r="A86" s="204" t="s">
        <v>811</v>
      </c>
      <c r="B86" s="927" t="s">
        <v>812</v>
      </c>
      <c r="C86" s="927"/>
      <c r="D86" s="212">
        <v>642461.56214</v>
      </c>
      <c r="E86" s="212">
        <v>544584.3723100001</v>
      </c>
      <c r="F86" s="213">
        <v>17.97282382798237</v>
      </c>
      <c r="G86" s="213">
        <v>0.3215017256882489</v>
      </c>
      <c r="H86" s="213">
        <v>1.8908116471926049</v>
      </c>
      <c r="I86" s="213"/>
      <c r="J86" s="212">
        <v>93308.84016000002</v>
      </c>
      <c r="K86" s="212">
        <v>85936.79113999999</v>
      </c>
      <c r="L86" s="213">
        <v>8.578455074020857</v>
      </c>
      <c r="M86" s="213">
        <v>0.16151692381126329</v>
      </c>
      <c r="N86" s="213">
        <v>1.8084251087653374</v>
      </c>
    </row>
    <row r="87" spans="1:14" s="130" customFormat="1" ht="24">
      <c r="A87" s="122" t="s">
        <v>813</v>
      </c>
      <c r="B87" s="123"/>
      <c r="C87" s="124" t="s">
        <v>814</v>
      </c>
      <c r="D87" s="136">
        <v>113836.09428</v>
      </c>
      <c r="E87" s="136">
        <v>105920.85950999997</v>
      </c>
      <c r="F87" s="125">
        <v>7.472781854883611</v>
      </c>
      <c r="G87" s="125">
        <v>0.025999537197610247</v>
      </c>
      <c r="H87" s="125">
        <v>0.33502800108162045</v>
      </c>
      <c r="I87" s="125"/>
      <c r="J87" s="136">
        <v>11695.806129999997</v>
      </c>
      <c r="K87" s="136">
        <v>18090.787640000002</v>
      </c>
      <c r="L87" s="125">
        <v>-35.34938133848994</v>
      </c>
      <c r="M87" s="125">
        <v>-0.14010999364259563</v>
      </c>
      <c r="N87" s="125">
        <v>0.2266772305440211</v>
      </c>
    </row>
    <row r="88" spans="1:14" s="130" customFormat="1" ht="24" customHeight="1">
      <c r="A88" s="126" t="s">
        <v>815</v>
      </c>
      <c r="B88" s="127"/>
      <c r="C88" s="128" t="s">
        <v>816</v>
      </c>
      <c r="D88" s="203">
        <v>528625.4678600001</v>
      </c>
      <c r="E88" s="203">
        <v>438663.5128000002</v>
      </c>
      <c r="F88" s="129">
        <v>20.508191913608332</v>
      </c>
      <c r="G88" s="129">
        <v>0.2955021884906387</v>
      </c>
      <c r="H88" s="129">
        <v>1.5557836461109846</v>
      </c>
      <c r="I88" s="129"/>
      <c r="J88" s="203">
        <v>81613.03403000002</v>
      </c>
      <c r="K88" s="203">
        <v>67846.00349999999</v>
      </c>
      <c r="L88" s="129">
        <v>20.29158656338547</v>
      </c>
      <c r="M88" s="129">
        <v>0.3016269174538588</v>
      </c>
      <c r="N88" s="129">
        <v>1.5817478782213161</v>
      </c>
    </row>
    <row r="89" spans="1:14" s="101" customFormat="1" ht="12.75">
      <c r="A89" s="102" t="s">
        <v>817</v>
      </c>
      <c r="B89" s="31" t="s">
        <v>818</v>
      </c>
      <c r="C89" s="217"/>
      <c r="D89" s="98">
        <v>3881644.2233600006</v>
      </c>
      <c r="E89" s="98">
        <v>3592303.916509999</v>
      </c>
      <c r="F89" s="104">
        <v>8.054449555902332</v>
      </c>
      <c r="G89" s="104">
        <v>0.9504094684881399</v>
      </c>
      <c r="H89" s="104">
        <v>11.423964545582615</v>
      </c>
      <c r="I89" s="104"/>
      <c r="J89" s="98">
        <v>601815.4400200002</v>
      </c>
      <c r="K89" s="98">
        <v>567810.8693199998</v>
      </c>
      <c r="L89" s="104">
        <v>5.988714295082738</v>
      </c>
      <c r="M89" s="104">
        <v>0.7450186020313051</v>
      </c>
      <c r="N89" s="104">
        <v>11.663826821859704</v>
      </c>
    </row>
    <row r="90" spans="1:14" ht="12.75">
      <c r="A90" s="189" t="s">
        <v>819</v>
      </c>
      <c r="B90" s="28"/>
      <c r="C90" s="214" t="s">
        <v>820</v>
      </c>
      <c r="D90" s="113">
        <v>1678242.5928800006</v>
      </c>
      <c r="E90" s="113">
        <v>1521329.629699999</v>
      </c>
      <c r="F90" s="107">
        <v>10.3141988505768</v>
      </c>
      <c r="G90" s="107">
        <v>0.5154192568549268</v>
      </c>
      <c r="H90" s="107">
        <v>4.939191429386612</v>
      </c>
      <c r="I90" s="107"/>
      <c r="J90" s="113">
        <v>280489.6438000002</v>
      </c>
      <c r="K90" s="113">
        <v>217630.40349999993</v>
      </c>
      <c r="L90" s="107">
        <v>28.88348286318381</v>
      </c>
      <c r="M90" s="107">
        <v>1.3772061334406298</v>
      </c>
      <c r="N90" s="107">
        <v>5.436189258453707</v>
      </c>
    </row>
    <row r="91" spans="1:14" ht="12.75">
      <c r="A91" s="80" t="s">
        <v>821</v>
      </c>
      <c r="B91" s="20"/>
      <c r="C91" s="215" t="s">
        <v>822</v>
      </c>
      <c r="D91" s="111">
        <v>2025921.3392699999</v>
      </c>
      <c r="E91" s="111">
        <v>1910771.58092</v>
      </c>
      <c r="F91" s="110">
        <v>6.0263487012171995</v>
      </c>
      <c r="G91" s="110">
        <v>0.378237729203405</v>
      </c>
      <c r="H91" s="110">
        <v>5.962435560857749</v>
      </c>
      <c r="I91" s="110"/>
      <c r="J91" s="111">
        <v>295410.38694</v>
      </c>
      <c r="K91" s="111">
        <v>322845.46448999987</v>
      </c>
      <c r="L91" s="110">
        <v>-8.497897776987253</v>
      </c>
      <c r="M91" s="110">
        <v>-0.6010851689099874</v>
      </c>
      <c r="N91" s="110">
        <v>5.725369217067971</v>
      </c>
    </row>
    <row r="92" spans="1:14" ht="12.75">
      <c r="A92" s="189" t="s">
        <v>823</v>
      </c>
      <c r="B92" s="28"/>
      <c r="C92" s="214" t="s">
        <v>824</v>
      </c>
      <c r="D92" s="113">
        <v>177480.2912099999</v>
      </c>
      <c r="E92" s="113">
        <v>160202.70589000004</v>
      </c>
      <c r="F92" s="107">
        <v>10.78482739977137</v>
      </c>
      <c r="G92" s="107">
        <v>0.05675248242980657</v>
      </c>
      <c r="H92" s="107">
        <v>0.5223375553382535</v>
      </c>
      <c r="I92" s="107"/>
      <c r="J92" s="113">
        <v>25915.409280000003</v>
      </c>
      <c r="K92" s="113">
        <v>27335.001329999996</v>
      </c>
      <c r="L92" s="107">
        <v>-5.193312533122135</v>
      </c>
      <c r="M92" s="107">
        <v>-0.03110236249933708</v>
      </c>
      <c r="N92" s="107">
        <v>0.5022683463380242</v>
      </c>
    </row>
    <row r="93" spans="1:14" s="142" customFormat="1" ht="16.5" customHeight="1">
      <c r="A93" s="117" t="s">
        <v>825</v>
      </c>
      <c r="B93" s="31" t="s">
        <v>826</v>
      </c>
      <c r="C93" s="218"/>
      <c r="D93" s="98">
        <v>981862.0133299998</v>
      </c>
      <c r="E93" s="98">
        <v>880485.55298</v>
      </c>
      <c r="F93" s="104">
        <v>11.513699458996399</v>
      </c>
      <c r="G93" s="104">
        <v>0.3329959411717948</v>
      </c>
      <c r="H93" s="104">
        <v>2.8896921468054884</v>
      </c>
      <c r="I93" s="104"/>
      <c r="J93" s="98">
        <v>143041.41685999997</v>
      </c>
      <c r="K93" s="98">
        <v>125152.45910999992</v>
      </c>
      <c r="L93" s="104">
        <v>14.29373252208888</v>
      </c>
      <c r="M93" s="104">
        <v>0.39193573158981126</v>
      </c>
      <c r="N93" s="104">
        <v>2.7722956302899706</v>
      </c>
    </row>
    <row r="94" spans="1:14" ht="12.75">
      <c r="A94" s="189" t="s">
        <v>827</v>
      </c>
      <c r="B94" s="28"/>
      <c r="C94" s="214" t="s">
        <v>826</v>
      </c>
      <c r="D94" s="113">
        <v>981862.0133299998</v>
      </c>
      <c r="E94" s="113">
        <v>880485.55298</v>
      </c>
      <c r="F94" s="107">
        <v>11.513699458996399</v>
      </c>
      <c r="G94" s="107">
        <v>0.3329959411717948</v>
      </c>
      <c r="H94" s="107">
        <v>2.8896921468054884</v>
      </c>
      <c r="I94" s="107"/>
      <c r="J94" s="113">
        <v>143041.41685999997</v>
      </c>
      <c r="K94" s="113">
        <v>125152.45910999992</v>
      </c>
      <c r="L94" s="107">
        <v>14.29373252208888</v>
      </c>
      <c r="M94" s="107">
        <v>0.39193573158981126</v>
      </c>
      <c r="N94" s="107">
        <v>2.7722956302899706</v>
      </c>
    </row>
    <row r="95" spans="1:14" ht="12.75">
      <c r="A95" s="102" t="s">
        <v>828</v>
      </c>
      <c r="B95" s="31" t="s">
        <v>829</v>
      </c>
      <c r="C95" s="215"/>
      <c r="D95" s="98">
        <v>983231.9735300004</v>
      </c>
      <c r="E95" s="98">
        <v>880576.2901499995</v>
      </c>
      <c r="F95" s="104">
        <v>11.6577841725121</v>
      </c>
      <c r="G95" s="104">
        <v>0.3371978641366843</v>
      </c>
      <c r="H95" s="104">
        <v>2.8937240404704156</v>
      </c>
      <c r="I95" s="104"/>
      <c r="J95" s="98">
        <v>156001.47819000002</v>
      </c>
      <c r="K95" s="98">
        <v>139917.3248</v>
      </c>
      <c r="L95" s="104">
        <v>11.495469494568281</v>
      </c>
      <c r="M95" s="104">
        <v>0.35239361141161984</v>
      </c>
      <c r="N95" s="104">
        <v>3.0234754786314784</v>
      </c>
    </row>
    <row r="96" spans="1:14" ht="12.75">
      <c r="A96" s="126" t="s">
        <v>830</v>
      </c>
      <c r="B96" s="127"/>
      <c r="C96" s="128" t="s">
        <v>831</v>
      </c>
      <c r="D96" s="113">
        <v>317207.8687500002</v>
      </c>
      <c r="E96" s="113">
        <v>252081.39220999985</v>
      </c>
      <c r="F96" s="129">
        <v>25.835495420362424</v>
      </c>
      <c r="G96" s="129">
        <v>0.21392394522127633</v>
      </c>
      <c r="H96" s="129">
        <v>0.9335660966483537</v>
      </c>
      <c r="I96" s="129"/>
      <c r="J96" s="113">
        <v>50941.21166</v>
      </c>
      <c r="K96" s="113">
        <v>47733.254010000004</v>
      </c>
      <c r="L96" s="129">
        <v>6.720592837286847</v>
      </c>
      <c r="M96" s="129">
        <v>0.0702843198599358</v>
      </c>
      <c r="N96" s="129">
        <v>0.9872951595894485</v>
      </c>
    </row>
    <row r="97" spans="1:14" s="130" customFormat="1" ht="15" customHeight="1">
      <c r="A97" s="122" t="s">
        <v>832</v>
      </c>
      <c r="B97" s="123"/>
      <c r="C97" s="124" t="s">
        <v>833</v>
      </c>
      <c r="D97" s="111">
        <v>186829.0226200001</v>
      </c>
      <c r="E97" s="111">
        <v>172724.79094</v>
      </c>
      <c r="F97" s="125">
        <v>8.165725141852693</v>
      </c>
      <c r="G97" s="125">
        <v>0.04632882117378727</v>
      </c>
      <c r="H97" s="125">
        <v>0.5498515597210586</v>
      </c>
      <c r="I97" s="125"/>
      <c r="J97" s="111">
        <v>29082.657139999996</v>
      </c>
      <c r="K97" s="111">
        <v>25560.328559999998</v>
      </c>
      <c r="L97" s="125">
        <v>13.780451107002506</v>
      </c>
      <c r="M97" s="125">
        <v>0.07717198778123319</v>
      </c>
      <c r="N97" s="125">
        <v>0.563652996987263</v>
      </c>
    </row>
    <row r="98" spans="1:14" ht="12.75">
      <c r="A98" s="189" t="s">
        <v>834</v>
      </c>
      <c r="B98" s="28"/>
      <c r="C98" s="214" t="s">
        <v>835</v>
      </c>
      <c r="D98" s="113">
        <v>176954.73371000012</v>
      </c>
      <c r="E98" s="113">
        <v>168691.66342</v>
      </c>
      <c r="F98" s="107">
        <v>4.898327589210584</v>
      </c>
      <c r="G98" s="107">
        <v>0.027142088594211734</v>
      </c>
      <c r="H98" s="107">
        <v>0.5207908009472844</v>
      </c>
      <c r="I98" s="107"/>
      <c r="J98" s="113">
        <v>27529.420990000006</v>
      </c>
      <c r="K98" s="113">
        <v>23805.287199999995</v>
      </c>
      <c r="L98" s="107">
        <v>15.644145599722115</v>
      </c>
      <c r="M98" s="107">
        <v>0.08159341208807916</v>
      </c>
      <c r="N98" s="107">
        <v>0.5335496193363841</v>
      </c>
    </row>
    <row r="99" spans="1:14" ht="12.75">
      <c r="A99" s="80" t="s">
        <v>836</v>
      </c>
      <c r="B99" s="20"/>
      <c r="C99" s="215" t="s">
        <v>837</v>
      </c>
      <c r="D99" s="111">
        <v>64381.29241000005</v>
      </c>
      <c r="E99" s="111">
        <v>50040.175040000024</v>
      </c>
      <c r="F99" s="110">
        <v>28.659207044212653</v>
      </c>
      <c r="G99" s="110">
        <v>0.04710693053980107</v>
      </c>
      <c r="H99" s="110">
        <v>0.18947888048688258</v>
      </c>
      <c r="I99" s="110"/>
      <c r="J99" s="111">
        <v>10989.221649999998</v>
      </c>
      <c r="K99" s="111">
        <v>7652.8059600000015</v>
      </c>
      <c r="L99" s="110">
        <v>43.59728585095336</v>
      </c>
      <c r="M99" s="110">
        <v>0.07309875413775127</v>
      </c>
      <c r="N99" s="110">
        <v>0.2129828676851023</v>
      </c>
    </row>
    <row r="100" spans="1:14" ht="12.75">
      <c r="A100" s="189" t="s">
        <v>838</v>
      </c>
      <c r="B100" s="28"/>
      <c r="C100" s="214" t="s">
        <v>839</v>
      </c>
      <c r="D100" s="113">
        <v>95580.70412000002</v>
      </c>
      <c r="E100" s="113">
        <v>90836.17718999997</v>
      </c>
      <c r="F100" s="107">
        <v>5.223168870345602</v>
      </c>
      <c r="G100" s="107">
        <v>0.015584566723041024</v>
      </c>
      <c r="H100" s="107">
        <v>0.2813010446803728</v>
      </c>
      <c r="I100" s="107"/>
      <c r="J100" s="113">
        <v>15826.468689999996</v>
      </c>
      <c r="K100" s="113">
        <v>14480.447310000001</v>
      </c>
      <c r="L100" s="107">
        <v>9.295440611633941</v>
      </c>
      <c r="M100" s="107">
        <v>0.029490475726894932</v>
      </c>
      <c r="N100" s="107">
        <v>0.306733888375496</v>
      </c>
    </row>
    <row r="101" spans="1:14" ht="12.75">
      <c r="A101" s="80" t="s">
        <v>840</v>
      </c>
      <c r="B101" s="20"/>
      <c r="C101" s="215" t="s">
        <v>841</v>
      </c>
      <c r="D101" s="111">
        <v>142278.35192000002</v>
      </c>
      <c r="E101" s="111">
        <v>146202.09134999983</v>
      </c>
      <c r="F101" s="110">
        <v>-2.683777908899124</v>
      </c>
      <c r="G101" s="110">
        <v>-0.012888488115433328</v>
      </c>
      <c r="H101" s="110">
        <v>0.41873565798646384</v>
      </c>
      <c r="I101" s="110"/>
      <c r="J101" s="111">
        <v>21632.498060000005</v>
      </c>
      <c r="K101" s="111">
        <v>20685.20176</v>
      </c>
      <c r="L101" s="110">
        <v>4.579584530965704</v>
      </c>
      <c r="M101" s="110">
        <v>0.020754661817725104</v>
      </c>
      <c r="N101" s="110">
        <v>0.4192609466577839</v>
      </c>
    </row>
    <row r="102" spans="1:14" s="142" customFormat="1" ht="27.75" customHeight="1">
      <c r="A102" s="204" t="s">
        <v>842</v>
      </c>
      <c r="B102" s="927" t="s">
        <v>843</v>
      </c>
      <c r="C102" s="927"/>
      <c r="D102" s="212">
        <v>1858814.211229999</v>
      </c>
      <c r="E102" s="212">
        <v>1585378.9566099993</v>
      </c>
      <c r="F102" s="213">
        <v>17.24731197420986</v>
      </c>
      <c r="G102" s="213">
        <v>0.8981654088866246</v>
      </c>
      <c r="H102" s="213">
        <v>5.470626987945669</v>
      </c>
      <c r="I102" s="213"/>
      <c r="J102" s="212">
        <v>307389.28069999994</v>
      </c>
      <c r="K102" s="212">
        <v>266027.7116400001</v>
      </c>
      <c r="L102" s="213">
        <v>15.547842292449612</v>
      </c>
      <c r="M102" s="213">
        <v>0.9062057754165974</v>
      </c>
      <c r="N102" s="213">
        <v>5.9575329886213435</v>
      </c>
    </row>
    <row r="103" spans="1:14" ht="24">
      <c r="A103" s="122" t="s">
        <v>844</v>
      </c>
      <c r="B103" s="123"/>
      <c r="C103" s="124" t="s">
        <v>845</v>
      </c>
      <c r="D103" s="136">
        <v>107575.65030000001</v>
      </c>
      <c r="E103" s="136">
        <v>103032.08968000006</v>
      </c>
      <c r="F103" s="125">
        <v>4.409850012856638</v>
      </c>
      <c r="G103" s="125">
        <v>0.01492444340337426</v>
      </c>
      <c r="H103" s="125">
        <v>0.3166030538294433</v>
      </c>
      <c r="I103" s="125"/>
      <c r="J103" s="136">
        <v>13500.822449999998</v>
      </c>
      <c r="K103" s="136">
        <v>15402.820070000007</v>
      </c>
      <c r="L103" s="125">
        <v>-12.348372644464764</v>
      </c>
      <c r="M103" s="125">
        <v>-0.04167156293254601</v>
      </c>
      <c r="N103" s="125">
        <v>0.2616603771485862</v>
      </c>
    </row>
    <row r="104" spans="1:14" s="130" customFormat="1" ht="24">
      <c r="A104" s="126" t="s">
        <v>846</v>
      </c>
      <c r="B104" s="127"/>
      <c r="C104" s="128" t="s">
        <v>847</v>
      </c>
      <c r="D104" s="203">
        <v>1076115.0513699993</v>
      </c>
      <c r="E104" s="203">
        <v>883651.037819999</v>
      </c>
      <c r="F104" s="129">
        <v>21.78054518272466</v>
      </c>
      <c r="G104" s="129">
        <v>0.6321954338562934</v>
      </c>
      <c r="H104" s="129">
        <v>3.1670857725279307</v>
      </c>
      <c r="I104" s="129"/>
      <c r="J104" s="203">
        <v>163756.25309999994</v>
      </c>
      <c r="K104" s="203">
        <v>153306.39612000008</v>
      </c>
      <c r="L104" s="129">
        <v>6.816321591579437</v>
      </c>
      <c r="M104" s="129">
        <v>0.2289497464135457</v>
      </c>
      <c r="N104" s="129">
        <v>3.173771309509024</v>
      </c>
    </row>
    <row r="105" spans="1:14" s="130" customFormat="1" ht="24">
      <c r="A105" s="122" t="s">
        <v>848</v>
      </c>
      <c r="B105" s="123"/>
      <c r="C105" s="124" t="s">
        <v>849</v>
      </c>
      <c r="D105" s="136">
        <v>675123.5095599998</v>
      </c>
      <c r="E105" s="136">
        <v>598695.82911</v>
      </c>
      <c r="F105" s="125">
        <v>12.765694486900706</v>
      </c>
      <c r="G105" s="125">
        <v>0.2510455316269574</v>
      </c>
      <c r="H105" s="125">
        <v>1.9869381615882946</v>
      </c>
      <c r="I105" s="125"/>
      <c r="J105" s="136">
        <v>130132.20514999998</v>
      </c>
      <c r="K105" s="136">
        <v>97318.49544999999</v>
      </c>
      <c r="L105" s="125">
        <v>33.717855530204865</v>
      </c>
      <c r="M105" s="125">
        <v>0.7189275919355979</v>
      </c>
      <c r="N105" s="125">
        <v>2.522101301963733</v>
      </c>
    </row>
    <row r="106" spans="1:14" s="130" customFormat="1" ht="23.25" customHeight="1">
      <c r="A106" s="204" t="s">
        <v>850</v>
      </c>
      <c r="B106" s="927" t="s">
        <v>851</v>
      </c>
      <c r="C106" s="927"/>
      <c r="D106" s="212">
        <v>971227.6246000001</v>
      </c>
      <c r="E106" s="212">
        <v>903174.8941300003</v>
      </c>
      <c r="F106" s="213">
        <v>7.534834162496608</v>
      </c>
      <c r="G106" s="213">
        <v>0.22353594664807347</v>
      </c>
      <c r="H106" s="213">
        <v>2.8583943583362763</v>
      </c>
      <c r="I106" s="213"/>
      <c r="J106" s="212">
        <v>143765.84560000003</v>
      </c>
      <c r="K106" s="212">
        <v>122454.78003000002</v>
      </c>
      <c r="L106" s="213">
        <v>17.403212487727338</v>
      </c>
      <c r="M106" s="213">
        <v>0.4669119460096198</v>
      </c>
      <c r="N106" s="213">
        <v>2.786335833990723</v>
      </c>
    </row>
    <row r="107" spans="1:14" s="142" customFormat="1" ht="27" customHeight="1">
      <c r="A107" s="122" t="s">
        <v>852</v>
      </c>
      <c r="B107" s="123"/>
      <c r="C107" s="124" t="s">
        <v>853</v>
      </c>
      <c r="D107" s="136">
        <v>858082.6844600001</v>
      </c>
      <c r="E107" s="136">
        <v>814633.2243100003</v>
      </c>
      <c r="F107" s="125">
        <v>5.333622402499211</v>
      </c>
      <c r="G107" s="125">
        <v>0.1427204483773005</v>
      </c>
      <c r="H107" s="125">
        <v>2.5254004747411005</v>
      </c>
      <c r="I107" s="125"/>
      <c r="J107" s="136">
        <v>128414.69074000003</v>
      </c>
      <c r="K107" s="136">
        <v>109775.16308000003</v>
      </c>
      <c r="L107" s="125">
        <v>16.97973124067802</v>
      </c>
      <c r="M107" s="125">
        <v>0.4083802428294409</v>
      </c>
      <c r="N107" s="125">
        <v>2.4888140359513784</v>
      </c>
    </row>
    <row r="108" spans="1:14" s="130" customFormat="1" ht="12.75">
      <c r="A108" s="189" t="s">
        <v>854</v>
      </c>
      <c r="B108" s="28"/>
      <c r="C108" s="214" t="s">
        <v>855</v>
      </c>
      <c r="D108" s="106">
        <v>74637.43652</v>
      </c>
      <c r="E108" s="106">
        <v>55385.10613</v>
      </c>
      <c r="F108" s="107">
        <v>34.760844088320255</v>
      </c>
      <c r="G108" s="107">
        <v>0.06323901876071387</v>
      </c>
      <c r="H108" s="107">
        <v>0.21966346720967223</v>
      </c>
      <c r="I108" s="107"/>
      <c r="J108" s="106">
        <v>9767.857559999999</v>
      </c>
      <c r="K108" s="106">
        <v>8026.477720000003</v>
      </c>
      <c r="L108" s="107">
        <v>21.695442269289643</v>
      </c>
      <c r="M108" s="107">
        <v>0.03815252912462971</v>
      </c>
      <c r="N108" s="107">
        <v>0.189311525468085</v>
      </c>
    </row>
    <row r="109" spans="1:14" ht="15" customHeight="1">
      <c r="A109" s="80" t="s">
        <v>856</v>
      </c>
      <c r="B109" s="20"/>
      <c r="C109" s="215" t="s">
        <v>857</v>
      </c>
      <c r="D109" s="109">
        <v>38507.503619999996</v>
      </c>
      <c r="E109" s="109">
        <v>33156.563689999995</v>
      </c>
      <c r="F109" s="110">
        <v>16.13840318324013</v>
      </c>
      <c r="G109" s="110">
        <v>0.01757647951005909</v>
      </c>
      <c r="H109" s="110">
        <v>0.11333041638550373</v>
      </c>
      <c r="I109" s="110"/>
      <c r="J109" s="109">
        <v>5583.297300000002</v>
      </c>
      <c r="K109" s="109">
        <v>4653.139230000001</v>
      </c>
      <c r="L109" s="110">
        <v>19.98990410609315</v>
      </c>
      <c r="M109" s="110">
        <v>0.020379174055549242</v>
      </c>
      <c r="N109" s="110">
        <v>0.10821027257125983</v>
      </c>
    </row>
    <row r="110" spans="1:14" ht="24" customHeight="1">
      <c r="A110" s="204" t="s">
        <v>858</v>
      </c>
      <c r="B110" s="927" t="s">
        <v>859</v>
      </c>
      <c r="C110" s="927"/>
      <c r="D110" s="212">
        <v>3766027.022969995</v>
      </c>
      <c r="E110" s="212">
        <v>3238778.487949995</v>
      </c>
      <c r="F110" s="213">
        <v>16.279240367368423</v>
      </c>
      <c r="G110" s="213">
        <v>1.731877612852908</v>
      </c>
      <c r="H110" s="213">
        <v>11.08369461817241</v>
      </c>
      <c r="I110" s="213"/>
      <c r="J110" s="212">
        <v>449802.7746</v>
      </c>
      <c r="K110" s="212">
        <v>505440.68844000006</v>
      </c>
      <c r="L110" s="213">
        <v>-11.007802718004712</v>
      </c>
      <c r="M110" s="213">
        <v>-1.2189914454357327</v>
      </c>
      <c r="N110" s="213">
        <v>8.717658800432304</v>
      </c>
    </row>
    <row r="111" spans="1:14" s="142" customFormat="1" ht="12" customHeight="1">
      <c r="A111" s="80" t="s">
        <v>860</v>
      </c>
      <c r="B111" s="20"/>
      <c r="C111" s="215" t="s">
        <v>861</v>
      </c>
      <c r="D111" s="109">
        <v>3213813.7403599955</v>
      </c>
      <c r="E111" s="109">
        <v>2797381.089769995</v>
      </c>
      <c r="F111" s="110">
        <v>14.886518397972026</v>
      </c>
      <c r="G111" s="110">
        <v>1.3678755594654457</v>
      </c>
      <c r="H111" s="110">
        <v>9.458490297752817</v>
      </c>
      <c r="I111" s="110"/>
      <c r="J111" s="109">
        <v>368065.7602</v>
      </c>
      <c r="K111" s="109">
        <v>438751.3290500001</v>
      </c>
      <c r="L111" s="110">
        <v>-16.110622161088603</v>
      </c>
      <c r="M111" s="110">
        <v>-1.5486760339666348</v>
      </c>
      <c r="N111" s="110">
        <v>7.133508050053136</v>
      </c>
    </row>
    <row r="112" spans="1:14" ht="25.5" customHeight="1">
      <c r="A112" s="126" t="s">
        <v>862</v>
      </c>
      <c r="B112" s="127"/>
      <c r="C112" s="128" t="s">
        <v>863</v>
      </c>
      <c r="D112" s="203">
        <v>143083.05165999997</v>
      </c>
      <c r="E112" s="203">
        <v>56135.70223</v>
      </c>
      <c r="F112" s="129">
        <v>154.88779150523146</v>
      </c>
      <c r="G112" s="129">
        <v>0.28559997415451127</v>
      </c>
      <c r="H112" s="129">
        <v>0.4211039485279503</v>
      </c>
      <c r="I112" s="129"/>
      <c r="J112" s="203">
        <v>20770.241000000005</v>
      </c>
      <c r="K112" s="203">
        <v>10519.84666</v>
      </c>
      <c r="L112" s="129">
        <v>97.43862882503277</v>
      </c>
      <c r="M112" s="129">
        <v>0.22457964633137742</v>
      </c>
      <c r="N112" s="129">
        <v>0.4025494827188865</v>
      </c>
    </row>
    <row r="113" spans="1:14" s="130" customFormat="1" ht="24">
      <c r="A113" s="122" t="s">
        <v>864</v>
      </c>
      <c r="B113" s="123"/>
      <c r="C113" s="124" t="s">
        <v>865</v>
      </c>
      <c r="D113" s="136">
        <v>409130.23094999976</v>
      </c>
      <c r="E113" s="136">
        <v>385261.6959500001</v>
      </c>
      <c r="F113" s="125">
        <v>6.195408277260292</v>
      </c>
      <c r="G113" s="125">
        <v>0.07840207923295126</v>
      </c>
      <c r="H113" s="125">
        <v>1.204100371891643</v>
      </c>
      <c r="I113" s="125"/>
      <c r="J113" s="136">
        <v>60966.77339999999</v>
      </c>
      <c r="K113" s="136">
        <v>56169.51272999998</v>
      </c>
      <c r="L113" s="125">
        <v>8.540684148462992</v>
      </c>
      <c r="M113" s="125">
        <v>0.10510494219952404</v>
      </c>
      <c r="N113" s="125">
        <v>1.181601267660282</v>
      </c>
    </row>
    <row r="114" spans="1:14" s="130" customFormat="1" ht="12.75">
      <c r="A114" s="100" t="s">
        <v>866</v>
      </c>
      <c r="B114" s="49" t="s">
        <v>867</v>
      </c>
      <c r="C114" s="214"/>
      <c r="D114" s="133">
        <v>1858825.16886</v>
      </c>
      <c r="E114" s="133">
        <v>2241096.9928900003</v>
      </c>
      <c r="F114" s="97">
        <v>-17.057352950040894</v>
      </c>
      <c r="G114" s="97">
        <v>-1.2556659148173643</v>
      </c>
      <c r="H114" s="97">
        <v>5.470659237056981</v>
      </c>
      <c r="I114" s="97"/>
      <c r="J114" s="133">
        <v>363637.8966900001</v>
      </c>
      <c r="K114" s="133">
        <v>266575.32288999995</v>
      </c>
      <c r="L114" s="97">
        <v>36.41093734698473</v>
      </c>
      <c r="M114" s="97">
        <v>2.126579502503046</v>
      </c>
      <c r="N114" s="97">
        <v>7.047691319977625</v>
      </c>
    </row>
    <row r="115" spans="1:14" ht="12.75">
      <c r="A115" s="80" t="s">
        <v>868</v>
      </c>
      <c r="B115" s="20"/>
      <c r="C115" s="215" t="s">
        <v>869</v>
      </c>
      <c r="D115" s="109">
        <v>193826.32419999994</v>
      </c>
      <c r="E115" s="109">
        <v>140525.68514000002</v>
      </c>
      <c r="F115" s="110">
        <v>37.92946393173509</v>
      </c>
      <c r="G115" s="110">
        <v>0.17507907069910686</v>
      </c>
      <c r="H115" s="110">
        <v>0.570445133105142</v>
      </c>
      <c r="I115" s="110"/>
      <c r="J115" s="109">
        <v>45830.79228000002</v>
      </c>
      <c r="K115" s="109">
        <v>6054.37678</v>
      </c>
      <c r="L115" s="110" t="s">
        <v>1020</v>
      </c>
      <c r="M115" s="110">
        <v>0.871476065116917</v>
      </c>
      <c r="N115" s="110">
        <v>0.8882497668135264</v>
      </c>
    </row>
    <row r="116" spans="1:14" ht="12.75">
      <c r="A116" s="126" t="s">
        <v>870</v>
      </c>
      <c r="B116" s="127"/>
      <c r="C116" s="128" t="s">
        <v>871</v>
      </c>
      <c r="D116" s="106">
        <v>60531.067019999995</v>
      </c>
      <c r="E116" s="106">
        <v>15852.297739999998</v>
      </c>
      <c r="F116" s="129">
        <v>281.8441213557474</v>
      </c>
      <c r="G116" s="129">
        <v>0.1467584168496875</v>
      </c>
      <c r="H116" s="129">
        <v>0.17814738387955342</v>
      </c>
      <c r="I116" s="129"/>
      <c r="J116" s="106">
        <v>32277.48714</v>
      </c>
      <c r="K116" s="106">
        <v>2442.22073</v>
      </c>
      <c r="L116" s="129" t="s">
        <v>1020</v>
      </c>
      <c r="M116" s="129">
        <v>0.6536717863051716</v>
      </c>
      <c r="N116" s="129">
        <v>0.6255722190066312</v>
      </c>
    </row>
    <row r="117" spans="1:14" s="130" customFormat="1" ht="12.75">
      <c r="A117" s="80" t="s">
        <v>872</v>
      </c>
      <c r="B117" s="20"/>
      <c r="C117" s="215" t="s">
        <v>873</v>
      </c>
      <c r="D117" s="109">
        <v>1195085.9314699997</v>
      </c>
      <c r="E117" s="109">
        <v>1762823.7458999997</v>
      </c>
      <c r="F117" s="110">
        <v>-32.20615876944321</v>
      </c>
      <c r="G117" s="110">
        <v>-1.864874618843764</v>
      </c>
      <c r="H117" s="110">
        <v>3.5172258260753146</v>
      </c>
      <c r="I117" s="110"/>
      <c r="J117" s="109">
        <v>218357.35274</v>
      </c>
      <c r="K117" s="109">
        <v>208449.46607</v>
      </c>
      <c r="L117" s="110">
        <v>4.753136027066057</v>
      </c>
      <c r="M117" s="110">
        <v>0.217075520261396</v>
      </c>
      <c r="N117" s="110">
        <v>4.231999012113168</v>
      </c>
    </row>
    <row r="118" spans="1:14" ht="12.75">
      <c r="A118" s="189" t="s">
        <v>874</v>
      </c>
      <c r="B118" s="28"/>
      <c r="C118" s="214" t="s">
        <v>0</v>
      </c>
      <c r="D118" s="106">
        <v>409381.8461700006</v>
      </c>
      <c r="E118" s="106">
        <v>321895.2641100006</v>
      </c>
      <c r="F118" s="107">
        <v>27.178586271497128</v>
      </c>
      <c r="G118" s="107">
        <v>0.28737121647760566</v>
      </c>
      <c r="H118" s="107">
        <v>1.2048408939969715</v>
      </c>
      <c r="I118" s="107"/>
      <c r="J118" s="106">
        <v>67172.26453000001</v>
      </c>
      <c r="K118" s="106">
        <v>49629.25930999999</v>
      </c>
      <c r="L118" s="107">
        <v>35.34811009453293</v>
      </c>
      <c r="M118" s="107">
        <v>0.3843561308195595</v>
      </c>
      <c r="N118" s="107">
        <v>1.3018703220442993</v>
      </c>
    </row>
    <row r="119" spans="1:14" ht="12.75">
      <c r="A119" s="219" t="s">
        <v>1</v>
      </c>
      <c r="B119" s="220" t="s">
        <v>2</v>
      </c>
      <c r="C119" s="217"/>
      <c r="D119" s="103">
        <v>445111.63838999986</v>
      </c>
      <c r="E119" s="103">
        <v>384342.42786</v>
      </c>
      <c r="F119" s="104">
        <v>15.811215760997266</v>
      </c>
      <c r="G119" s="104">
        <v>0.19961143232699488</v>
      </c>
      <c r="H119" s="104">
        <v>1.309996301359108</v>
      </c>
      <c r="I119" s="104"/>
      <c r="J119" s="103">
        <v>81714.86456000002</v>
      </c>
      <c r="K119" s="103">
        <v>76593.73989000001</v>
      </c>
      <c r="L119" s="104">
        <v>6.68608776298781</v>
      </c>
      <c r="M119" s="104">
        <v>0.11220059727063067</v>
      </c>
      <c r="N119" s="104">
        <v>1.5837214627924572</v>
      </c>
    </row>
    <row r="120" spans="1:14" s="221" customFormat="1" ht="14.25" customHeight="1">
      <c r="A120" s="189" t="s">
        <v>3</v>
      </c>
      <c r="B120" s="28"/>
      <c r="C120" s="214" t="s">
        <v>4</v>
      </c>
      <c r="D120" s="106">
        <v>133495.23158999998</v>
      </c>
      <c r="E120" s="106">
        <v>109198.54818999994</v>
      </c>
      <c r="F120" s="107">
        <v>22.250005886273357</v>
      </c>
      <c r="G120" s="107">
        <v>0.07980843805557232</v>
      </c>
      <c r="H120" s="107">
        <v>0.39288628862755537</v>
      </c>
      <c r="I120" s="107"/>
      <c r="J120" s="106">
        <v>22249.66388</v>
      </c>
      <c r="K120" s="106">
        <v>17874.950289999997</v>
      </c>
      <c r="L120" s="107">
        <v>24.47399024347163</v>
      </c>
      <c r="M120" s="107">
        <v>0.09584720336166798</v>
      </c>
      <c r="N120" s="107">
        <v>0.4312222802596798</v>
      </c>
    </row>
    <row r="121" spans="1:14" ht="15" customHeight="1">
      <c r="A121" s="80" t="s">
        <v>5</v>
      </c>
      <c r="B121" s="20"/>
      <c r="C121" s="215" t="s">
        <v>6</v>
      </c>
      <c r="D121" s="109">
        <v>311616.4067999999</v>
      </c>
      <c r="E121" s="109">
        <v>275143.87967000005</v>
      </c>
      <c r="F121" s="110">
        <v>13.25580171862953</v>
      </c>
      <c r="G121" s="110">
        <v>0.11980299427142259</v>
      </c>
      <c r="H121" s="110">
        <v>0.9171100127315526</v>
      </c>
      <c r="I121" s="110"/>
      <c r="J121" s="109">
        <v>59465.200680000016</v>
      </c>
      <c r="K121" s="109">
        <v>58718.78960000001</v>
      </c>
      <c r="L121" s="110">
        <v>1.2711622379900098</v>
      </c>
      <c r="M121" s="110">
        <v>0.016353393908962777</v>
      </c>
      <c r="N121" s="110">
        <v>1.1524991825327775</v>
      </c>
    </row>
    <row r="122" spans="1:14" s="101" customFormat="1" ht="12.75">
      <c r="A122" s="222">
        <v>37</v>
      </c>
      <c r="B122" s="223" t="s">
        <v>7</v>
      </c>
      <c r="C122" s="216"/>
      <c r="D122" s="133">
        <v>18030.323539999998</v>
      </c>
      <c r="E122" s="133">
        <v>2456.59097</v>
      </c>
      <c r="F122" s="97" t="s">
        <v>1020</v>
      </c>
      <c r="G122" s="97">
        <v>0.05115575861300032</v>
      </c>
      <c r="H122" s="97">
        <v>0.0530645687790641</v>
      </c>
      <c r="I122" s="97"/>
      <c r="J122" s="133">
        <v>378.4249300000001</v>
      </c>
      <c r="K122" s="133">
        <v>132.58515999999997</v>
      </c>
      <c r="L122" s="97">
        <v>185.420276296382</v>
      </c>
      <c r="M122" s="97">
        <v>0.005386193620409257</v>
      </c>
      <c r="N122" s="97">
        <v>0.007334279839094349</v>
      </c>
    </row>
    <row r="123" spans="1:14" s="224" customFormat="1" ht="12.75">
      <c r="A123" s="122">
        <v>371</v>
      </c>
      <c r="B123" s="20"/>
      <c r="C123" s="215" t="s">
        <v>8</v>
      </c>
      <c r="D123" s="109">
        <v>18030.323539999998</v>
      </c>
      <c r="E123" s="109">
        <v>2456.59097</v>
      </c>
      <c r="F123" s="110" t="s">
        <v>1020</v>
      </c>
      <c r="G123" s="110">
        <v>0.05115575861300032</v>
      </c>
      <c r="H123" s="110">
        <v>0.0530645687790641</v>
      </c>
      <c r="I123" s="110"/>
      <c r="J123" s="109">
        <v>378.4249300000001</v>
      </c>
      <c r="K123" s="109">
        <v>132.58515999999997</v>
      </c>
      <c r="L123" s="110">
        <v>185.420276296382</v>
      </c>
      <c r="M123" s="110">
        <v>0.005386193620409257</v>
      </c>
      <c r="N123" s="110">
        <v>0.007334279839094349</v>
      </c>
    </row>
    <row r="124" spans="1:14" s="224" customFormat="1" ht="15" customHeight="1">
      <c r="A124" s="225" t="s">
        <v>9</v>
      </c>
      <c r="B124" s="49" t="s">
        <v>10</v>
      </c>
      <c r="C124" s="216"/>
      <c r="D124" s="133">
        <v>151.68043</v>
      </c>
      <c r="E124" s="133">
        <v>12.99542</v>
      </c>
      <c r="F124" s="97" t="s">
        <v>1020</v>
      </c>
      <c r="G124" s="97">
        <v>0.0004555450572246174</v>
      </c>
      <c r="H124" s="97">
        <v>0.0004464066655441181</v>
      </c>
      <c r="I124" s="97"/>
      <c r="J124" s="133">
        <v>0.24356</v>
      </c>
      <c r="K124" s="133">
        <v>3.64284</v>
      </c>
      <c r="L124" s="97">
        <v>-93.31400775219333</v>
      </c>
      <c r="M124" s="97">
        <v>-7.447607134510731E-05</v>
      </c>
      <c r="N124" s="97">
        <v>4.72045326826068E-06</v>
      </c>
    </row>
    <row r="125" spans="1:14" s="101" customFormat="1" ht="12.75">
      <c r="A125" s="102" t="s">
        <v>11</v>
      </c>
      <c r="B125" s="31" t="s">
        <v>12</v>
      </c>
      <c r="C125" s="217"/>
      <c r="D125" s="103">
        <v>151.68043</v>
      </c>
      <c r="E125" s="103">
        <v>12.99542</v>
      </c>
      <c r="F125" s="104" t="s">
        <v>1020</v>
      </c>
      <c r="G125" s="104">
        <v>0.0004555450572246174</v>
      </c>
      <c r="H125" s="104">
        <v>0.0004464066655441181</v>
      </c>
      <c r="I125" s="104"/>
      <c r="J125" s="103">
        <v>0.24356</v>
      </c>
      <c r="K125" s="103">
        <v>3.64284</v>
      </c>
      <c r="L125" s="104">
        <v>-93.31400775219333</v>
      </c>
      <c r="M125" s="104">
        <v>-7.447607134510731E-05</v>
      </c>
      <c r="N125" s="104">
        <v>4.72045326826068E-06</v>
      </c>
    </row>
    <row r="126" spans="1:14" s="101" customFormat="1" ht="6" customHeight="1">
      <c r="A126" s="100"/>
      <c r="B126" s="28"/>
      <c r="C126" s="214"/>
      <c r="D126" s="133"/>
      <c r="E126" s="133"/>
      <c r="F126" s="107"/>
      <c r="G126" s="107"/>
      <c r="H126" s="107"/>
      <c r="I126" s="107"/>
      <c r="J126" s="133"/>
      <c r="K126" s="133"/>
      <c r="L126" s="107"/>
      <c r="M126" s="107"/>
      <c r="N126" s="107"/>
    </row>
    <row r="127" spans="1:14" s="101" customFormat="1" ht="12.75" customHeight="1">
      <c r="A127" s="102" t="s">
        <v>13</v>
      </c>
      <c r="B127" s="31" t="s">
        <v>875</v>
      </c>
      <c r="C127" s="217"/>
      <c r="D127" s="103">
        <v>333.76709000000005</v>
      </c>
      <c r="E127" s="103">
        <v>130.88269000000003</v>
      </c>
      <c r="F127" s="104">
        <v>155.01240079952512</v>
      </c>
      <c r="G127" s="104">
        <v>0.0006664237584723985</v>
      </c>
      <c r="H127" s="104">
        <v>0.0009823011031499817</v>
      </c>
      <c r="I127" s="104"/>
      <c r="J127" s="103">
        <v>46.27504</v>
      </c>
      <c r="K127" s="103">
        <v>5.83521</v>
      </c>
      <c r="L127" s="104" t="s">
        <v>1020</v>
      </c>
      <c r="M127" s="104">
        <v>0.0008860110565366816</v>
      </c>
      <c r="N127" s="104">
        <v>0.0008968597627151162</v>
      </c>
    </row>
    <row r="128" spans="1:14" s="101" customFormat="1" ht="12.75">
      <c r="A128" s="100" t="s">
        <v>655</v>
      </c>
      <c r="B128" s="226">
        <v>3</v>
      </c>
      <c r="C128" s="216" t="s">
        <v>876</v>
      </c>
      <c r="D128" s="133">
        <v>333.76709000000005</v>
      </c>
      <c r="E128" s="133">
        <v>130.88269000000003</v>
      </c>
      <c r="F128" s="97">
        <v>155.01240079952512</v>
      </c>
      <c r="G128" s="97">
        <v>0.0006664237584723985</v>
      </c>
      <c r="H128" s="97">
        <v>0.0009823011031499817</v>
      </c>
      <c r="I128" s="97"/>
      <c r="J128" s="133">
        <v>46.27504</v>
      </c>
      <c r="K128" s="133">
        <v>5.83521</v>
      </c>
      <c r="L128" s="97" t="s">
        <v>1020</v>
      </c>
      <c r="M128" s="97">
        <v>0.0008860110565366816</v>
      </c>
      <c r="N128" s="97">
        <v>0.0008968597627151162</v>
      </c>
    </row>
    <row r="129" spans="1:14" s="101" customFormat="1" ht="9" customHeight="1">
      <c r="A129" s="102"/>
      <c r="B129" s="31"/>
      <c r="C129" s="215"/>
      <c r="D129" s="103"/>
      <c r="E129" s="103"/>
      <c r="F129" s="104"/>
      <c r="G129" s="104"/>
      <c r="H129" s="104"/>
      <c r="I129" s="104"/>
      <c r="J129" s="103"/>
      <c r="K129" s="103"/>
      <c r="L129" s="104"/>
      <c r="M129" s="104"/>
      <c r="N129" s="104"/>
    </row>
    <row r="130" spans="1:14" s="101" customFormat="1" ht="12.75" customHeight="1">
      <c r="A130" s="100" t="s">
        <v>14</v>
      </c>
      <c r="B130" s="49" t="s">
        <v>15</v>
      </c>
      <c r="C130" s="216"/>
      <c r="D130" s="133">
        <v>1.9999999999999998E-33</v>
      </c>
      <c r="E130" s="133">
        <v>1.9999999999999998E-33</v>
      </c>
      <c r="F130" s="97">
        <v>0</v>
      </c>
      <c r="G130" s="97">
        <v>0</v>
      </c>
      <c r="H130" s="97">
        <v>5.886147152195151E-39</v>
      </c>
      <c r="I130" s="97"/>
      <c r="J130" s="133">
        <v>1.9999999999999998E-33</v>
      </c>
      <c r="K130" s="133">
        <v>1.9999999999999998E-33</v>
      </c>
      <c r="L130" s="97">
        <v>0</v>
      </c>
      <c r="M130" s="97">
        <v>0</v>
      </c>
      <c r="N130" s="97">
        <v>3.876213884267269E-38</v>
      </c>
    </row>
    <row r="131" spans="1:14" s="101" customFormat="1" ht="12.75">
      <c r="A131" s="102" t="s">
        <v>16</v>
      </c>
      <c r="B131" s="227">
        <v>4</v>
      </c>
      <c r="C131" s="31" t="s">
        <v>17</v>
      </c>
      <c r="D131" s="103">
        <v>1.9999999999999998E-33</v>
      </c>
      <c r="E131" s="103">
        <v>1.9999999999999998E-33</v>
      </c>
      <c r="F131" s="104">
        <v>0</v>
      </c>
      <c r="G131" s="104">
        <v>0</v>
      </c>
      <c r="H131" s="104">
        <v>5.886147152195151E-39</v>
      </c>
      <c r="I131" s="104"/>
      <c r="J131" s="103">
        <v>1.9999999999999998E-33</v>
      </c>
      <c r="K131" s="103">
        <v>1.9999999999999998E-33</v>
      </c>
      <c r="L131" s="104">
        <v>0</v>
      </c>
      <c r="M131" s="104">
        <v>0</v>
      </c>
      <c r="N131" s="104">
        <v>3.876213884267269E-38</v>
      </c>
    </row>
    <row r="132" spans="1:14" s="101" customFormat="1" ht="12.75">
      <c r="A132" s="100"/>
      <c r="B132" s="49"/>
      <c r="C132" s="216"/>
      <c r="D132" s="133"/>
      <c r="E132" s="133"/>
      <c r="F132" s="97"/>
      <c r="G132" s="97"/>
      <c r="H132" s="97"/>
      <c r="I132" s="97"/>
      <c r="J132" s="133"/>
      <c r="K132" s="133"/>
      <c r="L132" s="97"/>
      <c r="M132" s="97"/>
      <c r="N132" s="97"/>
    </row>
    <row r="133" spans="1:14" s="101" customFormat="1" ht="14.25" customHeight="1">
      <c r="A133" s="102" t="s">
        <v>18</v>
      </c>
      <c r="B133" s="31" t="s">
        <v>19</v>
      </c>
      <c r="C133" s="31"/>
      <c r="D133" s="103">
        <v>357.7343499999999</v>
      </c>
      <c r="E133" s="103">
        <v>340.784</v>
      </c>
      <c r="F133" s="104">
        <v>4.973927766561782</v>
      </c>
      <c r="G133" s="104">
        <v>5.567759746152268E-05</v>
      </c>
      <c r="H133" s="104">
        <v>0.0010528385127474417</v>
      </c>
      <c r="I133" s="104"/>
      <c r="J133" s="103">
        <v>11.308380000000001</v>
      </c>
      <c r="K133" s="103">
        <v>4.11872</v>
      </c>
      <c r="L133" s="104">
        <v>174.5605430813457</v>
      </c>
      <c r="M133" s="104">
        <v>0.00015752089592709762</v>
      </c>
      <c r="N133" s="104">
        <v>0.00021916849782285152</v>
      </c>
    </row>
    <row r="134" spans="1:14" s="101" customFormat="1" ht="12.75">
      <c r="A134" s="100" t="s">
        <v>20</v>
      </c>
      <c r="B134" s="228">
        <v>5</v>
      </c>
      <c r="C134" s="49" t="s">
        <v>21</v>
      </c>
      <c r="D134" s="133">
        <v>357.7343499999999</v>
      </c>
      <c r="E134" s="133">
        <v>340.784</v>
      </c>
      <c r="F134" s="97">
        <v>4.973927766561782</v>
      </c>
      <c r="G134" s="97">
        <v>5.567759746152268E-05</v>
      </c>
      <c r="H134" s="97">
        <v>0.0010528385127474417</v>
      </c>
      <c r="I134" s="97"/>
      <c r="J134" s="133">
        <v>11.308380000000001</v>
      </c>
      <c r="K134" s="133">
        <v>4.11872</v>
      </c>
      <c r="L134" s="97">
        <v>174.5605430813457</v>
      </c>
      <c r="M134" s="97">
        <v>0.00015752089592709762</v>
      </c>
      <c r="N134" s="97">
        <v>0.00021916849782285152</v>
      </c>
    </row>
    <row r="135" spans="1:14" s="101" customFormat="1" ht="10.5" customHeight="1">
      <c r="A135" s="102"/>
      <c r="B135" s="31"/>
      <c r="C135" s="31"/>
      <c r="D135" s="103"/>
      <c r="E135" s="103"/>
      <c r="F135" s="110"/>
      <c r="G135" s="110"/>
      <c r="H135" s="110"/>
      <c r="I135" s="110"/>
      <c r="J135" s="103"/>
      <c r="K135" s="103"/>
      <c r="L135" s="110"/>
      <c r="M135" s="110"/>
      <c r="N135" s="110"/>
    </row>
    <row r="136" spans="1:14" s="101" customFormat="1" ht="12" customHeight="1">
      <c r="A136" s="204" t="s">
        <v>22</v>
      </c>
      <c r="B136" s="49" t="s">
        <v>23</v>
      </c>
      <c r="C136" s="229"/>
      <c r="D136" s="133">
        <v>2738.7250400000007</v>
      </c>
      <c r="E136" s="133">
        <v>1177.4814300000003</v>
      </c>
      <c r="F136" s="213">
        <v>132.59178193578816</v>
      </c>
      <c r="G136" s="213">
        <v>0.005128288988543307</v>
      </c>
      <c r="H136" s="213">
        <v>0.008060269297420779</v>
      </c>
      <c r="I136" s="213"/>
      <c r="J136" s="133">
        <v>393.88068999999996</v>
      </c>
      <c r="K136" s="133">
        <v>212.98123999999996</v>
      </c>
      <c r="L136" s="213">
        <v>84.93680006746136</v>
      </c>
      <c r="M136" s="213">
        <v>0.003963392349112363</v>
      </c>
      <c r="N136" s="213">
        <v>0.00763382899661386</v>
      </c>
    </row>
    <row r="137" spans="1:14" s="142" customFormat="1" ht="21.75" customHeight="1">
      <c r="A137" s="117" t="s">
        <v>24</v>
      </c>
      <c r="B137" s="227">
        <v>6</v>
      </c>
      <c r="C137" s="118" t="s">
        <v>25</v>
      </c>
      <c r="D137" s="207">
        <v>2738.7250400000007</v>
      </c>
      <c r="E137" s="207">
        <v>1173.2676800000004</v>
      </c>
      <c r="F137" s="120">
        <v>133.42712721789113</v>
      </c>
      <c r="G137" s="120">
        <v>0.005142130087771552</v>
      </c>
      <c r="H137" s="120">
        <v>0.008060269297420779</v>
      </c>
      <c r="I137" s="120"/>
      <c r="J137" s="207">
        <v>393.88068999999996</v>
      </c>
      <c r="K137" s="207">
        <v>212.98123999999996</v>
      </c>
      <c r="L137" s="120">
        <v>84.93680006746136</v>
      </c>
      <c r="M137" s="120">
        <v>0.003963392349112363</v>
      </c>
      <c r="N137" s="120">
        <v>0.00763382899661386</v>
      </c>
    </row>
    <row r="138" spans="1:14" s="142" customFormat="1" ht="12.75">
      <c r="A138" s="230">
        <v>93</v>
      </c>
      <c r="B138" s="230"/>
      <c r="C138" s="230" t="s">
        <v>26</v>
      </c>
      <c r="D138" s="96">
        <v>9.999999999999999E-34</v>
      </c>
      <c r="E138" s="96">
        <v>4.21375</v>
      </c>
      <c r="F138" s="213">
        <v>-100</v>
      </c>
      <c r="G138" s="213">
        <v>-1.3841099228245587E-05</v>
      </c>
      <c r="H138" s="213">
        <v>2.943073576097576E-39</v>
      </c>
      <c r="I138" s="213"/>
      <c r="J138" s="96">
        <v>9.999999999999999E-34</v>
      </c>
      <c r="K138" s="96">
        <v>9.999999999999999E-34</v>
      </c>
      <c r="L138" s="213">
        <v>0</v>
      </c>
      <c r="M138" s="213">
        <v>0</v>
      </c>
      <c r="N138" s="213">
        <v>1.9381069421336344E-38</v>
      </c>
    </row>
    <row r="139" spans="4:11" s="142" customFormat="1" ht="12.75">
      <c r="D139" s="103"/>
      <c r="E139" s="103"/>
      <c r="J139" s="103"/>
      <c r="K139" s="103"/>
    </row>
    <row r="140" spans="1:14" ht="14.25" customHeight="1" thickBot="1">
      <c r="A140" s="231" t="s">
        <v>27</v>
      </c>
      <c r="B140" s="231"/>
      <c r="C140" s="231" t="s">
        <v>587</v>
      </c>
      <c r="D140" s="135">
        <v>8458.762869999997</v>
      </c>
      <c r="E140" s="135">
        <v>10124.03201000001</v>
      </c>
      <c r="F140" s="437">
        <v>-16.44867517561327</v>
      </c>
      <c r="G140" s="232">
        <v>-0.0054699864511362495</v>
      </c>
      <c r="H140" s="232">
        <v>0.024894761489172284</v>
      </c>
      <c r="I140" s="232"/>
      <c r="J140" s="135">
        <v>1278.4504100000004</v>
      </c>
      <c r="K140" s="135">
        <v>1644.103729999999</v>
      </c>
      <c r="L140" s="437">
        <v>-22.240282856118743</v>
      </c>
      <c r="M140" s="232">
        <v>-0.008011232598637136</v>
      </c>
      <c r="N140" s="232">
        <v>0.024777736147945918</v>
      </c>
    </row>
    <row r="141" spans="1:14" ht="14.25" customHeight="1">
      <c r="A141" s="599"/>
      <c r="B141" s="599"/>
      <c r="C141" s="599"/>
      <c r="D141" s="608"/>
      <c r="E141" s="608"/>
      <c r="F141" s="609"/>
      <c r="G141" s="610"/>
      <c r="H141" s="610"/>
      <c r="I141" s="610"/>
      <c r="J141" s="608"/>
      <c r="K141" s="608"/>
      <c r="L141" s="609"/>
      <c r="M141" s="610"/>
      <c r="N141" s="610"/>
    </row>
    <row r="142" spans="1:14" ht="14.25" customHeight="1">
      <c r="A142" s="236" t="s">
        <v>28</v>
      </c>
      <c r="B142" s="234"/>
      <c r="C142" s="234"/>
      <c r="D142" s="103"/>
      <c r="E142" s="103"/>
      <c r="F142" s="235"/>
      <c r="G142" s="235"/>
      <c r="H142" s="235"/>
      <c r="I142" s="120"/>
      <c r="J142" s="103"/>
      <c r="K142" s="103"/>
      <c r="L142" s="235"/>
      <c r="M142" s="235"/>
      <c r="N142" s="235"/>
    </row>
    <row r="143" spans="1:14" ht="14.25" customHeight="1">
      <c r="A143" s="137" t="s">
        <v>606</v>
      </c>
      <c r="B143" s="1"/>
      <c r="C143" s="20"/>
      <c r="D143" s="138"/>
      <c r="E143" s="78"/>
      <c r="F143" s="143"/>
      <c r="G143" s="237"/>
      <c r="H143" s="35"/>
      <c r="I143" s="141"/>
      <c r="K143" s="238"/>
      <c r="L143" s="101"/>
      <c r="M143" s="101"/>
      <c r="N143" s="101"/>
    </row>
    <row r="144" spans="1:14" ht="14.25" customHeight="1">
      <c r="A144" s="239" t="s">
        <v>605</v>
      </c>
      <c r="B144" s="1"/>
      <c r="C144" s="20"/>
      <c r="D144" s="138"/>
      <c r="E144" s="78"/>
      <c r="F144" s="143"/>
      <c r="G144" s="237"/>
      <c r="H144" s="215"/>
      <c r="I144" s="141"/>
      <c r="K144" s="238"/>
      <c r="L144" s="101"/>
      <c r="M144" s="101"/>
      <c r="N144" s="101"/>
    </row>
    <row r="145" spans="1:14" ht="14.25" customHeight="1">
      <c r="A145" s="137" t="s">
        <v>29</v>
      </c>
      <c r="B145" s="1"/>
      <c r="C145" s="20"/>
      <c r="D145" s="138"/>
      <c r="E145" s="78"/>
      <c r="F145" s="143"/>
      <c r="G145" s="237"/>
      <c r="H145" s="35"/>
      <c r="I145" s="141"/>
      <c r="K145" s="238"/>
      <c r="L145" s="101"/>
      <c r="M145" s="101"/>
      <c r="N145" s="101"/>
    </row>
    <row r="146" spans="1:14" ht="14.25" customHeight="1">
      <c r="A146" s="240" t="s">
        <v>30</v>
      </c>
      <c r="B146" s="1"/>
      <c r="C146" s="20"/>
      <c r="D146" s="78"/>
      <c r="E146" s="78"/>
      <c r="F146" s="143"/>
      <c r="G146" s="143"/>
      <c r="H146" s="143"/>
      <c r="I146" s="241"/>
      <c r="K146" s="242"/>
      <c r="L146" s="101"/>
      <c r="M146" s="101"/>
      <c r="N146" s="101"/>
    </row>
    <row r="147" spans="1:14" ht="14.25" customHeight="1">
      <c r="A147" s="240" t="s">
        <v>31</v>
      </c>
      <c r="B147" s="1"/>
      <c r="C147" s="20"/>
      <c r="D147" s="78"/>
      <c r="E147" s="78"/>
      <c r="F147" s="143"/>
      <c r="G147" s="143"/>
      <c r="H147" s="143"/>
      <c r="I147" s="241"/>
      <c r="K147" s="242"/>
      <c r="L147" s="101"/>
      <c r="M147" s="101"/>
      <c r="N147" s="101"/>
    </row>
    <row r="148" spans="1:14" ht="14.25" customHeight="1">
      <c r="A148" s="240" t="s">
        <v>32</v>
      </c>
      <c r="B148" s="1"/>
      <c r="C148" s="20"/>
      <c r="D148" s="78"/>
      <c r="E148" s="78"/>
      <c r="F148" s="143"/>
      <c r="G148" s="143"/>
      <c r="H148" s="143"/>
      <c r="I148" s="241"/>
      <c r="K148" s="242"/>
      <c r="L148" s="101"/>
      <c r="M148" s="101"/>
      <c r="N148" s="101"/>
    </row>
    <row r="149" spans="1:14" ht="14.25" customHeight="1">
      <c r="A149" s="240" t="s">
        <v>33</v>
      </c>
      <c r="B149" s="1"/>
      <c r="C149" s="20"/>
      <c r="D149" s="78"/>
      <c r="E149" s="78"/>
      <c r="F149" s="143"/>
      <c r="G149" s="143"/>
      <c r="H149" s="143"/>
      <c r="I149" s="241"/>
      <c r="K149" s="242"/>
      <c r="L149" s="101"/>
      <c r="M149" s="101"/>
      <c r="N149" s="101"/>
    </row>
    <row r="150" spans="1:14" ht="28.5" customHeight="1">
      <c r="A150" s="928" t="s">
        <v>34</v>
      </c>
      <c r="B150" s="928"/>
      <c r="C150" s="928"/>
      <c r="D150" s="928"/>
      <c r="E150" s="928"/>
      <c r="F150" s="928"/>
      <c r="G150" s="928"/>
      <c r="H150" s="928"/>
      <c r="I150" s="243"/>
      <c r="K150" s="242"/>
      <c r="L150" s="101"/>
      <c r="M150" s="101"/>
      <c r="N150" s="101"/>
    </row>
    <row r="151" spans="1:14" ht="14.25" customHeight="1">
      <c r="A151" s="455" t="s">
        <v>938</v>
      </c>
      <c r="D151" s="245"/>
      <c r="E151" s="245"/>
      <c r="K151" s="242"/>
      <c r="L151" s="101"/>
      <c r="M151" s="101"/>
      <c r="N151" s="101"/>
    </row>
  </sheetData>
  <sheetProtection/>
  <mergeCells count="18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8:G8"/>
    <mergeCell ref="D11:H11"/>
    <mergeCell ref="D12:H12"/>
    <mergeCell ref="J11:N11"/>
    <mergeCell ref="J12:N12"/>
    <mergeCell ref="A11:A14"/>
    <mergeCell ref="C11:C1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8:A77 A78:A14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4"/>
  <sheetViews>
    <sheetView zoomScalePageLayoutView="0" workbookViewId="0" topLeftCell="A1">
      <selection activeCell="J7" sqref="J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2.00390625" style="195" customWidth="1"/>
    <col min="7" max="7" width="14.140625" style="195" customWidth="1"/>
    <col min="8" max="8" width="15.28125" style="195" customWidth="1"/>
    <col min="9" max="9" width="1.8515625" style="83" customWidth="1"/>
    <col min="10" max="10" width="8.8515625" style="5" bestFit="1" customWidth="1"/>
    <col min="11" max="11" width="8.8515625" style="196" bestFit="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7" ht="12.75">
      <c r="F2" s="500"/>
      <c r="G2" s="500"/>
    </row>
    <row r="3" spans="6:7" ht="12.75">
      <c r="F3" s="436"/>
      <c r="G3" s="489"/>
    </row>
    <row r="4" spans="6:7" ht="12.75">
      <c r="F4" s="489"/>
      <c r="G4" s="489"/>
    </row>
    <row r="5" spans="6:7" ht="12.75">
      <c r="F5" s="490"/>
      <c r="G5" s="489"/>
    </row>
    <row r="6" ht="12.75" customHeight="1" hidden="1"/>
    <row r="7" spans="1:11" s="86" customFormat="1" ht="15">
      <c r="A7" s="84" t="s">
        <v>176</v>
      </c>
      <c r="B7" s="84"/>
      <c r="C7" s="84"/>
      <c r="D7" s="84"/>
      <c r="E7" s="84"/>
      <c r="F7" s="197"/>
      <c r="G7" s="197"/>
      <c r="H7" s="197"/>
      <c r="I7" s="85"/>
      <c r="K7" s="423"/>
    </row>
    <row r="8" spans="1:11" s="86" customFormat="1" ht="15">
      <c r="A8" s="917" t="s">
        <v>675</v>
      </c>
      <c r="B8" s="917"/>
      <c r="C8" s="917"/>
      <c r="D8" s="917"/>
      <c r="E8" s="917"/>
      <c r="F8" s="917"/>
      <c r="G8" s="917"/>
      <c r="H8" s="199"/>
      <c r="I8" s="87"/>
      <c r="K8" s="198"/>
    </row>
    <row r="9" spans="1:11" s="86" customFormat="1" ht="15.75" thickBot="1">
      <c r="A9" s="84" t="s">
        <v>554</v>
      </c>
      <c r="B9" s="492"/>
      <c r="C9" s="84"/>
      <c r="D9" s="84"/>
      <c r="E9" s="84"/>
      <c r="F9" s="84"/>
      <c r="G9" s="84"/>
      <c r="H9" s="199"/>
      <c r="I9" s="200"/>
      <c r="K9" s="198"/>
    </row>
    <row r="10" spans="1:14" ht="21.75" customHeight="1" thickBot="1">
      <c r="A10" s="920" t="s">
        <v>676</v>
      </c>
      <c r="B10" s="89"/>
      <c r="C10" s="920" t="s">
        <v>601</v>
      </c>
      <c r="D10" s="918" t="str">
        <f>'Cuadro A15'!E10</f>
        <v>Enero - Julio</v>
      </c>
      <c r="E10" s="918"/>
      <c r="F10" s="918"/>
      <c r="G10" s="918"/>
      <c r="H10" s="918"/>
      <c r="I10" s="13"/>
      <c r="J10" s="918" t="str">
        <f>'Cuadro A15'!K10</f>
        <v>Julio</v>
      </c>
      <c r="K10" s="918"/>
      <c r="L10" s="918"/>
      <c r="M10" s="918"/>
      <c r="N10" s="918"/>
    </row>
    <row r="11" spans="1:14" s="3" customFormat="1" ht="12.75" customHeight="1">
      <c r="A11" s="921"/>
      <c r="B11" s="491"/>
      <c r="C11" s="921"/>
      <c r="D11" s="919" t="s">
        <v>612</v>
      </c>
      <c r="E11" s="919"/>
      <c r="F11" s="919"/>
      <c r="G11" s="919"/>
      <c r="H11" s="919"/>
      <c r="I11" s="13"/>
      <c r="J11" s="919" t="s">
        <v>612</v>
      </c>
      <c r="K11" s="919"/>
      <c r="L11" s="919"/>
      <c r="M11" s="919"/>
      <c r="N11" s="919"/>
    </row>
    <row r="12" spans="1:14" s="3" customFormat="1" ht="13.5">
      <c r="A12" s="921"/>
      <c r="B12" s="22"/>
      <c r="C12" s="921"/>
      <c r="D12" s="145" t="s">
        <v>883</v>
      </c>
      <c r="E12" s="145" t="s">
        <v>548</v>
      </c>
      <c r="F12" s="201" t="s">
        <v>549</v>
      </c>
      <c r="G12" s="201" t="s">
        <v>607</v>
      </c>
      <c r="H12" s="925" t="s">
        <v>603</v>
      </c>
      <c r="I12" s="172"/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3.5" customHeight="1" thickBot="1">
      <c r="A13" s="922"/>
      <c r="B13" s="14"/>
      <c r="C13" s="922"/>
      <c r="D13" s="15"/>
      <c r="E13" s="15"/>
      <c r="F13" s="186" t="s">
        <v>550</v>
      </c>
      <c r="G13" s="186" t="s">
        <v>608</v>
      </c>
      <c r="H13" s="926"/>
      <c r="I13" s="173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187"/>
      <c r="G14" s="187"/>
      <c r="H14" s="188"/>
      <c r="I14" s="95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17519164.170800004</v>
      </c>
      <c r="E15" s="96">
        <v>15444693.110380007</v>
      </c>
      <c r="F15" s="97">
        <v>13.431610751953334</v>
      </c>
      <c r="G15" s="97">
        <v>13.431610751953334</v>
      </c>
      <c r="H15" s="97">
        <v>100</v>
      </c>
      <c r="I15" s="97"/>
      <c r="J15" s="96">
        <v>2664569.15941</v>
      </c>
      <c r="K15" s="96">
        <v>2204827.8301200005</v>
      </c>
      <c r="L15" s="97">
        <v>20.851575030462914</v>
      </c>
      <c r="M15" s="97">
        <v>20.851575030462914</v>
      </c>
      <c r="N15" s="97">
        <v>100</v>
      </c>
    </row>
    <row r="16" spans="1:14" ht="12.75">
      <c r="A16" s="12" t="s">
        <v>677</v>
      </c>
      <c r="B16" s="31" t="s">
        <v>678</v>
      </c>
      <c r="C16" s="31"/>
      <c r="D16" s="98">
        <v>3672331.281490001</v>
      </c>
      <c r="E16" s="98">
        <v>3730952.3110800013</v>
      </c>
      <c r="F16" s="99">
        <v>-1.5712082252005877</v>
      </c>
      <c r="G16" s="99">
        <v>-0.37955451216186753</v>
      </c>
      <c r="H16" s="99">
        <v>20.961795013091116</v>
      </c>
      <c r="I16" s="99"/>
      <c r="J16" s="98">
        <v>489025.0292400001</v>
      </c>
      <c r="K16" s="98">
        <v>498160.54805000016</v>
      </c>
      <c r="L16" s="99">
        <v>-1.833850321098312</v>
      </c>
      <c r="M16" s="99">
        <v>-0.4143415955296077</v>
      </c>
      <c r="N16" s="99">
        <v>18.35287432915729</v>
      </c>
    </row>
    <row r="17" spans="1:14" s="101" customFormat="1" ht="15" customHeight="1">
      <c r="A17" s="100" t="s">
        <v>679</v>
      </c>
      <c r="B17" s="49" t="s">
        <v>680</v>
      </c>
      <c r="C17" s="49"/>
      <c r="D17" s="96">
        <v>3671322.5341600007</v>
      </c>
      <c r="E17" s="96">
        <v>3729728.2907100013</v>
      </c>
      <c r="F17" s="97">
        <v>-1.5659520479139846</v>
      </c>
      <c r="G17" s="97">
        <v>-0.3781606803876693</v>
      </c>
      <c r="H17" s="97">
        <v>20.956037048155316</v>
      </c>
      <c r="I17" s="97"/>
      <c r="J17" s="96">
        <v>488875.6834300001</v>
      </c>
      <c r="K17" s="96">
        <v>497862.9520700002</v>
      </c>
      <c r="L17" s="97">
        <v>-1.8051691941794579</v>
      </c>
      <c r="M17" s="97">
        <v>-0.4076177067989449</v>
      </c>
      <c r="N17" s="97">
        <v>18.347269452681385</v>
      </c>
    </row>
    <row r="18" spans="1:14" ht="10.5" customHeight="1">
      <c r="A18" s="80" t="s">
        <v>681</v>
      </c>
      <c r="B18" s="20"/>
      <c r="C18" s="20" t="s">
        <v>682</v>
      </c>
      <c r="D18" s="111">
        <v>3671018.489890001</v>
      </c>
      <c r="E18" s="111">
        <v>3729417.3713100012</v>
      </c>
      <c r="F18" s="110">
        <v>-1.5658982518088924</v>
      </c>
      <c r="G18" s="110">
        <v>-0.3781161658741667</v>
      </c>
      <c r="H18" s="110">
        <v>20.95430155285979</v>
      </c>
      <c r="I18" s="110"/>
      <c r="J18" s="111">
        <v>488831.6170900001</v>
      </c>
      <c r="K18" s="111">
        <v>497807.69164000015</v>
      </c>
      <c r="L18" s="110">
        <v>-1.8031209040641563</v>
      </c>
      <c r="M18" s="110">
        <v>-0.4071099986755675</v>
      </c>
      <c r="N18" s="110">
        <v>18.34561566411882</v>
      </c>
    </row>
    <row r="19" spans="1:14" ht="12.75">
      <c r="A19" s="189" t="s">
        <v>683</v>
      </c>
      <c r="B19" s="28"/>
      <c r="C19" s="28" t="s">
        <v>684</v>
      </c>
      <c r="D19" s="113">
        <v>304.04427000000004</v>
      </c>
      <c r="E19" s="113">
        <v>310.9194</v>
      </c>
      <c r="F19" s="107">
        <v>-2.211225803214581</v>
      </c>
      <c r="G19" s="107">
        <v>-4.451451350224205E-05</v>
      </c>
      <c r="H19" s="107">
        <v>0.001735495295527652</v>
      </c>
      <c r="I19" s="107"/>
      <c r="J19" s="113">
        <v>44.066340000000004</v>
      </c>
      <c r="K19" s="113">
        <v>55.26043</v>
      </c>
      <c r="L19" s="107">
        <v>-20.256972303689995</v>
      </c>
      <c r="M19" s="107">
        <v>-0.0005077081233771775</v>
      </c>
      <c r="N19" s="107">
        <v>0.0016537885625666161</v>
      </c>
    </row>
    <row r="20" spans="1:14" s="489" customFormat="1" ht="5.25" customHeight="1">
      <c r="A20" s="674"/>
      <c r="B20" s="618"/>
      <c r="C20" s="618"/>
      <c r="D20" s="675"/>
      <c r="E20" s="675"/>
      <c r="F20" s="676"/>
      <c r="G20" s="676"/>
      <c r="H20" s="676"/>
      <c r="I20" s="676"/>
      <c r="J20" s="675"/>
      <c r="K20" s="675"/>
      <c r="L20" s="676"/>
      <c r="M20" s="676"/>
      <c r="N20" s="676"/>
    </row>
    <row r="21" spans="1:14" s="101" customFormat="1" ht="12.75">
      <c r="A21" s="100" t="s">
        <v>687</v>
      </c>
      <c r="B21" s="49" t="s">
        <v>688</v>
      </c>
      <c r="C21" s="49"/>
      <c r="D21" s="96">
        <v>1008.7473299999999</v>
      </c>
      <c r="E21" s="96">
        <v>1224.0203699999997</v>
      </c>
      <c r="F21" s="97">
        <v>-17.58737397483016</v>
      </c>
      <c r="G21" s="97">
        <v>-0.0013938317741989963</v>
      </c>
      <c r="H21" s="97">
        <v>0.005757964935800565</v>
      </c>
      <c r="I21" s="97"/>
      <c r="J21" s="96">
        <v>149.34581</v>
      </c>
      <c r="K21" s="96">
        <v>297.59598000000005</v>
      </c>
      <c r="L21" s="97">
        <v>-49.81591821233607</v>
      </c>
      <c r="M21" s="97">
        <v>-0.006723888730664804</v>
      </c>
      <c r="N21" s="97">
        <v>0.00560487647590535</v>
      </c>
    </row>
    <row r="22" spans="1:14" ht="12.75">
      <c r="A22" s="102" t="s">
        <v>689</v>
      </c>
      <c r="B22" s="31" t="s">
        <v>690</v>
      </c>
      <c r="C22" s="3"/>
      <c r="D22" s="98">
        <v>168.66321</v>
      </c>
      <c r="E22" s="98">
        <v>218.35017999999994</v>
      </c>
      <c r="F22" s="104">
        <v>-22.75563500794914</v>
      </c>
      <c r="G22" s="104">
        <v>-0.000321709014513254</v>
      </c>
      <c r="H22" s="104">
        <v>0.0009627354841569366</v>
      </c>
      <c r="I22" s="104"/>
      <c r="J22" s="98">
        <v>15.243570000000002</v>
      </c>
      <c r="K22" s="98">
        <v>38.36054</v>
      </c>
      <c r="L22" s="104">
        <v>-60.26236856936842</v>
      </c>
      <c r="M22" s="104">
        <v>-0.0010484705283651029</v>
      </c>
      <c r="N22" s="104">
        <v>0.0005720838562649767</v>
      </c>
    </row>
    <row r="23" spans="1:14" ht="12.75">
      <c r="A23" s="190" t="s">
        <v>691</v>
      </c>
      <c r="B23" s="116"/>
      <c r="C23" s="191" t="s">
        <v>692</v>
      </c>
      <c r="D23" s="113">
        <v>168.66321</v>
      </c>
      <c r="E23" s="113">
        <v>218.35017999999994</v>
      </c>
      <c r="F23" s="107">
        <v>-22.75563500794914</v>
      </c>
      <c r="G23" s="107">
        <v>-0.000321709014513254</v>
      </c>
      <c r="H23" s="107">
        <v>0.0009627354841569366</v>
      </c>
      <c r="I23" s="107"/>
      <c r="J23" s="113">
        <v>15.243570000000002</v>
      </c>
      <c r="K23" s="113">
        <v>38.36054</v>
      </c>
      <c r="L23" s="107">
        <v>-60.26236856936842</v>
      </c>
      <c r="M23" s="107">
        <v>-0.0010484705283651029</v>
      </c>
      <c r="N23" s="107">
        <v>0.0005720838562649767</v>
      </c>
    </row>
    <row r="24" spans="1:14" s="101" customFormat="1" ht="12.75">
      <c r="A24" s="102" t="s">
        <v>693</v>
      </c>
      <c r="B24" s="31" t="s">
        <v>694</v>
      </c>
      <c r="C24" s="31"/>
      <c r="D24" s="98">
        <v>537678.5961199999</v>
      </c>
      <c r="E24" s="98">
        <v>512957.11105999997</v>
      </c>
      <c r="F24" s="104">
        <v>4.819405858106581</v>
      </c>
      <c r="G24" s="104">
        <v>0.16006459230572345</v>
      </c>
      <c r="H24" s="104">
        <v>3.069088176113867</v>
      </c>
      <c r="I24" s="104"/>
      <c r="J24" s="98">
        <v>63601.895300000004</v>
      </c>
      <c r="K24" s="98">
        <v>49586.64503</v>
      </c>
      <c r="L24" s="104">
        <v>28.264163186520797</v>
      </c>
      <c r="M24" s="104">
        <v>0.6356618906264988</v>
      </c>
      <c r="N24" s="104">
        <v>2.3869485644757296</v>
      </c>
    </row>
    <row r="25" spans="1:14" s="101" customFormat="1" ht="15" customHeight="1">
      <c r="A25" s="192">
        <v>10</v>
      </c>
      <c r="B25" s="193" t="s">
        <v>695</v>
      </c>
      <c r="C25" s="193"/>
      <c r="D25" s="96">
        <v>3695.407369999999</v>
      </c>
      <c r="E25" s="96">
        <v>3021.86256</v>
      </c>
      <c r="F25" s="97">
        <v>22.289061683864237</v>
      </c>
      <c r="G25" s="97">
        <v>0.004361011288384394</v>
      </c>
      <c r="H25" s="97">
        <v>0.021093514130995496</v>
      </c>
      <c r="I25" s="97"/>
      <c r="J25" s="96">
        <v>799.07048</v>
      </c>
      <c r="K25" s="96">
        <v>554.56381</v>
      </c>
      <c r="L25" s="97">
        <v>44.08990734537834</v>
      </c>
      <c r="M25" s="97">
        <v>0.01108960376224444</v>
      </c>
      <c r="N25" s="97">
        <v>0.0299887310929071</v>
      </c>
    </row>
    <row r="26" spans="1:14" s="101" customFormat="1" ht="12.75">
      <c r="A26" s="102" t="s">
        <v>624</v>
      </c>
      <c r="B26" s="31" t="s">
        <v>696</v>
      </c>
      <c r="C26" s="31"/>
      <c r="D26" s="98">
        <v>8876.932130000001</v>
      </c>
      <c r="E26" s="98">
        <v>0.21292</v>
      </c>
      <c r="F26" s="104" t="s">
        <v>1020</v>
      </c>
      <c r="G26" s="104">
        <v>0.05747423497870716</v>
      </c>
      <c r="H26" s="104">
        <v>0.05066983814670561</v>
      </c>
      <c r="I26" s="104"/>
      <c r="J26" s="98">
        <v>0.12414</v>
      </c>
      <c r="K26" s="98">
        <v>0.044590000000000005</v>
      </c>
      <c r="L26" s="104">
        <v>178.40322942363755</v>
      </c>
      <c r="M26" s="104">
        <v>3.6079914682349767E-06</v>
      </c>
      <c r="N26" s="104">
        <v>4.658914540146056E-06</v>
      </c>
    </row>
    <row r="27" spans="1:14" s="101" customFormat="1" ht="12.75">
      <c r="A27" s="100" t="s">
        <v>697</v>
      </c>
      <c r="B27" s="49" t="s">
        <v>698</v>
      </c>
      <c r="C27" s="193"/>
      <c r="D27" s="96">
        <v>34556.7806</v>
      </c>
      <c r="E27" s="96">
        <v>23555.158860000003</v>
      </c>
      <c r="F27" s="97">
        <v>46.7057845178973</v>
      </c>
      <c r="G27" s="97">
        <v>0.07123237516843937</v>
      </c>
      <c r="H27" s="97">
        <v>0.19725130869883262</v>
      </c>
      <c r="I27" s="97"/>
      <c r="J27" s="96">
        <v>6553.5423200000005</v>
      </c>
      <c r="K27" s="96">
        <v>8587.94819</v>
      </c>
      <c r="L27" s="97">
        <v>-23.689079451700778</v>
      </c>
      <c r="M27" s="97">
        <v>-0.09227050938890197</v>
      </c>
      <c r="N27" s="97">
        <v>0.24595129373377245</v>
      </c>
    </row>
    <row r="28" spans="1:14" s="101" customFormat="1" ht="12.75">
      <c r="A28" s="102" t="s">
        <v>699</v>
      </c>
      <c r="B28" s="31" t="s">
        <v>700</v>
      </c>
      <c r="C28" s="31"/>
      <c r="D28" s="98">
        <v>490549.47601999994</v>
      </c>
      <c r="E28" s="98">
        <v>486379.87671999994</v>
      </c>
      <c r="F28" s="104">
        <v>0.8572721651476474</v>
      </c>
      <c r="G28" s="104">
        <v>0.026996970870193034</v>
      </c>
      <c r="H28" s="104">
        <v>2.8000735151373335</v>
      </c>
      <c r="I28" s="104"/>
      <c r="J28" s="98">
        <v>56249.15836</v>
      </c>
      <c r="K28" s="98">
        <v>40444.08844</v>
      </c>
      <c r="L28" s="104">
        <v>39.07881356615885</v>
      </c>
      <c r="M28" s="104">
        <v>0.716839188261688</v>
      </c>
      <c r="N28" s="104">
        <v>2.11100388073451</v>
      </c>
    </row>
    <row r="29" spans="1:14" ht="12.75">
      <c r="A29" s="100" t="s">
        <v>701</v>
      </c>
      <c r="B29" s="49" t="s">
        <v>702</v>
      </c>
      <c r="C29" s="49"/>
      <c r="D29" s="96">
        <v>13303687.059090002</v>
      </c>
      <c r="E29" s="96">
        <v>11195677.288320005</v>
      </c>
      <c r="F29" s="97">
        <v>18.828782899710745</v>
      </c>
      <c r="G29" s="97">
        <v>13.64876437300819</v>
      </c>
      <c r="H29" s="97">
        <v>75.93790964790357</v>
      </c>
      <c r="I29" s="97"/>
      <c r="J29" s="96">
        <v>2111122.9684</v>
      </c>
      <c r="K29" s="96">
        <v>1656328.80542</v>
      </c>
      <c r="L29" s="97">
        <v>27.45796375042071</v>
      </c>
      <c r="M29" s="97">
        <v>20.6271962267116</v>
      </c>
      <c r="N29" s="97">
        <v>79.22943042947527</v>
      </c>
    </row>
    <row r="30" spans="1:14" ht="12.75">
      <c r="A30" s="102" t="s">
        <v>703</v>
      </c>
      <c r="B30" s="31" t="s">
        <v>704</v>
      </c>
      <c r="C30" s="31"/>
      <c r="D30" s="98">
        <v>1740597.2345799997</v>
      </c>
      <c r="E30" s="98">
        <v>1513777.4859500001</v>
      </c>
      <c r="F30" s="104">
        <v>14.983691509168832</v>
      </c>
      <c r="G30" s="104">
        <v>1.4685934321191496</v>
      </c>
      <c r="H30" s="104">
        <v>9.935389711577297</v>
      </c>
      <c r="I30" s="104"/>
      <c r="J30" s="98">
        <v>225846.19691000003</v>
      </c>
      <c r="K30" s="98">
        <v>251430.54813999997</v>
      </c>
      <c r="L30" s="104">
        <v>-10.175514240120984</v>
      </c>
      <c r="M30" s="104">
        <v>-1.160378641837421</v>
      </c>
      <c r="N30" s="104">
        <v>8.47589923167946</v>
      </c>
    </row>
    <row r="31" spans="1:14" ht="12.75">
      <c r="A31" s="189" t="s">
        <v>705</v>
      </c>
      <c r="B31" s="28"/>
      <c r="C31" s="202" t="s">
        <v>706</v>
      </c>
      <c r="D31" s="113">
        <v>138082.93907</v>
      </c>
      <c r="E31" s="113">
        <v>132091.47791999995</v>
      </c>
      <c r="F31" s="107">
        <v>4.535842314996826</v>
      </c>
      <c r="G31" s="107">
        <v>0.03879300875181087</v>
      </c>
      <c r="H31" s="107">
        <v>0.7881822313198548</v>
      </c>
      <c r="I31" s="107"/>
      <c r="J31" s="113">
        <v>19126.75539000001</v>
      </c>
      <c r="K31" s="113">
        <v>20288.966050000003</v>
      </c>
      <c r="L31" s="107">
        <v>-5.7282892441923785</v>
      </c>
      <c r="M31" s="107">
        <v>-0.05271208228248546</v>
      </c>
      <c r="N31" s="107">
        <v>0.7178179377500239</v>
      </c>
    </row>
    <row r="32" spans="1:14" ht="12.75">
      <c r="A32" s="80" t="s">
        <v>707</v>
      </c>
      <c r="B32" s="20"/>
      <c r="C32" s="20" t="s">
        <v>708</v>
      </c>
      <c r="D32" s="111">
        <v>995945.4670699998</v>
      </c>
      <c r="E32" s="111">
        <v>923621.4118900002</v>
      </c>
      <c r="F32" s="110">
        <v>7.830487064175282</v>
      </c>
      <c r="G32" s="110">
        <v>0.46827770978105293</v>
      </c>
      <c r="H32" s="110">
        <v>5.684891455780681</v>
      </c>
      <c r="I32" s="110"/>
      <c r="J32" s="111">
        <v>128034.88274000003</v>
      </c>
      <c r="K32" s="111">
        <v>143611.46712999998</v>
      </c>
      <c r="L32" s="110">
        <v>-10.84633748355186</v>
      </c>
      <c r="M32" s="110">
        <v>-0.70647622354949</v>
      </c>
      <c r="N32" s="110">
        <v>4.805087617555029</v>
      </c>
    </row>
    <row r="33" spans="1:14" ht="12" customHeight="1">
      <c r="A33" s="189" t="s">
        <v>709</v>
      </c>
      <c r="B33" s="28"/>
      <c r="C33" s="28" t="s">
        <v>710</v>
      </c>
      <c r="D33" s="113">
        <v>23392.988459999993</v>
      </c>
      <c r="E33" s="113">
        <v>7828.688620000001</v>
      </c>
      <c r="F33" s="107">
        <v>198.81107290738038</v>
      </c>
      <c r="G33" s="107">
        <v>0.10077441959361175</v>
      </c>
      <c r="H33" s="107">
        <v>0.1335279938696514</v>
      </c>
      <c r="I33" s="107"/>
      <c r="J33" s="113">
        <v>2470.445780000001</v>
      </c>
      <c r="K33" s="113">
        <v>1709.71</v>
      </c>
      <c r="L33" s="107">
        <v>44.49501845342198</v>
      </c>
      <c r="M33" s="107">
        <v>0.03450318295186781</v>
      </c>
      <c r="N33" s="107">
        <v>0.09271464286357714</v>
      </c>
    </row>
    <row r="34" spans="1:14" ht="29.25" customHeight="1">
      <c r="A34" s="122" t="s">
        <v>711</v>
      </c>
      <c r="B34" s="123"/>
      <c r="C34" s="124" t="s">
        <v>712</v>
      </c>
      <c r="D34" s="136">
        <v>205295.65129999994</v>
      </c>
      <c r="E34" s="136">
        <v>180159.88784999997</v>
      </c>
      <c r="F34" s="125">
        <v>13.951920013919999</v>
      </c>
      <c r="G34" s="125">
        <v>0.16274692718307773</v>
      </c>
      <c r="H34" s="125">
        <v>1.1718347365120059</v>
      </c>
      <c r="I34" s="125"/>
      <c r="J34" s="136">
        <v>28534.348119999995</v>
      </c>
      <c r="K34" s="136">
        <v>32546.003360000002</v>
      </c>
      <c r="L34" s="125">
        <v>-12.326107127889165</v>
      </c>
      <c r="M34" s="125">
        <v>-0.18194868484500523</v>
      </c>
      <c r="N34" s="125">
        <v>1.070880371756543</v>
      </c>
    </row>
    <row r="35" spans="1:14" s="130" customFormat="1" ht="24">
      <c r="A35" s="126" t="s">
        <v>713</v>
      </c>
      <c r="B35" s="127"/>
      <c r="C35" s="128" t="s">
        <v>714</v>
      </c>
      <c r="D35" s="203">
        <v>12469.928130000002</v>
      </c>
      <c r="E35" s="203">
        <v>10042.806879999995</v>
      </c>
      <c r="F35" s="129">
        <v>24.167757868903767</v>
      </c>
      <c r="G35" s="129">
        <v>0.01571492054036864</v>
      </c>
      <c r="H35" s="129">
        <v>0.07117878460654078</v>
      </c>
      <c r="I35" s="129"/>
      <c r="J35" s="203">
        <v>1797.06509</v>
      </c>
      <c r="K35" s="203">
        <v>1229.12508</v>
      </c>
      <c r="L35" s="129">
        <v>46.206852275766764</v>
      </c>
      <c r="M35" s="129">
        <v>0.02575892785102813</v>
      </c>
      <c r="N35" s="129">
        <v>0.06744298918470984</v>
      </c>
    </row>
    <row r="36" spans="1:14" ht="12.75">
      <c r="A36" s="80" t="s">
        <v>715</v>
      </c>
      <c r="B36" s="31"/>
      <c r="C36" s="20" t="s">
        <v>716</v>
      </c>
      <c r="D36" s="111">
        <v>36516.85969999999</v>
      </c>
      <c r="E36" s="111">
        <v>28385.828390000002</v>
      </c>
      <c r="F36" s="110">
        <v>28.644685644842617</v>
      </c>
      <c r="G36" s="110">
        <v>0.05264611767866932</v>
      </c>
      <c r="H36" s="110">
        <v>0.2084395085518082</v>
      </c>
      <c r="I36" s="110"/>
      <c r="J36" s="111">
        <v>4195.37554</v>
      </c>
      <c r="K36" s="111">
        <v>6414.88272</v>
      </c>
      <c r="L36" s="110">
        <v>-34.599341513760365</v>
      </c>
      <c r="M36" s="110">
        <v>-0.10066578213860809</v>
      </c>
      <c r="N36" s="110">
        <v>0.15745042778056315</v>
      </c>
    </row>
    <row r="37" spans="1:14" ht="12.75">
      <c r="A37" s="189" t="s">
        <v>717</v>
      </c>
      <c r="B37" s="28"/>
      <c r="C37" s="28" t="s">
        <v>718</v>
      </c>
      <c r="D37" s="113">
        <v>181772.17924</v>
      </c>
      <c r="E37" s="113">
        <v>76275.85562999999</v>
      </c>
      <c r="F37" s="107">
        <v>138.30893503409922</v>
      </c>
      <c r="G37" s="107">
        <v>0.683058723511304</v>
      </c>
      <c r="H37" s="107">
        <v>1.037561937703444</v>
      </c>
      <c r="I37" s="107"/>
      <c r="J37" s="113">
        <v>23154.415779999996</v>
      </c>
      <c r="K37" s="113">
        <v>15123.957779999999</v>
      </c>
      <c r="L37" s="107">
        <v>53.09759599183433</v>
      </c>
      <c r="M37" s="107">
        <v>0.36422154556906733</v>
      </c>
      <c r="N37" s="107">
        <v>0.8689740965525152</v>
      </c>
    </row>
    <row r="38" spans="1:14" ht="12.75">
      <c r="A38" s="80" t="s">
        <v>719</v>
      </c>
      <c r="B38" s="20"/>
      <c r="C38" s="20" t="s">
        <v>720</v>
      </c>
      <c r="D38" s="111">
        <v>46149.935639999996</v>
      </c>
      <c r="E38" s="111">
        <v>43172.367460000016</v>
      </c>
      <c r="F38" s="110">
        <v>6.896930502499663</v>
      </c>
      <c r="G38" s="110">
        <v>0.019278908028278197</v>
      </c>
      <c r="H38" s="110">
        <v>0.26342544193358386</v>
      </c>
      <c r="I38" s="110"/>
      <c r="J38" s="111">
        <v>6668.36663</v>
      </c>
      <c r="K38" s="111">
        <v>6022.992059999997</v>
      </c>
      <c r="L38" s="110">
        <v>10.715182148189713</v>
      </c>
      <c r="M38" s="110">
        <v>0.029270973505667253</v>
      </c>
      <c r="N38" s="110">
        <v>0.2502605949052018</v>
      </c>
    </row>
    <row r="39" spans="1:14" ht="12.75">
      <c r="A39" s="189" t="s">
        <v>721</v>
      </c>
      <c r="B39" s="28"/>
      <c r="C39" s="28" t="s">
        <v>722</v>
      </c>
      <c r="D39" s="113">
        <v>100971.28597000001</v>
      </c>
      <c r="E39" s="113">
        <v>112199.16131</v>
      </c>
      <c r="F39" s="107">
        <v>-10.007093822188201</v>
      </c>
      <c r="G39" s="107">
        <v>-0.07269730294902396</v>
      </c>
      <c r="H39" s="107">
        <v>0.5763476212997278</v>
      </c>
      <c r="I39" s="107"/>
      <c r="J39" s="113">
        <v>11864.541839999998</v>
      </c>
      <c r="K39" s="113">
        <v>24483.443960000008</v>
      </c>
      <c r="L39" s="107">
        <v>-51.540551813773526</v>
      </c>
      <c r="M39" s="107">
        <v>-0.5723304988994632</v>
      </c>
      <c r="N39" s="107">
        <v>0.44527055333129706</v>
      </c>
    </row>
    <row r="40" spans="1:14" ht="12.75">
      <c r="A40" s="102" t="s">
        <v>723</v>
      </c>
      <c r="B40" s="31" t="s">
        <v>724</v>
      </c>
      <c r="C40" s="31"/>
      <c r="D40" s="98">
        <v>4176.1721</v>
      </c>
      <c r="E40" s="98">
        <v>1549.6809500000002</v>
      </c>
      <c r="F40" s="104">
        <v>169.485928700356</v>
      </c>
      <c r="G40" s="104">
        <v>0.017005784001203613</v>
      </c>
      <c r="H40" s="104">
        <v>0.023837735974645512</v>
      </c>
      <c r="I40" s="104"/>
      <c r="J40" s="98">
        <v>1049.73601</v>
      </c>
      <c r="K40" s="98">
        <v>280.53137000000004</v>
      </c>
      <c r="L40" s="104">
        <v>274.1955881796748</v>
      </c>
      <c r="M40" s="104">
        <v>0.03488728822686055</v>
      </c>
      <c r="N40" s="104">
        <v>0.039396087967648666</v>
      </c>
    </row>
    <row r="41" spans="1:14" ht="12.75">
      <c r="A41" s="189" t="s">
        <v>725</v>
      </c>
      <c r="B41" s="49"/>
      <c r="C41" s="28" t="s">
        <v>724</v>
      </c>
      <c r="D41" s="113">
        <v>4176.1721</v>
      </c>
      <c r="E41" s="113">
        <v>1549.6809500000002</v>
      </c>
      <c r="F41" s="107">
        <v>169.485928700356</v>
      </c>
      <c r="G41" s="107">
        <v>0.017005784001203613</v>
      </c>
      <c r="H41" s="107">
        <v>0.023837735974645512</v>
      </c>
      <c r="I41" s="107"/>
      <c r="J41" s="113">
        <v>1049.73601</v>
      </c>
      <c r="K41" s="113">
        <v>280.53137000000004</v>
      </c>
      <c r="L41" s="107">
        <v>274.1955881796748</v>
      </c>
      <c r="M41" s="107">
        <v>0.03488728822686055</v>
      </c>
      <c r="N41" s="107">
        <v>0.039396087967648666</v>
      </c>
    </row>
    <row r="42" spans="1:14" ht="12.75">
      <c r="A42" s="102" t="s">
        <v>726</v>
      </c>
      <c r="B42" s="31" t="s">
        <v>727</v>
      </c>
      <c r="C42" s="31"/>
      <c r="D42" s="98">
        <v>145785.60654999997</v>
      </c>
      <c r="E42" s="98">
        <v>136775.41058000005</v>
      </c>
      <c r="F42" s="104">
        <v>6.587584662909743</v>
      </c>
      <c r="G42" s="104">
        <v>0.058338459078506245</v>
      </c>
      <c r="H42" s="104">
        <v>0.8321493258964234</v>
      </c>
      <c r="I42" s="104"/>
      <c r="J42" s="98">
        <v>24405.806830000005</v>
      </c>
      <c r="K42" s="98">
        <v>20366.94</v>
      </c>
      <c r="L42" s="104">
        <v>19.830503895037772</v>
      </c>
      <c r="M42" s="104">
        <v>0.1831828669261756</v>
      </c>
      <c r="N42" s="104">
        <v>0.9159382012589248</v>
      </c>
    </row>
    <row r="43" spans="1:14" ht="12.75">
      <c r="A43" s="189" t="s">
        <v>728</v>
      </c>
      <c r="B43" s="28"/>
      <c r="C43" s="28" t="s">
        <v>729</v>
      </c>
      <c r="D43" s="113">
        <v>42287.58386</v>
      </c>
      <c r="E43" s="113">
        <v>39039.01699000002</v>
      </c>
      <c r="F43" s="107">
        <v>8.321333682229017</v>
      </c>
      <c r="G43" s="107">
        <v>0.02103354755438097</v>
      </c>
      <c r="H43" s="107">
        <v>0.24137900328876793</v>
      </c>
      <c r="I43" s="107"/>
      <c r="J43" s="113">
        <v>6972.099250000001</v>
      </c>
      <c r="K43" s="113">
        <v>5075.02783</v>
      </c>
      <c r="L43" s="107">
        <v>37.38051265031193</v>
      </c>
      <c r="M43" s="107">
        <v>0.08604170330600147</v>
      </c>
      <c r="N43" s="107">
        <v>0.26165953416438226</v>
      </c>
    </row>
    <row r="44" spans="1:14" s="101" customFormat="1" ht="12.75">
      <c r="A44" s="80" t="s">
        <v>730</v>
      </c>
      <c r="B44" s="31"/>
      <c r="C44" s="20" t="s">
        <v>731</v>
      </c>
      <c r="D44" s="111">
        <v>49807.35070000002</v>
      </c>
      <c r="E44" s="111">
        <v>44625.58780000002</v>
      </c>
      <c r="F44" s="110">
        <v>11.611640665044622</v>
      </c>
      <c r="G44" s="110">
        <v>0.033550442621080354</v>
      </c>
      <c r="H44" s="110">
        <v>0.28430209463426465</v>
      </c>
      <c r="I44" s="110"/>
      <c r="J44" s="111">
        <v>8739.863109999998</v>
      </c>
      <c r="K44" s="111">
        <v>7846.647479999999</v>
      </c>
      <c r="L44" s="110">
        <v>11.38340459765372</v>
      </c>
      <c r="M44" s="110">
        <v>0.04051180857742463</v>
      </c>
      <c r="N44" s="110">
        <v>0.32800286226893116</v>
      </c>
    </row>
    <row r="45" spans="1:14" ht="12.75" customHeight="1">
      <c r="A45" s="189" t="s">
        <v>732</v>
      </c>
      <c r="B45" s="28"/>
      <c r="C45" s="28" t="s">
        <v>733</v>
      </c>
      <c r="D45" s="113">
        <v>38096.89074999995</v>
      </c>
      <c r="E45" s="113">
        <v>42243.62078000002</v>
      </c>
      <c r="F45" s="107">
        <v>-9.8162277603896</v>
      </c>
      <c r="G45" s="107">
        <v>-0.026848898844180687</v>
      </c>
      <c r="H45" s="107">
        <v>0.2174583808826781</v>
      </c>
      <c r="I45" s="107"/>
      <c r="J45" s="113">
        <v>5828.494940000005</v>
      </c>
      <c r="K45" s="113">
        <v>5319.725839999999</v>
      </c>
      <c r="L45" s="107">
        <v>9.56382180777959</v>
      </c>
      <c r="M45" s="107">
        <v>0.02307523032183041</v>
      </c>
      <c r="N45" s="107">
        <v>0.2187406140094549</v>
      </c>
    </row>
    <row r="46" spans="1:14" ht="12.75">
      <c r="A46" s="80" t="s">
        <v>734</v>
      </c>
      <c r="B46" s="20"/>
      <c r="C46" s="20" t="s">
        <v>735</v>
      </c>
      <c r="D46" s="111">
        <v>15593.781240000006</v>
      </c>
      <c r="E46" s="111">
        <v>10867.185009999996</v>
      </c>
      <c r="F46" s="110">
        <v>43.494209638011974</v>
      </c>
      <c r="G46" s="110">
        <v>0.030603367747225604</v>
      </c>
      <c r="H46" s="110">
        <v>0.08900984709071269</v>
      </c>
      <c r="I46" s="110"/>
      <c r="J46" s="111">
        <v>2865.3495299999986</v>
      </c>
      <c r="K46" s="111">
        <v>2125.53885</v>
      </c>
      <c r="L46" s="110">
        <v>34.80579430481822</v>
      </c>
      <c r="M46" s="110">
        <v>0.03355412472091907</v>
      </c>
      <c r="N46" s="110">
        <v>0.10753519081615642</v>
      </c>
    </row>
    <row r="47" spans="1:14" s="130" customFormat="1" ht="12.75">
      <c r="A47" s="204" t="s">
        <v>736</v>
      </c>
      <c r="B47" s="49" t="s">
        <v>737</v>
      </c>
      <c r="C47" s="205"/>
      <c r="D47" s="96">
        <v>18125.228719999996</v>
      </c>
      <c r="E47" s="96">
        <v>11740.225539999996</v>
      </c>
      <c r="F47" s="97">
        <v>54.38569436545937</v>
      </c>
      <c r="G47" s="97">
        <v>0.041341081589434704</v>
      </c>
      <c r="H47" s="97">
        <v>0.10345943758099001</v>
      </c>
      <c r="I47" s="97"/>
      <c r="J47" s="96">
        <v>2772.188990000002</v>
      </c>
      <c r="K47" s="96">
        <v>2043.1165199999996</v>
      </c>
      <c r="L47" s="97">
        <v>35.68433140563136</v>
      </c>
      <c r="M47" s="97">
        <v>0.03306709304192345</v>
      </c>
      <c r="N47" s="97">
        <v>0.10403892052153871</v>
      </c>
    </row>
    <row r="48" spans="1:14" ht="13.5" customHeight="1">
      <c r="A48" s="80" t="s">
        <v>738</v>
      </c>
      <c r="B48" s="1"/>
      <c r="C48" s="20" t="s">
        <v>739</v>
      </c>
      <c r="D48" s="111">
        <v>18119.784289999996</v>
      </c>
      <c r="E48" s="111">
        <v>11650.301809999995</v>
      </c>
      <c r="F48" s="110">
        <v>55.53059985490627</v>
      </c>
      <c r="G48" s="110">
        <v>0.04188806105607897</v>
      </c>
      <c r="H48" s="110">
        <v>0.10342836058469657</v>
      </c>
      <c r="I48" s="110"/>
      <c r="J48" s="111">
        <v>2771.491870000002</v>
      </c>
      <c r="K48" s="111">
        <v>2023.8540799999996</v>
      </c>
      <c r="L48" s="110">
        <v>36.94128926528155</v>
      </c>
      <c r="M48" s="110">
        <v>0.03390912341483422</v>
      </c>
      <c r="N48" s="110">
        <v>0.10401275794296433</v>
      </c>
    </row>
    <row r="49" spans="1:14" ht="12.75">
      <c r="A49" s="189" t="s">
        <v>740</v>
      </c>
      <c r="B49" s="116"/>
      <c r="C49" s="28" t="s">
        <v>741</v>
      </c>
      <c r="D49" s="113">
        <v>5.44443</v>
      </c>
      <c r="E49" s="113">
        <v>89.92373</v>
      </c>
      <c r="F49" s="107">
        <v>-93.9455024830487</v>
      </c>
      <c r="G49" s="107">
        <v>-0.0005469794666442644</v>
      </c>
      <c r="H49" s="107">
        <v>3.107699629343323E-05</v>
      </c>
      <c r="I49" s="107"/>
      <c r="J49" s="113">
        <v>0.6971200000000001</v>
      </c>
      <c r="K49" s="113">
        <v>19.262439999999998</v>
      </c>
      <c r="L49" s="107">
        <v>-96.38093616385048</v>
      </c>
      <c r="M49" s="107">
        <v>-0.0008420303729107755</v>
      </c>
      <c r="N49" s="107">
        <v>2.6162578574404852E-05</v>
      </c>
    </row>
    <row r="50" spans="1:14" s="130" customFormat="1" ht="37.5" customHeight="1">
      <c r="A50" s="117" t="s">
        <v>742</v>
      </c>
      <c r="B50" s="924" t="s">
        <v>743</v>
      </c>
      <c r="C50" s="924"/>
      <c r="D50" s="207">
        <v>29305.538850000004</v>
      </c>
      <c r="E50" s="207">
        <v>26996.333849999985</v>
      </c>
      <c r="F50" s="120">
        <v>8.553772570863437</v>
      </c>
      <c r="G50" s="120">
        <v>0.014951446322025386</v>
      </c>
      <c r="H50" s="120">
        <v>0.16727703767309227</v>
      </c>
      <c r="I50" s="120"/>
      <c r="J50" s="207">
        <v>4639.66454</v>
      </c>
      <c r="K50" s="207">
        <v>4082.7428099999997</v>
      </c>
      <c r="L50" s="120">
        <v>13.640872225306792</v>
      </c>
      <c r="M50" s="120">
        <v>0.02525919359289332</v>
      </c>
      <c r="N50" s="120">
        <v>0.17412438043181938</v>
      </c>
    </row>
    <row r="51" spans="1:14" ht="12.75">
      <c r="A51" s="189" t="s">
        <v>744</v>
      </c>
      <c r="B51" s="28"/>
      <c r="C51" s="28" t="s">
        <v>745</v>
      </c>
      <c r="D51" s="113">
        <v>595.1852699999998</v>
      </c>
      <c r="E51" s="113">
        <v>951.0367300000004</v>
      </c>
      <c r="F51" s="107">
        <v>-37.41721521102559</v>
      </c>
      <c r="G51" s="107">
        <v>-0.0023040371048929508</v>
      </c>
      <c r="H51" s="107">
        <v>0.0033973382759436804</v>
      </c>
      <c r="I51" s="107"/>
      <c r="J51" s="113">
        <v>39.17653000000001</v>
      </c>
      <c r="K51" s="113">
        <v>130.77215999999999</v>
      </c>
      <c r="L51" s="107">
        <v>-70.04214811470575</v>
      </c>
      <c r="M51" s="107">
        <v>-0.004154321201352705</v>
      </c>
      <c r="N51" s="107">
        <v>0.0014702763432372175</v>
      </c>
    </row>
    <row r="52" spans="1:14" ht="12.75">
      <c r="A52" s="80" t="s">
        <v>746</v>
      </c>
      <c r="B52" s="20"/>
      <c r="C52" s="20" t="s">
        <v>747</v>
      </c>
      <c r="D52" s="111">
        <v>20366.824889999993</v>
      </c>
      <c r="E52" s="111">
        <v>19253.376999999986</v>
      </c>
      <c r="F52" s="110">
        <v>5.78313035682004</v>
      </c>
      <c r="G52" s="110">
        <v>0.007209258753426995</v>
      </c>
      <c r="H52" s="110">
        <v>0.1162545466863443</v>
      </c>
      <c r="I52" s="110"/>
      <c r="J52" s="111">
        <v>3333.04461</v>
      </c>
      <c r="K52" s="111">
        <v>2789.7137000000002</v>
      </c>
      <c r="L52" s="110">
        <v>19.476224746646928</v>
      </c>
      <c r="M52" s="110">
        <v>0.02464278174366242</v>
      </c>
      <c r="N52" s="110">
        <v>0.12508756240119573</v>
      </c>
    </row>
    <row r="53" spans="1:14" s="130" customFormat="1" ht="24">
      <c r="A53" s="189" t="s">
        <v>748</v>
      </c>
      <c r="B53" s="127"/>
      <c r="C53" s="128" t="s">
        <v>749</v>
      </c>
      <c r="D53" s="203">
        <v>8343.528690000012</v>
      </c>
      <c r="E53" s="203">
        <v>6791.920119999998</v>
      </c>
      <c r="F53" s="129">
        <v>22.844917822738093</v>
      </c>
      <c r="G53" s="129">
        <v>0.010046224673491344</v>
      </c>
      <c r="H53" s="129">
        <v>0.04762515271080429</v>
      </c>
      <c r="I53" s="129"/>
      <c r="J53" s="203">
        <v>1267.4433999999997</v>
      </c>
      <c r="K53" s="203">
        <v>1162.2569499999995</v>
      </c>
      <c r="L53" s="129">
        <v>9.050188944880063</v>
      </c>
      <c r="M53" s="129">
        <v>0.0047707330505836025</v>
      </c>
      <c r="N53" s="129">
        <v>0.04756654168738643</v>
      </c>
    </row>
    <row r="54" spans="1:14" s="142" customFormat="1" ht="26.25" customHeight="1">
      <c r="A54" s="117" t="s">
        <v>750</v>
      </c>
      <c r="B54" s="924" t="s">
        <v>751</v>
      </c>
      <c r="C54" s="924"/>
      <c r="D54" s="207">
        <v>162452.30921000004</v>
      </c>
      <c r="E54" s="207">
        <v>143582.63758</v>
      </c>
      <c r="F54" s="120">
        <v>13.14202883303798</v>
      </c>
      <c r="G54" s="120">
        <v>0.12217576286652258</v>
      </c>
      <c r="H54" s="120">
        <v>0.9272834458664801</v>
      </c>
      <c r="I54" s="120"/>
      <c r="J54" s="207">
        <v>20786.34565</v>
      </c>
      <c r="K54" s="207">
        <v>27194.184390000002</v>
      </c>
      <c r="L54" s="120">
        <v>-23.563268705188044</v>
      </c>
      <c r="M54" s="120">
        <v>-0.29062762418284827</v>
      </c>
      <c r="N54" s="120">
        <v>0.7801015626332101</v>
      </c>
    </row>
    <row r="55" spans="1:14" s="142" customFormat="1" ht="33.75" customHeight="1">
      <c r="A55" s="126" t="s">
        <v>752</v>
      </c>
      <c r="B55" s="208">
        <v>1</v>
      </c>
      <c r="C55" s="128" t="s">
        <v>751</v>
      </c>
      <c r="D55" s="203">
        <v>38.74165</v>
      </c>
      <c r="E55" s="203">
        <v>37.656600000000005</v>
      </c>
      <c r="F55" s="129">
        <v>2.8814337991215226</v>
      </c>
      <c r="G55" s="129">
        <v>7.0253904836138134E-06</v>
      </c>
      <c r="H55" s="129">
        <v>0.00022113868916516285</v>
      </c>
      <c r="I55" s="129"/>
      <c r="J55" s="203">
        <v>2.9999999999999995E-33</v>
      </c>
      <c r="K55" s="203">
        <v>6.75</v>
      </c>
      <c r="L55" s="129">
        <v>-100</v>
      </c>
      <c r="M55" s="129">
        <v>-0.00030614635337003265</v>
      </c>
      <c r="N55" s="129">
        <v>1.1258855824422558E-37</v>
      </c>
    </row>
    <row r="56" spans="1:14" ht="12.75">
      <c r="A56" s="80" t="s">
        <v>753</v>
      </c>
      <c r="B56" s="20"/>
      <c r="C56" s="209" t="s">
        <v>754</v>
      </c>
      <c r="D56" s="111">
        <v>18770.390920000005</v>
      </c>
      <c r="E56" s="111">
        <v>10882.315649999997</v>
      </c>
      <c r="F56" s="110">
        <v>72.48526438396419</v>
      </c>
      <c r="G56" s="110">
        <v>0.05107304634430466</v>
      </c>
      <c r="H56" s="110">
        <v>0.10714204591612583</v>
      </c>
      <c r="I56" s="110"/>
      <c r="J56" s="111">
        <v>2564.2479500000004</v>
      </c>
      <c r="K56" s="111">
        <v>2182.42878</v>
      </c>
      <c r="L56" s="110">
        <v>17.495149142965396</v>
      </c>
      <c r="M56" s="110">
        <v>0.017317414302558908</v>
      </c>
      <c r="N56" s="110">
        <v>0.09623499322373705</v>
      </c>
    </row>
    <row r="57" spans="1:14" s="142" customFormat="1" ht="24">
      <c r="A57" s="189" t="s">
        <v>755</v>
      </c>
      <c r="B57" s="210"/>
      <c r="C57" s="210" t="s">
        <v>756</v>
      </c>
      <c r="D57" s="203">
        <v>128014.08809000002</v>
      </c>
      <c r="E57" s="203">
        <v>114279.59067000005</v>
      </c>
      <c r="F57" s="129">
        <v>12.018329204258746</v>
      </c>
      <c r="G57" s="129">
        <v>0.08892696877718692</v>
      </c>
      <c r="H57" s="129">
        <v>0.7307088788137905</v>
      </c>
      <c r="I57" s="129"/>
      <c r="J57" s="203">
        <v>16459.282880000002</v>
      </c>
      <c r="K57" s="203">
        <v>22102.70158</v>
      </c>
      <c r="L57" s="129">
        <v>-25.532710015442365</v>
      </c>
      <c r="M57" s="129">
        <v>-0.25595734156225924</v>
      </c>
      <c r="N57" s="129">
        <v>0.6177089763976884</v>
      </c>
    </row>
    <row r="58" spans="1:14" s="130" customFormat="1" ht="12.75">
      <c r="A58" s="80" t="s">
        <v>757</v>
      </c>
      <c r="B58" s="123"/>
      <c r="C58" s="124" t="s">
        <v>758</v>
      </c>
      <c r="D58" s="111">
        <v>12004.617370000002</v>
      </c>
      <c r="E58" s="111">
        <v>14457.775609999999</v>
      </c>
      <c r="F58" s="110">
        <v>-16.96774321426889</v>
      </c>
      <c r="G58" s="110">
        <v>-0.01588350265342138</v>
      </c>
      <c r="H58" s="110">
        <v>0.06852277456254818</v>
      </c>
      <c r="I58" s="110"/>
      <c r="J58" s="111">
        <v>1018.32971</v>
      </c>
      <c r="K58" s="111">
        <v>2166.1750700000002</v>
      </c>
      <c r="L58" s="110">
        <v>-52.989500982485225</v>
      </c>
      <c r="M58" s="110">
        <v>-0.052060543880994424</v>
      </c>
      <c r="N58" s="110">
        <v>0.03821742462205345</v>
      </c>
    </row>
    <row r="59" spans="1:14" ht="12.75">
      <c r="A59" s="189" t="s">
        <v>759</v>
      </c>
      <c r="B59" s="28"/>
      <c r="C59" s="28" t="s">
        <v>760</v>
      </c>
      <c r="D59" s="113">
        <v>688.6926</v>
      </c>
      <c r="E59" s="113">
        <v>1679.7630700000002</v>
      </c>
      <c r="F59" s="107">
        <v>-59.000610723034896</v>
      </c>
      <c r="G59" s="107">
        <v>-0.006416899726767155</v>
      </c>
      <c r="H59" s="107">
        <v>0.00393108137629006</v>
      </c>
      <c r="I59" s="107"/>
      <c r="J59" s="113">
        <v>278.99470999999994</v>
      </c>
      <c r="K59" s="113">
        <v>388.45840999999996</v>
      </c>
      <c r="L59" s="107">
        <v>-28.17900119603538</v>
      </c>
      <c r="M59" s="107">
        <v>-0.00496472778983574</v>
      </c>
      <c r="N59" s="107">
        <v>0.010470537385555274</v>
      </c>
    </row>
    <row r="60" spans="1:14" s="130" customFormat="1" ht="24">
      <c r="A60" s="80" t="s">
        <v>761</v>
      </c>
      <c r="B60" s="123"/>
      <c r="C60" s="124" t="s">
        <v>762</v>
      </c>
      <c r="D60" s="136">
        <v>2935.77858</v>
      </c>
      <c r="E60" s="136">
        <v>2245.5359799999997</v>
      </c>
      <c r="F60" s="125">
        <v>30.7384342156032</v>
      </c>
      <c r="G60" s="125">
        <v>0.004469124734735616</v>
      </c>
      <c r="H60" s="125">
        <v>0.01675752650856025</v>
      </c>
      <c r="I60" s="125"/>
      <c r="J60" s="136">
        <v>465.49039999999985</v>
      </c>
      <c r="K60" s="136">
        <v>347.67054999999993</v>
      </c>
      <c r="L60" s="125">
        <v>33.88836069088968</v>
      </c>
      <c r="M60" s="125">
        <v>0.005343721101052476</v>
      </c>
      <c r="N60" s="125">
        <v>0.01746963100417595</v>
      </c>
    </row>
    <row r="61" spans="1:14" s="101" customFormat="1" ht="12.75">
      <c r="A61" s="100" t="s">
        <v>763</v>
      </c>
      <c r="B61" s="49" t="s">
        <v>764</v>
      </c>
      <c r="C61" s="49"/>
      <c r="D61" s="96">
        <v>500492.81079999986</v>
      </c>
      <c r="E61" s="96">
        <v>483891.2928700002</v>
      </c>
      <c r="F61" s="97">
        <v>3.4308362590148453</v>
      </c>
      <c r="G61" s="97">
        <v>0.10749011204918148</v>
      </c>
      <c r="H61" s="97">
        <v>2.8568304167969054</v>
      </c>
      <c r="I61" s="97"/>
      <c r="J61" s="96">
        <v>65238.67518000001</v>
      </c>
      <c r="K61" s="96">
        <v>71283.49269999999</v>
      </c>
      <c r="L61" s="97">
        <v>-8.479968210087405</v>
      </c>
      <c r="M61" s="97">
        <v>-0.27416279119041137</v>
      </c>
      <c r="N61" s="97">
        <v>2.448376126759849</v>
      </c>
    </row>
    <row r="62" spans="1:14" ht="12.75">
      <c r="A62" s="80" t="s">
        <v>765</v>
      </c>
      <c r="B62" s="20"/>
      <c r="C62" s="20" t="s">
        <v>766</v>
      </c>
      <c r="D62" s="111">
        <v>500492.81079999986</v>
      </c>
      <c r="E62" s="111">
        <v>483891.2928700002</v>
      </c>
      <c r="F62" s="110">
        <v>3.4308362590148453</v>
      </c>
      <c r="G62" s="110">
        <v>0.10749011204918148</v>
      </c>
      <c r="H62" s="110">
        <v>2.8568304167969054</v>
      </c>
      <c r="I62" s="110"/>
      <c r="J62" s="111">
        <v>65238.67518000001</v>
      </c>
      <c r="K62" s="111">
        <v>71283.49269999999</v>
      </c>
      <c r="L62" s="110">
        <v>-8.479968210087405</v>
      </c>
      <c r="M62" s="110">
        <v>-0.27416279119041137</v>
      </c>
      <c r="N62" s="110">
        <v>2.448376126759849</v>
      </c>
    </row>
    <row r="63" spans="1:14" s="142" customFormat="1" ht="27.75" customHeight="1">
      <c r="A63" s="204" t="s">
        <v>767</v>
      </c>
      <c r="B63" s="927" t="s">
        <v>768</v>
      </c>
      <c r="C63" s="927"/>
      <c r="D63" s="212">
        <v>12435.302259999977</v>
      </c>
      <c r="E63" s="212">
        <v>13842.326320000002</v>
      </c>
      <c r="F63" s="213">
        <v>-10.164650272455251</v>
      </c>
      <c r="G63" s="213">
        <v>-0.009110081048191228</v>
      </c>
      <c r="H63" s="213">
        <v>0.07098113893313739</v>
      </c>
      <c r="I63" s="213"/>
      <c r="J63" s="212">
        <v>1515.5280099999998</v>
      </c>
      <c r="K63" s="212">
        <v>1632.68355</v>
      </c>
      <c r="L63" s="213">
        <v>-7.1756428243550445</v>
      </c>
      <c r="M63" s="213">
        <v>-0.0053135913108291934</v>
      </c>
      <c r="N63" s="213">
        <v>0.05687703787488009</v>
      </c>
    </row>
    <row r="64" spans="1:14" ht="12.75">
      <c r="A64" s="80" t="s">
        <v>769</v>
      </c>
      <c r="B64" s="20"/>
      <c r="C64" s="20" t="s">
        <v>770</v>
      </c>
      <c r="D64" s="111">
        <v>4687.833519999986</v>
      </c>
      <c r="E64" s="111">
        <v>5146.157629999991</v>
      </c>
      <c r="F64" s="110">
        <v>-8.906142076336007</v>
      </c>
      <c r="G64" s="110">
        <v>-0.0029675184008154643</v>
      </c>
      <c r="H64" s="110">
        <v>0.026758317202217975</v>
      </c>
      <c r="I64" s="110"/>
      <c r="J64" s="111">
        <v>655.0331299999998</v>
      </c>
      <c r="K64" s="111">
        <v>567.1891899999999</v>
      </c>
      <c r="L64" s="110">
        <v>15.487590657360709</v>
      </c>
      <c r="M64" s="110">
        <v>0.003984163243949023</v>
      </c>
      <c r="N64" s="110">
        <v>0.024583078569634126</v>
      </c>
    </row>
    <row r="65" spans="1:14" ht="12.75">
      <c r="A65" s="189" t="s">
        <v>771</v>
      </c>
      <c r="B65" s="28"/>
      <c r="C65" s="28" t="s">
        <v>772</v>
      </c>
      <c r="D65" s="113">
        <v>7631.4237199999925</v>
      </c>
      <c r="E65" s="113">
        <v>8624.03622000001</v>
      </c>
      <c r="F65" s="107">
        <v>-11.509836863834707</v>
      </c>
      <c r="G65" s="107">
        <v>-0.006426883932921318</v>
      </c>
      <c r="H65" s="107">
        <v>0.04356043271013829</v>
      </c>
      <c r="I65" s="107"/>
      <c r="J65" s="113">
        <v>829.6354099999999</v>
      </c>
      <c r="K65" s="113">
        <v>1042.8088699999998</v>
      </c>
      <c r="L65" s="107">
        <v>-20.44223693647715</v>
      </c>
      <c r="M65" s="107">
        <v>-0.009668485542855187</v>
      </c>
      <c r="N65" s="107">
        <v>0.03113581822675232</v>
      </c>
    </row>
    <row r="66" spans="1:14" s="142" customFormat="1" ht="17.25" customHeight="1">
      <c r="A66" s="80" t="s">
        <v>773</v>
      </c>
      <c r="B66" s="123"/>
      <c r="C66" s="123" t="s">
        <v>774</v>
      </c>
      <c r="D66" s="111">
        <v>116.04501999999998</v>
      </c>
      <c r="E66" s="111">
        <v>72.13246999999998</v>
      </c>
      <c r="F66" s="110">
        <v>60.877646363697245</v>
      </c>
      <c r="G66" s="110">
        <v>0.0002843212855455666</v>
      </c>
      <c r="H66" s="110">
        <v>0.0006623890207811257</v>
      </c>
      <c r="I66" s="110"/>
      <c r="J66" s="111">
        <v>30.859469999999998</v>
      </c>
      <c r="K66" s="111">
        <v>22.685489999999998</v>
      </c>
      <c r="L66" s="110">
        <v>36.03175421822496</v>
      </c>
      <c r="M66" s="110">
        <v>0.0003707309880769748</v>
      </c>
      <c r="N66" s="110">
        <v>0.0011581410784936442</v>
      </c>
    </row>
    <row r="67" spans="1:14" s="142" customFormat="1" ht="27.75" customHeight="1">
      <c r="A67" s="204" t="s">
        <v>775</v>
      </c>
      <c r="B67" s="927" t="s">
        <v>776</v>
      </c>
      <c r="C67" s="927"/>
      <c r="D67" s="212">
        <v>3747823.1409000014</v>
      </c>
      <c r="E67" s="212">
        <v>2396195.74359</v>
      </c>
      <c r="F67" s="213">
        <v>56.407219690866405</v>
      </c>
      <c r="G67" s="213">
        <v>8.751403395653131</v>
      </c>
      <c r="H67" s="213">
        <v>21.392705179089937</v>
      </c>
      <c r="I67" s="213"/>
      <c r="J67" s="212">
        <v>648902.8200799999</v>
      </c>
      <c r="K67" s="212">
        <v>265795.90398000006</v>
      </c>
      <c r="L67" s="213">
        <v>144.1357486565432</v>
      </c>
      <c r="M67" s="213">
        <v>17.375820046645035</v>
      </c>
      <c r="N67" s="213">
        <v>24.3530109844731</v>
      </c>
    </row>
    <row r="68" spans="1:14" ht="12.75">
      <c r="A68" s="80" t="s">
        <v>777</v>
      </c>
      <c r="B68" s="31"/>
      <c r="C68" s="20" t="s">
        <v>778</v>
      </c>
      <c r="D68" s="111">
        <v>22.04269</v>
      </c>
      <c r="E68" s="111">
        <v>38.05578</v>
      </c>
      <c r="F68" s="110">
        <v>-42.077944532998664</v>
      </c>
      <c r="G68" s="110">
        <v>-0.00010368020837680475</v>
      </c>
      <c r="H68" s="110">
        <v>0.0001258204431735366</v>
      </c>
      <c r="I68" s="110"/>
      <c r="J68" s="111">
        <v>10.28942</v>
      </c>
      <c r="K68" s="111">
        <v>5.31266</v>
      </c>
      <c r="L68" s="110">
        <v>93.67736689342061</v>
      </c>
      <c r="M68" s="110">
        <v>0.00022572102601449534</v>
      </c>
      <c r="N68" s="110">
        <v>0.0003861569876564332</v>
      </c>
    </row>
    <row r="69" spans="1:14" s="101" customFormat="1" ht="12.75">
      <c r="A69" s="189" t="s">
        <v>779</v>
      </c>
      <c r="B69" s="28"/>
      <c r="C69" s="28" t="s">
        <v>780</v>
      </c>
      <c r="D69" s="113">
        <v>3747793.6787200016</v>
      </c>
      <c r="E69" s="113">
        <v>2396142.91364</v>
      </c>
      <c r="F69" s="107">
        <v>56.409438576712354</v>
      </c>
      <c r="G69" s="107">
        <v>8.751554695325021</v>
      </c>
      <c r="H69" s="107">
        <v>21.39253700793912</v>
      </c>
      <c r="I69" s="107"/>
      <c r="J69" s="113">
        <v>648891.2401799998</v>
      </c>
      <c r="K69" s="113">
        <v>265789.58446000004</v>
      </c>
      <c r="L69" s="107">
        <v>144.13719653399534</v>
      </c>
      <c r="M69" s="107">
        <v>17.375581462029576</v>
      </c>
      <c r="N69" s="107">
        <v>24.352576396391232</v>
      </c>
    </row>
    <row r="70" spans="1:14" ht="12.75">
      <c r="A70" s="80" t="s">
        <v>781</v>
      </c>
      <c r="B70" s="20"/>
      <c r="C70" s="20" t="s">
        <v>782</v>
      </c>
      <c r="D70" s="111">
        <v>7.4194900000000095</v>
      </c>
      <c r="E70" s="111">
        <v>14.774170000000028</v>
      </c>
      <c r="F70" s="110">
        <v>-49.780664497565716</v>
      </c>
      <c r="G70" s="110">
        <v>-4.7619463510460536E-05</v>
      </c>
      <c r="H70" s="110">
        <v>4.2350707646009816E-05</v>
      </c>
      <c r="I70" s="110"/>
      <c r="J70" s="111">
        <v>1.2904799999999998</v>
      </c>
      <c r="K70" s="111">
        <v>1.0068599999999996</v>
      </c>
      <c r="L70" s="110">
        <v>28.168762290685923</v>
      </c>
      <c r="M70" s="110">
        <v>1.286358944337907E-05</v>
      </c>
      <c r="N70" s="110">
        <v>4.843109421433608E-05</v>
      </c>
    </row>
    <row r="71" spans="1:14" s="101" customFormat="1" ht="12" customHeight="1">
      <c r="A71" s="100" t="s">
        <v>783</v>
      </c>
      <c r="B71" s="49" t="s">
        <v>784</v>
      </c>
      <c r="C71" s="49"/>
      <c r="D71" s="96">
        <v>3028080.8108300027</v>
      </c>
      <c r="E71" s="96">
        <v>2925301.443680005</v>
      </c>
      <c r="F71" s="97">
        <v>3.5134624287027973</v>
      </c>
      <c r="G71" s="97">
        <v>0.6654672023293358</v>
      </c>
      <c r="H71" s="97">
        <v>17.284390860821112</v>
      </c>
      <c r="I71" s="97"/>
      <c r="J71" s="96">
        <v>515999.7246700002</v>
      </c>
      <c r="K71" s="96">
        <v>447832.33973000007</v>
      </c>
      <c r="L71" s="97">
        <v>15.221630706951295</v>
      </c>
      <c r="M71" s="97">
        <v>3.091732787874418</v>
      </c>
      <c r="N71" s="97">
        <v>19.36522168500423</v>
      </c>
    </row>
    <row r="72" spans="1:14" ht="12.75">
      <c r="A72" s="80" t="s">
        <v>785</v>
      </c>
      <c r="B72" s="20"/>
      <c r="C72" s="20" t="s">
        <v>786</v>
      </c>
      <c r="D72" s="111">
        <v>2685163.664750003</v>
      </c>
      <c r="E72" s="111">
        <v>2603571.5343300053</v>
      </c>
      <c r="F72" s="110">
        <v>3.1338539903415468</v>
      </c>
      <c r="G72" s="110">
        <v>0.5282858638684209</v>
      </c>
      <c r="H72" s="110">
        <v>15.327007833087656</v>
      </c>
      <c r="I72" s="110"/>
      <c r="J72" s="111">
        <v>467525.8074700002</v>
      </c>
      <c r="K72" s="111">
        <v>398814.69442</v>
      </c>
      <c r="L72" s="110">
        <v>17.228831838788533</v>
      </c>
      <c r="M72" s="110">
        <v>3.1163935846301647</v>
      </c>
      <c r="N72" s="110">
        <v>17.54601886833824</v>
      </c>
    </row>
    <row r="73" spans="1:14" ht="12.75">
      <c r="A73" s="189" t="s">
        <v>787</v>
      </c>
      <c r="B73" s="28"/>
      <c r="C73" s="28" t="s">
        <v>788</v>
      </c>
      <c r="D73" s="113">
        <v>302952.21306000004</v>
      </c>
      <c r="E73" s="113">
        <v>280758.24751999986</v>
      </c>
      <c r="F73" s="107">
        <v>7.90500928683108</v>
      </c>
      <c r="G73" s="107">
        <v>0.14369962149059567</v>
      </c>
      <c r="H73" s="107">
        <v>1.729261796432871</v>
      </c>
      <c r="I73" s="107"/>
      <c r="J73" s="113">
        <v>43117.971560000005</v>
      </c>
      <c r="K73" s="113">
        <v>43905.19265000001</v>
      </c>
      <c r="L73" s="107">
        <v>-1.7930022452594938</v>
      </c>
      <c r="M73" s="107">
        <v>-0.03570442459251619</v>
      </c>
      <c r="N73" s="107">
        <v>1.6181967507853077</v>
      </c>
    </row>
    <row r="74" spans="1:14" ht="12.75">
      <c r="A74" s="80" t="s">
        <v>789</v>
      </c>
      <c r="B74" s="20"/>
      <c r="C74" s="20" t="s">
        <v>790</v>
      </c>
      <c r="D74" s="111">
        <v>39964.933019999975</v>
      </c>
      <c r="E74" s="111">
        <v>40971.66183000001</v>
      </c>
      <c r="F74" s="110">
        <v>-2.4571344315423795</v>
      </c>
      <c r="G74" s="110">
        <v>-0.0065182830296798755</v>
      </c>
      <c r="H74" s="110">
        <v>0.22812123130058545</v>
      </c>
      <c r="I74" s="110"/>
      <c r="J74" s="111">
        <v>5355.94564</v>
      </c>
      <c r="K74" s="111">
        <v>5112.45266</v>
      </c>
      <c r="L74" s="110">
        <v>4.762742976675308</v>
      </c>
      <c r="M74" s="110">
        <v>0.011043627836770707</v>
      </c>
      <c r="N74" s="110">
        <v>0.20100606588068204</v>
      </c>
    </row>
    <row r="75" spans="1:14" s="101" customFormat="1" ht="12.75">
      <c r="A75" s="100" t="s">
        <v>791</v>
      </c>
      <c r="B75" s="49" t="s">
        <v>792</v>
      </c>
      <c r="C75" s="49"/>
      <c r="D75" s="96">
        <v>233218.1911999998</v>
      </c>
      <c r="E75" s="96">
        <v>222051.9310899999</v>
      </c>
      <c r="F75" s="97">
        <v>5.028670570522572</v>
      </c>
      <c r="G75" s="97">
        <v>0.07229836183986921</v>
      </c>
      <c r="H75" s="97">
        <v>1.3312175679517593</v>
      </c>
      <c r="I75" s="97"/>
      <c r="J75" s="96">
        <v>33957.900680000006</v>
      </c>
      <c r="K75" s="96">
        <v>34023.89697</v>
      </c>
      <c r="L75" s="97">
        <v>-0.19397040279714758</v>
      </c>
      <c r="M75" s="97">
        <v>-0.0029932627436221886</v>
      </c>
      <c r="N75" s="97">
        <v>1.2744236928539363</v>
      </c>
    </row>
    <row r="76" spans="1:14" ht="12.75">
      <c r="A76" s="80" t="s">
        <v>793</v>
      </c>
      <c r="B76" s="20"/>
      <c r="C76" s="20" t="s">
        <v>794</v>
      </c>
      <c r="D76" s="111">
        <v>113969.86096999994</v>
      </c>
      <c r="E76" s="111">
        <v>109409.45825000005</v>
      </c>
      <c r="F76" s="110">
        <v>4.168197880643358</v>
      </c>
      <c r="G76" s="110">
        <v>0.029527311986114798</v>
      </c>
      <c r="H76" s="110">
        <v>0.6505439406747425</v>
      </c>
      <c r="I76" s="110"/>
      <c r="J76" s="111">
        <v>16638.683579999997</v>
      </c>
      <c r="K76" s="111">
        <v>17537.73409999999</v>
      </c>
      <c r="L76" s="110">
        <v>-5.126377871129851</v>
      </c>
      <c r="M76" s="110">
        <v>-0.04077645010273031</v>
      </c>
      <c r="N76" s="110">
        <v>0.6244417984513566</v>
      </c>
    </row>
    <row r="77" spans="1:14" ht="12.75" customHeight="1">
      <c r="A77" s="189" t="s">
        <v>795</v>
      </c>
      <c r="B77" s="28"/>
      <c r="C77" s="28" t="s">
        <v>796</v>
      </c>
      <c r="D77" s="113">
        <v>119248.33022999986</v>
      </c>
      <c r="E77" s="113">
        <v>112642.47283999986</v>
      </c>
      <c r="F77" s="107">
        <v>5.864446352649881</v>
      </c>
      <c r="G77" s="107">
        <v>0.0427710498537544</v>
      </c>
      <c r="H77" s="107">
        <v>0.6806736272770166</v>
      </c>
      <c r="I77" s="107"/>
      <c r="J77" s="113">
        <v>17319.217100000005</v>
      </c>
      <c r="K77" s="113">
        <v>16486.16287000001</v>
      </c>
      <c r="L77" s="107">
        <v>5.053051074218787</v>
      </c>
      <c r="M77" s="107">
        <v>0.037783187359107955</v>
      </c>
      <c r="N77" s="107">
        <v>0.6499818944025795</v>
      </c>
    </row>
    <row r="78" spans="1:14" s="101" customFormat="1" ht="12.75">
      <c r="A78" s="102" t="s">
        <v>797</v>
      </c>
      <c r="B78" s="31" t="s">
        <v>798</v>
      </c>
      <c r="C78" s="31"/>
      <c r="D78" s="98">
        <v>678545.6910999998</v>
      </c>
      <c r="E78" s="98">
        <v>589906.2433499999</v>
      </c>
      <c r="F78" s="104">
        <v>15.026022990810908</v>
      </c>
      <c r="G78" s="104">
        <v>0.5739152414134243</v>
      </c>
      <c r="H78" s="104">
        <v>3.8731624664546676</v>
      </c>
      <c r="I78" s="104"/>
      <c r="J78" s="98">
        <v>101820.91095999998</v>
      </c>
      <c r="K78" s="98">
        <v>97092.44737999998</v>
      </c>
      <c r="L78" s="104">
        <v>4.870063231070648</v>
      </c>
      <c r="M78" s="104">
        <v>0.2144595380829642</v>
      </c>
      <c r="N78" s="104">
        <v>3.821289854700022</v>
      </c>
    </row>
    <row r="79" spans="1:14" ht="12.75">
      <c r="A79" s="189" t="s">
        <v>799</v>
      </c>
      <c r="B79" s="28"/>
      <c r="C79" s="214" t="s">
        <v>800</v>
      </c>
      <c r="D79" s="113">
        <v>157538.25621999992</v>
      </c>
      <c r="E79" s="113">
        <v>141963.2644699999</v>
      </c>
      <c r="F79" s="107">
        <v>10.971142293851216</v>
      </c>
      <c r="G79" s="107">
        <v>0.10084364667325398</v>
      </c>
      <c r="H79" s="107">
        <v>0.8992338600409726</v>
      </c>
      <c r="I79" s="107"/>
      <c r="J79" s="113">
        <v>25546.28675</v>
      </c>
      <c r="K79" s="113">
        <v>21251.022069999995</v>
      </c>
      <c r="L79" s="107">
        <v>20.21203811210387</v>
      </c>
      <c r="M79" s="107">
        <v>0.19481179533942244</v>
      </c>
      <c r="N79" s="107">
        <v>0.9587398645586878</v>
      </c>
    </row>
    <row r="80" spans="1:14" ht="12.75">
      <c r="A80" s="80" t="s">
        <v>801</v>
      </c>
      <c r="B80" s="20"/>
      <c r="C80" s="215" t="s">
        <v>802</v>
      </c>
      <c r="D80" s="111">
        <v>521007.4348799999</v>
      </c>
      <c r="E80" s="111">
        <v>447942.97888</v>
      </c>
      <c r="F80" s="110">
        <v>16.31110642311758</v>
      </c>
      <c r="G80" s="110">
        <v>0.47307159474017024</v>
      </c>
      <c r="H80" s="110">
        <v>2.973928606413695</v>
      </c>
      <c r="I80" s="110"/>
      <c r="J80" s="111">
        <v>76274.62420999998</v>
      </c>
      <c r="K80" s="111">
        <v>75841.42530999999</v>
      </c>
      <c r="L80" s="110">
        <v>0.5711903464752917</v>
      </c>
      <c r="M80" s="110">
        <v>0.019647742743541616</v>
      </c>
      <c r="N80" s="110">
        <v>2.8625499901413343</v>
      </c>
    </row>
    <row r="81" spans="1:14" ht="12.75">
      <c r="A81" s="100" t="s">
        <v>803</v>
      </c>
      <c r="B81" s="49" t="s">
        <v>804</v>
      </c>
      <c r="C81" s="216"/>
      <c r="D81" s="96">
        <v>1634999.5090799993</v>
      </c>
      <c r="E81" s="96">
        <v>1507711.8156999997</v>
      </c>
      <c r="F81" s="97">
        <v>8.442441854904647</v>
      </c>
      <c r="G81" s="97">
        <v>0.8241516517699701</v>
      </c>
      <c r="H81" s="97">
        <v>9.332634212111147</v>
      </c>
      <c r="I81" s="97"/>
      <c r="J81" s="96">
        <v>271935.56972</v>
      </c>
      <c r="K81" s="96">
        <v>247550.79763000002</v>
      </c>
      <c r="L81" s="97">
        <v>9.85041144017905</v>
      </c>
      <c r="M81" s="97">
        <v>1.1059717115722745</v>
      </c>
      <c r="N81" s="97">
        <v>10.205611243365631</v>
      </c>
    </row>
    <row r="82" spans="1:14" ht="12.75">
      <c r="A82" s="80" t="s">
        <v>805</v>
      </c>
      <c r="B82" s="20"/>
      <c r="C82" s="215" t="s">
        <v>806</v>
      </c>
      <c r="D82" s="111">
        <v>1535094.9780199993</v>
      </c>
      <c r="E82" s="111">
        <v>1415786.3686499996</v>
      </c>
      <c r="F82" s="110">
        <v>8.42702063050406</v>
      </c>
      <c r="G82" s="110">
        <v>0.7724893496900582</v>
      </c>
      <c r="H82" s="110">
        <v>8.76237566503665</v>
      </c>
      <c r="I82" s="110"/>
      <c r="J82" s="111">
        <v>258706.55237000005</v>
      </c>
      <c r="K82" s="111">
        <v>233259.7826</v>
      </c>
      <c r="L82" s="110">
        <v>10.90919724195955</v>
      </c>
      <c r="M82" s="110">
        <v>1.1541386326121923</v>
      </c>
      <c r="N82" s="110">
        <v>9.70913257989085</v>
      </c>
    </row>
    <row r="83" spans="1:14" ht="12.75">
      <c r="A83" s="189" t="s">
        <v>807</v>
      </c>
      <c r="B83" s="28"/>
      <c r="C83" s="214" t="s">
        <v>808</v>
      </c>
      <c r="D83" s="113">
        <v>99904.53106000002</v>
      </c>
      <c r="E83" s="113">
        <v>91925.44704999996</v>
      </c>
      <c r="F83" s="107">
        <v>8.679951271447276</v>
      </c>
      <c r="G83" s="107">
        <v>0.05166230207991322</v>
      </c>
      <c r="H83" s="107">
        <v>0.5702585470744974</v>
      </c>
      <c r="I83" s="107"/>
      <c r="J83" s="113">
        <v>13229.01735</v>
      </c>
      <c r="K83" s="113">
        <v>14291.01503</v>
      </c>
      <c r="L83" s="107">
        <v>-7.431226387843218</v>
      </c>
      <c r="M83" s="107">
        <v>-0.04816692103991629</v>
      </c>
      <c r="N83" s="107">
        <v>0.496478663474782</v>
      </c>
    </row>
    <row r="84" spans="1:14" s="142" customFormat="1" ht="24" customHeight="1">
      <c r="A84" s="204" t="s">
        <v>811</v>
      </c>
      <c r="B84" s="927" t="s">
        <v>812</v>
      </c>
      <c r="C84" s="927"/>
      <c r="D84" s="212">
        <v>137092.10250999985</v>
      </c>
      <c r="E84" s="212">
        <v>118876.10557999978</v>
      </c>
      <c r="F84" s="213">
        <v>15.323514209288499</v>
      </c>
      <c r="G84" s="213">
        <v>0.11794340489522276</v>
      </c>
      <c r="H84" s="213">
        <v>0.7825265016837821</v>
      </c>
      <c r="I84" s="213"/>
      <c r="J84" s="212">
        <v>19609.761380000004</v>
      </c>
      <c r="K84" s="212">
        <v>18740.008020000012</v>
      </c>
      <c r="L84" s="213">
        <v>4.64115788569439</v>
      </c>
      <c r="M84" s="213">
        <v>0.03944767696227121</v>
      </c>
      <c r="N84" s="213">
        <v>0.7359449204291654</v>
      </c>
    </row>
    <row r="85" spans="1:14" s="130" customFormat="1" ht="24">
      <c r="A85" s="122" t="s">
        <v>813</v>
      </c>
      <c r="B85" s="123"/>
      <c r="C85" s="124" t="s">
        <v>814</v>
      </c>
      <c r="D85" s="136">
        <v>37838.62010999999</v>
      </c>
      <c r="E85" s="136">
        <v>37518.47217999998</v>
      </c>
      <c r="F85" s="125">
        <v>0.8533074813495953</v>
      </c>
      <c r="G85" s="125">
        <v>0.0020728668916369904</v>
      </c>
      <c r="H85" s="125">
        <v>0.21598416306336893</v>
      </c>
      <c r="I85" s="125"/>
      <c r="J85" s="136">
        <v>4336.2041</v>
      </c>
      <c r="K85" s="136">
        <v>6239.742270000002</v>
      </c>
      <c r="L85" s="125">
        <v>-30.50667940488512</v>
      </c>
      <c r="M85" s="125">
        <v>-0.08633500285128382</v>
      </c>
      <c r="N85" s="125">
        <v>0.16273565595723327</v>
      </c>
    </row>
    <row r="86" spans="1:14" s="130" customFormat="1" ht="24" customHeight="1">
      <c r="A86" s="126" t="s">
        <v>815</v>
      </c>
      <c r="B86" s="127"/>
      <c r="C86" s="128" t="s">
        <v>816</v>
      </c>
      <c r="D86" s="203">
        <v>99253.48239999986</v>
      </c>
      <c r="E86" s="203">
        <v>81357.6333999998</v>
      </c>
      <c r="F86" s="129">
        <v>21.996521103329076</v>
      </c>
      <c r="G86" s="129">
        <v>0.1158705380035858</v>
      </c>
      <c r="H86" s="129">
        <v>0.5665423386204133</v>
      </c>
      <c r="I86" s="129"/>
      <c r="J86" s="203">
        <v>15273.557280000003</v>
      </c>
      <c r="K86" s="203">
        <v>12500.265750000011</v>
      </c>
      <c r="L86" s="129">
        <v>22.18586056860422</v>
      </c>
      <c r="M86" s="129">
        <v>0.12578267981355493</v>
      </c>
      <c r="N86" s="129">
        <v>0.5732092644719321</v>
      </c>
    </row>
    <row r="87" spans="1:14" s="101" customFormat="1" ht="12.75">
      <c r="A87" s="102" t="s">
        <v>817</v>
      </c>
      <c r="B87" s="31" t="s">
        <v>818</v>
      </c>
      <c r="C87" s="217"/>
      <c r="D87" s="98">
        <v>366470.9606100002</v>
      </c>
      <c r="E87" s="98">
        <v>340238.05870000005</v>
      </c>
      <c r="F87" s="104">
        <v>7.710160941498496</v>
      </c>
      <c r="G87" s="104">
        <v>0.1698505870108201</v>
      </c>
      <c r="H87" s="104">
        <v>2.091829022418856</v>
      </c>
      <c r="I87" s="104"/>
      <c r="J87" s="98">
        <v>58240.945869999996</v>
      </c>
      <c r="K87" s="98">
        <v>53716.44127000003</v>
      </c>
      <c r="L87" s="104">
        <v>8.422941827545905</v>
      </c>
      <c r="M87" s="104">
        <v>0.20520897542161884</v>
      </c>
      <c r="N87" s="104">
        <v>2.185754708761095</v>
      </c>
    </row>
    <row r="88" spans="1:14" ht="12.75">
      <c r="A88" s="189" t="s">
        <v>819</v>
      </c>
      <c r="B88" s="28"/>
      <c r="C88" s="214" t="s">
        <v>820</v>
      </c>
      <c r="D88" s="113">
        <v>144358.13510000016</v>
      </c>
      <c r="E88" s="113">
        <v>129779.53963000004</v>
      </c>
      <c r="F88" s="107">
        <v>11.233354280315313</v>
      </c>
      <c r="G88" s="107">
        <v>0.09439226383981818</v>
      </c>
      <c r="H88" s="107">
        <v>0.8240012690822801</v>
      </c>
      <c r="I88" s="107"/>
      <c r="J88" s="113">
        <v>23931.298349999997</v>
      </c>
      <c r="K88" s="113">
        <v>18539.51376000001</v>
      </c>
      <c r="L88" s="107">
        <v>29.08266451751853</v>
      </c>
      <c r="M88" s="107">
        <v>0.24454447264966417</v>
      </c>
      <c r="N88" s="107">
        <v>0.8981301260463049</v>
      </c>
    </row>
    <row r="89" spans="1:14" ht="12.75">
      <c r="A89" s="80" t="s">
        <v>821</v>
      </c>
      <c r="B89" s="20"/>
      <c r="C89" s="215" t="s">
        <v>822</v>
      </c>
      <c r="D89" s="111">
        <v>189718.74936000005</v>
      </c>
      <c r="E89" s="111">
        <v>180830.60618000003</v>
      </c>
      <c r="F89" s="110">
        <v>4.915176345287862</v>
      </c>
      <c r="G89" s="110">
        <v>0.0575482019388686</v>
      </c>
      <c r="H89" s="110">
        <v>1.082921237054294</v>
      </c>
      <c r="I89" s="110"/>
      <c r="J89" s="111">
        <v>29465.0159</v>
      </c>
      <c r="K89" s="111">
        <v>29856.097100000025</v>
      </c>
      <c r="L89" s="110">
        <v>-1.3098872189829047</v>
      </c>
      <c r="M89" s="110">
        <v>-0.017737493815049535</v>
      </c>
      <c r="N89" s="110">
        <v>1.1058078862747278</v>
      </c>
    </row>
    <row r="90" spans="1:14" ht="12.75">
      <c r="A90" s="189" t="s">
        <v>823</v>
      </c>
      <c r="B90" s="28"/>
      <c r="C90" s="214" t="s">
        <v>824</v>
      </c>
      <c r="D90" s="113">
        <v>32394.076149999997</v>
      </c>
      <c r="E90" s="113">
        <v>29627.912890000003</v>
      </c>
      <c r="F90" s="107">
        <v>9.336341949802437</v>
      </c>
      <c r="G90" s="107">
        <v>0.01791012123213327</v>
      </c>
      <c r="H90" s="107">
        <v>0.18490651628228183</v>
      </c>
      <c r="I90" s="107"/>
      <c r="J90" s="113">
        <v>4844.631620000001</v>
      </c>
      <c r="K90" s="113">
        <v>5320.8304100000005</v>
      </c>
      <c r="L90" s="107">
        <v>-8.9497080964097</v>
      </c>
      <c r="M90" s="107">
        <v>-0.021598003412995826</v>
      </c>
      <c r="N90" s="107">
        <v>0.18181669644006238</v>
      </c>
    </row>
    <row r="91" spans="1:14" s="142" customFormat="1" ht="16.5" customHeight="1">
      <c r="A91" s="117" t="s">
        <v>825</v>
      </c>
      <c r="B91" s="31" t="s">
        <v>826</v>
      </c>
      <c r="C91" s="218"/>
      <c r="D91" s="98">
        <v>17607.96596999999</v>
      </c>
      <c r="E91" s="98">
        <v>18435.815929999993</v>
      </c>
      <c r="F91" s="104">
        <v>-4.490443835755977</v>
      </c>
      <c r="G91" s="104">
        <v>-0.005360093296017809</v>
      </c>
      <c r="H91" s="104">
        <v>0.10050688376645271</v>
      </c>
      <c r="I91" s="104"/>
      <c r="J91" s="98">
        <v>2514.443770000001</v>
      </c>
      <c r="K91" s="98">
        <v>2543.4530200000004</v>
      </c>
      <c r="L91" s="104">
        <v>-1.1405459338894788</v>
      </c>
      <c r="M91" s="104">
        <v>-0.0013157149779999054</v>
      </c>
      <c r="N91" s="104">
        <v>0.09436586628349176</v>
      </c>
    </row>
    <row r="92" spans="1:14" ht="12.75">
      <c r="A92" s="189" t="s">
        <v>827</v>
      </c>
      <c r="B92" s="28"/>
      <c r="C92" s="214" t="s">
        <v>826</v>
      </c>
      <c r="D92" s="113">
        <v>17607.96596999999</v>
      </c>
      <c r="E92" s="113">
        <v>18435.815929999993</v>
      </c>
      <c r="F92" s="107">
        <v>-4.490443835755977</v>
      </c>
      <c r="G92" s="107">
        <v>-0.005360093296017809</v>
      </c>
      <c r="H92" s="107">
        <v>0.10050688376645271</v>
      </c>
      <c r="I92" s="107"/>
      <c r="J92" s="113">
        <v>2514.443770000001</v>
      </c>
      <c r="K92" s="113">
        <v>2543.4530200000004</v>
      </c>
      <c r="L92" s="107">
        <v>-1.1405459338894788</v>
      </c>
      <c r="M92" s="107">
        <v>-0.0013157149779999054</v>
      </c>
      <c r="N92" s="107">
        <v>0.09436586628349176</v>
      </c>
    </row>
    <row r="93" spans="1:14" ht="12.75">
      <c r="A93" s="102" t="s">
        <v>828</v>
      </c>
      <c r="B93" s="31" t="s">
        <v>829</v>
      </c>
      <c r="C93" s="215"/>
      <c r="D93" s="98">
        <v>86284.64517999999</v>
      </c>
      <c r="E93" s="98">
        <v>79151.39660000004</v>
      </c>
      <c r="F93" s="104">
        <v>9.012157569434413</v>
      </c>
      <c r="G93" s="104">
        <v>0.04618575797537777</v>
      </c>
      <c r="H93" s="104">
        <v>0.4925157635306288</v>
      </c>
      <c r="I93" s="104"/>
      <c r="J93" s="98">
        <v>12921.831069999998</v>
      </c>
      <c r="K93" s="98">
        <v>12047.734379999998</v>
      </c>
      <c r="L93" s="104">
        <v>7.255278564665703</v>
      </c>
      <c r="M93" s="104">
        <v>0.039644668760935704</v>
      </c>
      <c r="N93" s="104">
        <v>0.4849501100155796</v>
      </c>
    </row>
    <row r="94" spans="1:14" ht="12.75">
      <c r="A94" s="126" t="s">
        <v>830</v>
      </c>
      <c r="B94" s="127"/>
      <c r="C94" s="128" t="s">
        <v>831</v>
      </c>
      <c r="D94" s="113">
        <v>25127.716160000007</v>
      </c>
      <c r="E94" s="113">
        <v>20819.56838000003</v>
      </c>
      <c r="F94" s="129">
        <v>20.69278143219591</v>
      </c>
      <c r="G94" s="129">
        <v>0.02789403291609967</v>
      </c>
      <c r="H94" s="129">
        <v>0.14342988007316884</v>
      </c>
      <c r="I94" s="129"/>
      <c r="J94" s="113">
        <v>3771.9161</v>
      </c>
      <c r="K94" s="113">
        <v>3441.4443100000003</v>
      </c>
      <c r="L94" s="129">
        <v>9.602706312571408</v>
      </c>
      <c r="M94" s="129">
        <v>0.014988553096321052</v>
      </c>
      <c r="N94" s="129">
        <v>0.14155819850572743</v>
      </c>
    </row>
    <row r="95" spans="1:14" s="130" customFormat="1" ht="15" customHeight="1">
      <c r="A95" s="122" t="s">
        <v>832</v>
      </c>
      <c r="B95" s="123"/>
      <c r="C95" s="124" t="s">
        <v>833</v>
      </c>
      <c r="D95" s="111">
        <v>8802.336210000001</v>
      </c>
      <c r="E95" s="111">
        <v>8150.23767</v>
      </c>
      <c r="F95" s="125">
        <v>8.000975755594142</v>
      </c>
      <c r="G95" s="125">
        <v>0.004222152783092473</v>
      </c>
      <c r="H95" s="125">
        <v>0.05024404203410149</v>
      </c>
      <c r="I95" s="125"/>
      <c r="J95" s="111">
        <v>1320.9289999999999</v>
      </c>
      <c r="K95" s="111">
        <v>1251.6428599999997</v>
      </c>
      <c r="L95" s="125">
        <v>5.535615806572825</v>
      </c>
      <c r="M95" s="125">
        <v>0.003142473940753423</v>
      </c>
      <c r="N95" s="125">
        <v>0.049573830550995554</v>
      </c>
    </row>
    <row r="96" spans="1:14" ht="12.75">
      <c r="A96" s="189" t="s">
        <v>834</v>
      </c>
      <c r="B96" s="28"/>
      <c r="C96" s="214" t="s">
        <v>835</v>
      </c>
      <c r="D96" s="113">
        <v>20112.385329999994</v>
      </c>
      <c r="E96" s="113">
        <v>19595.821949999994</v>
      </c>
      <c r="F96" s="107">
        <v>2.636089373122722</v>
      </c>
      <c r="G96" s="107">
        <v>0.003344601128091239</v>
      </c>
      <c r="H96" s="107">
        <v>0.114802196805269</v>
      </c>
      <c r="I96" s="107"/>
      <c r="J96" s="113">
        <v>2933.8827899999997</v>
      </c>
      <c r="K96" s="113">
        <v>2846.88172</v>
      </c>
      <c r="L96" s="107">
        <v>3.056012808287652</v>
      </c>
      <c r="M96" s="107">
        <v>0.003945934862191243</v>
      </c>
      <c r="N96" s="107">
        <v>0.11010721112788202</v>
      </c>
    </row>
    <row r="97" spans="1:14" ht="12.75">
      <c r="A97" s="80" t="s">
        <v>836</v>
      </c>
      <c r="B97" s="20"/>
      <c r="C97" s="215" t="s">
        <v>837</v>
      </c>
      <c r="D97" s="111">
        <v>12789.64124</v>
      </c>
      <c r="E97" s="111">
        <v>10211.154090000004</v>
      </c>
      <c r="F97" s="110">
        <v>25.251672115350445</v>
      </c>
      <c r="G97" s="110">
        <v>0.016694971739302858</v>
      </c>
      <c r="H97" s="110">
        <v>0.0730037181871786</v>
      </c>
      <c r="I97" s="110"/>
      <c r="J97" s="111">
        <v>1647.3207799999998</v>
      </c>
      <c r="K97" s="111">
        <v>1379.93898</v>
      </c>
      <c r="L97" s="110">
        <v>19.37634952525219</v>
      </c>
      <c r="M97" s="110">
        <v>0.012127105633705981</v>
      </c>
      <c r="N97" s="110">
        <v>0.061823157195317696</v>
      </c>
    </row>
    <row r="98" spans="1:14" ht="12.75">
      <c r="A98" s="189" t="s">
        <v>838</v>
      </c>
      <c r="B98" s="28"/>
      <c r="C98" s="214" t="s">
        <v>839</v>
      </c>
      <c r="D98" s="113">
        <v>9970.150419999996</v>
      </c>
      <c r="E98" s="113">
        <v>10851.891959999997</v>
      </c>
      <c r="F98" s="107">
        <v>-8.125233307243516</v>
      </c>
      <c r="G98" s="107">
        <v>-0.005709025965737084</v>
      </c>
      <c r="H98" s="107">
        <v>0.05690996626778408</v>
      </c>
      <c r="I98" s="107"/>
      <c r="J98" s="113">
        <v>1830.9042499999994</v>
      </c>
      <c r="K98" s="113">
        <v>1679.77308</v>
      </c>
      <c r="L98" s="107">
        <v>8.997118229802767</v>
      </c>
      <c r="M98" s="107">
        <v>0.0068545565297846375</v>
      </c>
      <c r="N98" s="107">
        <v>0.06871295659690836</v>
      </c>
    </row>
    <row r="99" spans="1:14" ht="12.75">
      <c r="A99" s="80" t="s">
        <v>840</v>
      </c>
      <c r="B99" s="20"/>
      <c r="C99" s="215" t="s">
        <v>841</v>
      </c>
      <c r="D99" s="111">
        <v>9482.415820000002</v>
      </c>
      <c r="E99" s="111">
        <v>9522.722550000002</v>
      </c>
      <c r="F99" s="110">
        <v>-0.42326897364031923</v>
      </c>
      <c r="G99" s="110">
        <v>-0.0002609746254712634</v>
      </c>
      <c r="H99" s="110">
        <v>0.054125960163126846</v>
      </c>
      <c r="I99" s="110"/>
      <c r="J99" s="111">
        <v>1416.8781500000005</v>
      </c>
      <c r="K99" s="111">
        <v>1448.0534299999997</v>
      </c>
      <c r="L99" s="110">
        <v>-2.152909509699463</v>
      </c>
      <c r="M99" s="110">
        <v>-0.0014139553018206639</v>
      </c>
      <c r="N99" s="110">
        <v>0.05317475603874855</v>
      </c>
    </row>
    <row r="100" spans="1:14" s="142" customFormat="1" ht="28.5" customHeight="1">
      <c r="A100" s="204" t="s">
        <v>842</v>
      </c>
      <c r="B100" s="927" t="s">
        <v>843</v>
      </c>
      <c r="C100" s="927"/>
      <c r="D100" s="212">
        <v>44384.71984999999</v>
      </c>
      <c r="E100" s="212">
        <v>43615.31290000002</v>
      </c>
      <c r="F100" s="213">
        <v>1.7640752727466216</v>
      </c>
      <c r="G100" s="213">
        <v>0.0049816914101249955</v>
      </c>
      <c r="H100" s="213">
        <v>0.2533495286491923</v>
      </c>
      <c r="I100" s="213"/>
      <c r="J100" s="212">
        <v>7608.43012</v>
      </c>
      <c r="K100" s="212">
        <v>7616.91884</v>
      </c>
      <c r="L100" s="213">
        <v>-0.11144558814808489</v>
      </c>
      <c r="M100" s="213">
        <v>-0.0003850060255969409</v>
      </c>
      <c r="N100" s="213">
        <v>0.2855407259042468</v>
      </c>
    </row>
    <row r="101" spans="1:14" ht="24">
      <c r="A101" s="122" t="s">
        <v>844</v>
      </c>
      <c r="B101" s="123"/>
      <c r="C101" s="124" t="s">
        <v>845</v>
      </c>
      <c r="D101" s="136">
        <v>4369.509799999999</v>
      </c>
      <c r="E101" s="136">
        <v>4524.96784</v>
      </c>
      <c r="F101" s="125">
        <v>-3.435561212740052</v>
      </c>
      <c r="G101" s="125">
        <v>-0.0010065466428434357</v>
      </c>
      <c r="H101" s="125">
        <v>0.024941314308149824</v>
      </c>
      <c r="I101" s="125"/>
      <c r="J101" s="136">
        <v>602.69435</v>
      </c>
      <c r="K101" s="136">
        <v>624.20297</v>
      </c>
      <c r="L101" s="125">
        <v>-3.4457734156567796</v>
      </c>
      <c r="M101" s="125">
        <v>-0.0009755237894847069</v>
      </c>
      <c r="N101" s="125">
        <v>0.022618829309480226</v>
      </c>
    </row>
    <row r="102" spans="1:14" s="130" customFormat="1" ht="24">
      <c r="A102" s="126" t="s">
        <v>846</v>
      </c>
      <c r="B102" s="127"/>
      <c r="C102" s="128" t="s">
        <v>847</v>
      </c>
      <c r="D102" s="203">
        <v>7987.9318799999855</v>
      </c>
      <c r="E102" s="203">
        <v>9122.917590000005</v>
      </c>
      <c r="F102" s="129">
        <v>-12.441038722569656</v>
      </c>
      <c r="G102" s="129">
        <v>-0.007348710018959343</v>
      </c>
      <c r="H102" s="129">
        <v>0.0455953937192611</v>
      </c>
      <c r="I102" s="129"/>
      <c r="J102" s="203">
        <v>1141.2638299999994</v>
      </c>
      <c r="K102" s="203">
        <v>1963.9532799999988</v>
      </c>
      <c r="L102" s="129">
        <v>-41.88946134197244</v>
      </c>
      <c r="M102" s="129">
        <v>-0.037313092603481125</v>
      </c>
      <c r="N102" s="129">
        <v>0.04283108306532764</v>
      </c>
    </row>
    <row r="103" spans="1:14" s="130" customFormat="1" ht="24">
      <c r="A103" s="122" t="s">
        <v>848</v>
      </c>
      <c r="B103" s="123"/>
      <c r="C103" s="124" t="s">
        <v>849</v>
      </c>
      <c r="D103" s="136">
        <v>32027.27817</v>
      </c>
      <c r="E103" s="136">
        <v>29967.42747000001</v>
      </c>
      <c r="F103" s="125">
        <v>6.873632052875012</v>
      </c>
      <c r="G103" s="125">
        <v>0.013336948071927798</v>
      </c>
      <c r="H103" s="125">
        <v>0.18281282062178136</v>
      </c>
      <c r="I103" s="125"/>
      <c r="J103" s="136">
        <v>5864.47194</v>
      </c>
      <c r="K103" s="136">
        <v>5028.762590000001</v>
      </c>
      <c r="L103" s="125">
        <v>16.61858827183168</v>
      </c>
      <c r="M103" s="125">
        <v>0.037903610367368896</v>
      </c>
      <c r="N103" s="125">
        <v>0.2200908135294389</v>
      </c>
    </row>
    <row r="104" spans="1:14" s="130" customFormat="1" ht="23.25" customHeight="1">
      <c r="A104" s="204" t="s">
        <v>850</v>
      </c>
      <c r="B104" s="927" t="s">
        <v>851</v>
      </c>
      <c r="C104" s="927"/>
      <c r="D104" s="212">
        <v>18595.21890000002</v>
      </c>
      <c r="E104" s="212">
        <v>18148.37774000001</v>
      </c>
      <c r="F104" s="213">
        <v>2.4621548350029583</v>
      </c>
      <c r="G104" s="213">
        <v>0.0028931695619105547</v>
      </c>
      <c r="H104" s="213">
        <v>0.10614215791751942</v>
      </c>
      <c r="I104" s="213"/>
      <c r="J104" s="212">
        <v>2787.908589999998</v>
      </c>
      <c r="K104" s="212">
        <v>2554.0921000000008</v>
      </c>
      <c r="L104" s="213">
        <v>9.154583344899637</v>
      </c>
      <c r="M104" s="213">
        <v>0.010604750484634062</v>
      </c>
      <c r="N104" s="213">
        <v>0.10462886955493055</v>
      </c>
    </row>
    <row r="105" spans="1:14" s="142" customFormat="1" ht="27" customHeight="1">
      <c r="A105" s="122" t="s">
        <v>852</v>
      </c>
      <c r="B105" s="123"/>
      <c r="C105" s="124" t="s">
        <v>853</v>
      </c>
      <c r="D105" s="136">
        <v>14984.011120000021</v>
      </c>
      <c r="E105" s="136">
        <v>14925.323040000008</v>
      </c>
      <c r="F105" s="125">
        <v>0.39321145574355754</v>
      </c>
      <c r="G105" s="125">
        <v>0.00037998864451744776</v>
      </c>
      <c r="H105" s="125">
        <v>0.08552925798237887</v>
      </c>
      <c r="I105" s="125"/>
      <c r="J105" s="136">
        <v>2246.971169999998</v>
      </c>
      <c r="K105" s="136">
        <v>2105.4952100000005</v>
      </c>
      <c r="L105" s="125">
        <v>6.719367459401508</v>
      </c>
      <c r="M105" s="125">
        <v>0.006416644332373902</v>
      </c>
      <c r="N105" s="125">
        <v>0.08432774814888017</v>
      </c>
    </row>
    <row r="106" spans="1:14" s="130" customFormat="1" ht="12.75">
      <c r="A106" s="189" t="s">
        <v>854</v>
      </c>
      <c r="B106" s="28"/>
      <c r="C106" s="214" t="s">
        <v>855</v>
      </c>
      <c r="D106" s="106">
        <v>2135.9416900000006</v>
      </c>
      <c r="E106" s="106">
        <v>1530.36857</v>
      </c>
      <c r="F106" s="107">
        <v>39.57041015289542</v>
      </c>
      <c r="G106" s="107">
        <v>0.003920913906622136</v>
      </c>
      <c r="H106" s="107">
        <v>0.012192029649223064</v>
      </c>
      <c r="I106" s="107"/>
      <c r="J106" s="106">
        <v>289.39639999999997</v>
      </c>
      <c r="K106" s="106">
        <v>276.61255000000006</v>
      </c>
      <c r="L106" s="107">
        <v>4.621572665448445</v>
      </c>
      <c r="M106" s="107">
        <v>0.0005798117125228839</v>
      </c>
      <c r="N106" s="107">
        <v>0.010860907812356402</v>
      </c>
    </row>
    <row r="107" spans="1:14" ht="15" customHeight="1">
      <c r="A107" s="80" t="s">
        <v>856</v>
      </c>
      <c r="B107" s="20"/>
      <c r="C107" s="215" t="s">
        <v>857</v>
      </c>
      <c r="D107" s="109">
        <v>1475.2660899999994</v>
      </c>
      <c r="E107" s="109">
        <v>1692.6861300000003</v>
      </c>
      <c r="F107" s="110">
        <v>-12.844675462662464</v>
      </c>
      <c r="G107" s="110">
        <v>-0.0014077329892290195</v>
      </c>
      <c r="H107" s="110">
        <v>0.008420870285917483</v>
      </c>
      <c r="I107" s="110"/>
      <c r="J107" s="109">
        <v>251.54101999999995</v>
      </c>
      <c r="K107" s="109">
        <v>171.98433999999997</v>
      </c>
      <c r="L107" s="110">
        <v>46.25809535914722</v>
      </c>
      <c r="M107" s="110">
        <v>0.0036082944397372737</v>
      </c>
      <c r="N107" s="110">
        <v>0.009440213593693968</v>
      </c>
    </row>
    <row r="108" spans="1:14" ht="24" customHeight="1">
      <c r="A108" s="204" t="s">
        <v>858</v>
      </c>
      <c r="B108" s="927" t="s">
        <v>859</v>
      </c>
      <c r="C108" s="927"/>
      <c r="D108" s="212">
        <v>420307.20806999964</v>
      </c>
      <c r="E108" s="212">
        <v>383790.87006</v>
      </c>
      <c r="F108" s="213">
        <v>9.51464478670138</v>
      </c>
      <c r="G108" s="213">
        <v>0.2364329141992333</v>
      </c>
      <c r="H108" s="213">
        <v>2.3991282002513854</v>
      </c>
      <c r="I108" s="213"/>
      <c r="J108" s="212">
        <v>52104.17825999999</v>
      </c>
      <c r="K108" s="212">
        <v>60310.43635999998</v>
      </c>
      <c r="L108" s="213">
        <v>-13.60669661054329</v>
      </c>
      <c r="M108" s="213">
        <v>-0.3721949617967834</v>
      </c>
      <c r="N108" s="213">
        <v>1.9554447695978405</v>
      </c>
    </row>
    <row r="109" spans="1:14" s="142" customFormat="1" ht="12" customHeight="1">
      <c r="A109" s="80" t="s">
        <v>860</v>
      </c>
      <c r="B109" s="20"/>
      <c r="C109" s="215" t="s">
        <v>861</v>
      </c>
      <c r="D109" s="109">
        <v>341837.1260499997</v>
      </c>
      <c r="E109" s="109">
        <v>323810.28661999997</v>
      </c>
      <c r="F109" s="110">
        <v>5.567099062283552</v>
      </c>
      <c r="G109" s="110">
        <v>0.11671866382300788</v>
      </c>
      <c r="H109" s="110">
        <v>1.9512182357406944</v>
      </c>
      <c r="I109" s="110"/>
      <c r="J109" s="109">
        <v>39336.47217999999</v>
      </c>
      <c r="K109" s="109">
        <v>51088.04440999998</v>
      </c>
      <c r="L109" s="110">
        <v>-23.002587720307684</v>
      </c>
      <c r="M109" s="110">
        <v>-0.532992738456154</v>
      </c>
      <c r="N109" s="110">
        <v>1.4762788963867628</v>
      </c>
    </row>
    <row r="110" spans="1:14" ht="25.5" customHeight="1">
      <c r="A110" s="126" t="s">
        <v>862</v>
      </c>
      <c r="B110" s="127"/>
      <c r="C110" s="128" t="s">
        <v>863</v>
      </c>
      <c r="D110" s="203">
        <v>33931.30623</v>
      </c>
      <c r="E110" s="203">
        <v>13809.630410000002</v>
      </c>
      <c r="F110" s="129">
        <v>145.7075622054971</v>
      </c>
      <c r="G110" s="129">
        <v>0.13028213429813443</v>
      </c>
      <c r="H110" s="129">
        <v>0.1936810791838738</v>
      </c>
      <c r="I110" s="129"/>
      <c r="J110" s="203">
        <v>5803.67584</v>
      </c>
      <c r="K110" s="203">
        <v>2653.4792699999994</v>
      </c>
      <c r="L110" s="129">
        <v>118.71947166182312</v>
      </c>
      <c r="M110" s="129">
        <v>0.14287721367470885</v>
      </c>
      <c r="N110" s="129">
        <v>0.21780916511414827</v>
      </c>
    </row>
    <row r="111" spans="1:14" s="130" customFormat="1" ht="24">
      <c r="A111" s="122" t="s">
        <v>864</v>
      </c>
      <c r="B111" s="123"/>
      <c r="C111" s="124" t="s">
        <v>865</v>
      </c>
      <c r="D111" s="136">
        <v>44538.77578999998</v>
      </c>
      <c r="E111" s="136">
        <v>46170.95303000001</v>
      </c>
      <c r="F111" s="125">
        <v>-3.5350737485091788</v>
      </c>
      <c r="G111" s="125">
        <v>-0.010567883921908985</v>
      </c>
      <c r="H111" s="125">
        <v>0.25422888532681714</v>
      </c>
      <c r="I111" s="125"/>
      <c r="J111" s="136">
        <v>6964.030239999999</v>
      </c>
      <c r="K111" s="136">
        <v>6568.912679999999</v>
      </c>
      <c r="L111" s="125">
        <v>6.014961368005271</v>
      </c>
      <c r="M111" s="125">
        <v>0.01792056298466148</v>
      </c>
      <c r="N111" s="125">
        <v>0.2613567080969294</v>
      </c>
    </row>
    <row r="112" spans="1:14" s="130" customFormat="1" ht="12.75">
      <c r="A112" s="100" t="s">
        <v>866</v>
      </c>
      <c r="B112" s="49" t="s">
        <v>867</v>
      </c>
      <c r="C112" s="214"/>
      <c r="D112" s="133">
        <v>151861.36957000004</v>
      </c>
      <c r="E112" s="133">
        <v>145184.14531000005</v>
      </c>
      <c r="F112" s="97">
        <v>4.599141487345363</v>
      </c>
      <c r="G112" s="97">
        <v>0.043233130061434415</v>
      </c>
      <c r="H112" s="97">
        <v>0.8668299930833137</v>
      </c>
      <c r="I112" s="97"/>
      <c r="J112" s="133">
        <v>20191.381879999997</v>
      </c>
      <c r="K112" s="133">
        <v>14072.918599999997</v>
      </c>
      <c r="L112" s="97">
        <v>43.47686115373396</v>
      </c>
      <c r="M112" s="97">
        <v>0.27750299576302945</v>
      </c>
      <c r="N112" s="97">
        <v>0.757772858275927</v>
      </c>
    </row>
    <row r="113" spans="1:14" ht="12.75">
      <c r="A113" s="80" t="s">
        <v>868</v>
      </c>
      <c r="B113" s="20"/>
      <c r="C113" s="215" t="s">
        <v>869</v>
      </c>
      <c r="D113" s="109">
        <v>96318.07867999999</v>
      </c>
      <c r="E113" s="109">
        <v>100663.01617999998</v>
      </c>
      <c r="F113" s="110">
        <v>-4.31631960265388</v>
      </c>
      <c r="G113" s="110">
        <v>-0.028132235901015462</v>
      </c>
      <c r="H113" s="110">
        <v>0.5497869518258054</v>
      </c>
      <c r="I113" s="110"/>
      <c r="J113" s="109">
        <v>9874.725849999999</v>
      </c>
      <c r="K113" s="109">
        <v>6830.55208</v>
      </c>
      <c r="L113" s="110">
        <v>44.567023782944325</v>
      </c>
      <c r="M113" s="110">
        <v>0.13806854795706727</v>
      </c>
      <c r="N113" s="110">
        <v>0.3705937155028283</v>
      </c>
    </row>
    <row r="114" spans="1:14" ht="12.75">
      <c r="A114" s="126" t="s">
        <v>870</v>
      </c>
      <c r="B114" s="127"/>
      <c r="C114" s="128" t="s">
        <v>871</v>
      </c>
      <c r="D114" s="106">
        <v>3358.34457</v>
      </c>
      <c r="E114" s="106">
        <v>1834.0503999999999</v>
      </c>
      <c r="F114" s="129">
        <v>83.11081145861642</v>
      </c>
      <c r="G114" s="129">
        <v>0.009869371693604963</v>
      </c>
      <c r="H114" s="129">
        <v>0.01916954791483436</v>
      </c>
      <c r="I114" s="129"/>
      <c r="J114" s="106">
        <v>872.5554000000001</v>
      </c>
      <c r="K114" s="106">
        <v>281.11375</v>
      </c>
      <c r="L114" s="129">
        <v>210.39228781943257</v>
      </c>
      <c r="M114" s="129">
        <v>0.0268248450931341</v>
      </c>
      <c r="N114" s="129">
        <v>0.03274658482473786</v>
      </c>
    </row>
    <row r="115" spans="1:14" s="130" customFormat="1" ht="12.75">
      <c r="A115" s="80" t="s">
        <v>872</v>
      </c>
      <c r="B115" s="20"/>
      <c r="C115" s="215" t="s">
        <v>873</v>
      </c>
      <c r="D115" s="109">
        <v>2453.2645400000006</v>
      </c>
      <c r="E115" s="109">
        <v>2505.6956699999996</v>
      </c>
      <c r="F115" s="110">
        <v>-2.0924779743902033</v>
      </c>
      <c r="G115" s="110">
        <v>-0.0003394766708880821</v>
      </c>
      <c r="H115" s="110">
        <v>0.014003319542429823</v>
      </c>
      <c r="I115" s="110"/>
      <c r="J115" s="109">
        <v>411.94443000000007</v>
      </c>
      <c r="K115" s="109">
        <v>350.31158000000005</v>
      </c>
      <c r="L115" s="110">
        <v>17.593723279144815</v>
      </c>
      <c r="M115" s="110">
        <v>0.0027953588556003293</v>
      </c>
      <c r="N115" s="110">
        <v>0.015460076483479773</v>
      </c>
    </row>
    <row r="116" spans="1:14" ht="12.75">
      <c r="A116" s="189" t="s">
        <v>874</v>
      </c>
      <c r="B116" s="28"/>
      <c r="C116" s="214" t="s">
        <v>0</v>
      </c>
      <c r="D116" s="106">
        <v>49731.68178000003</v>
      </c>
      <c r="E116" s="106">
        <v>40181.383060000066</v>
      </c>
      <c r="F116" s="107">
        <v>23.76796912574952</v>
      </c>
      <c r="G116" s="107">
        <v>0.06183547093973293</v>
      </c>
      <c r="H116" s="107">
        <v>0.2838701738002439</v>
      </c>
      <c r="I116" s="107"/>
      <c r="J116" s="106">
        <v>9032.1562</v>
      </c>
      <c r="K116" s="106">
        <v>6610.941189999997</v>
      </c>
      <c r="L116" s="107">
        <v>36.624361651597205</v>
      </c>
      <c r="M116" s="107">
        <v>0.10981424385722785</v>
      </c>
      <c r="N116" s="107">
        <v>0.33897248146488107</v>
      </c>
    </row>
    <row r="117" spans="1:14" ht="12.75">
      <c r="A117" s="219" t="s">
        <v>1</v>
      </c>
      <c r="B117" s="220" t="s">
        <v>2</v>
      </c>
      <c r="C117" s="217"/>
      <c r="D117" s="103">
        <v>73042.54172000001</v>
      </c>
      <c r="E117" s="103">
        <v>64589.44365999999</v>
      </c>
      <c r="F117" s="104">
        <v>13.087429742385273</v>
      </c>
      <c r="G117" s="104">
        <v>0.054731408384663165</v>
      </c>
      <c r="H117" s="104">
        <v>0.4169293752138208</v>
      </c>
      <c r="I117" s="104"/>
      <c r="J117" s="103">
        <v>13872.27563</v>
      </c>
      <c r="K117" s="103">
        <v>13779.31122</v>
      </c>
      <c r="L117" s="104">
        <v>0.6746665962886967</v>
      </c>
      <c r="M117" s="104">
        <v>0.004216402239214333</v>
      </c>
      <c r="N117" s="104">
        <v>0.5206198375827354</v>
      </c>
    </row>
    <row r="118" spans="1:14" s="221" customFormat="1" ht="14.25" customHeight="1">
      <c r="A118" s="189" t="s">
        <v>3</v>
      </c>
      <c r="B118" s="28"/>
      <c r="C118" s="214" t="s">
        <v>4</v>
      </c>
      <c r="D118" s="106">
        <v>33869.01095000001</v>
      </c>
      <c r="E118" s="106">
        <v>27114.112670000002</v>
      </c>
      <c r="F118" s="107">
        <v>24.91285022752695</v>
      </c>
      <c r="G118" s="107">
        <v>0.043736047273481946</v>
      </c>
      <c r="H118" s="107">
        <v>0.19332549555332695</v>
      </c>
      <c r="I118" s="107"/>
      <c r="J118" s="106">
        <v>5250.852399999999</v>
      </c>
      <c r="K118" s="106">
        <v>4934.8536300000005</v>
      </c>
      <c r="L118" s="107">
        <v>6.40340714624191</v>
      </c>
      <c r="M118" s="107">
        <v>0.014332129052580023</v>
      </c>
      <c r="N118" s="107">
        <v>0.19706196708974386</v>
      </c>
    </row>
    <row r="119" spans="1:14" ht="15" customHeight="1">
      <c r="A119" s="80" t="s">
        <v>5</v>
      </c>
      <c r="B119" s="20"/>
      <c r="C119" s="215" t="s">
        <v>6</v>
      </c>
      <c r="D119" s="109">
        <v>39173.53076999999</v>
      </c>
      <c r="E119" s="109">
        <v>37475.33098999999</v>
      </c>
      <c r="F119" s="110">
        <v>4.531513758886225</v>
      </c>
      <c r="G119" s="110">
        <v>0.010995361111181184</v>
      </c>
      <c r="H119" s="110">
        <v>0.22360387966049383</v>
      </c>
      <c r="I119" s="110"/>
      <c r="J119" s="109">
        <v>8621.423230000002</v>
      </c>
      <c r="K119" s="109">
        <v>8844.45759</v>
      </c>
      <c r="L119" s="110">
        <v>-2.521741528300978</v>
      </c>
      <c r="M119" s="110">
        <v>-0.010115726813365693</v>
      </c>
      <c r="N119" s="110">
        <v>0.32355787049299156</v>
      </c>
    </row>
    <row r="120" spans="1:14" s="101" customFormat="1" ht="12.75">
      <c r="A120" s="222">
        <v>37</v>
      </c>
      <c r="B120" s="223" t="s">
        <v>7</v>
      </c>
      <c r="C120" s="216"/>
      <c r="D120" s="133">
        <v>52002.78053</v>
      </c>
      <c r="E120" s="133">
        <v>10325.190789999999</v>
      </c>
      <c r="F120" s="97">
        <v>403.6495846678685</v>
      </c>
      <c r="G120" s="97">
        <v>0.26985055282185894</v>
      </c>
      <c r="H120" s="97">
        <v>0.2968336846610264</v>
      </c>
      <c r="I120" s="97"/>
      <c r="J120" s="133">
        <v>2400.7436000000002</v>
      </c>
      <c r="K120" s="133">
        <v>337.86644</v>
      </c>
      <c r="L120" s="97" t="s">
        <v>1020</v>
      </c>
      <c r="M120" s="97">
        <v>0.0935618251828636</v>
      </c>
      <c r="N120" s="97">
        <v>0.09009875354601729</v>
      </c>
    </row>
    <row r="121" spans="1:14" s="224" customFormat="1" ht="12.75">
      <c r="A121" s="122">
        <v>371</v>
      </c>
      <c r="B121" s="20"/>
      <c r="C121" s="215" t="s">
        <v>8</v>
      </c>
      <c r="D121" s="109">
        <v>52002.78053</v>
      </c>
      <c r="E121" s="109">
        <v>10325.190789999999</v>
      </c>
      <c r="F121" s="110">
        <v>403.6495846678685</v>
      </c>
      <c r="G121" s="110">
        <v>0.26985055282185894</v>
      </c>
      <c r="H121" s="110">
        <v>0.2968336846610264</v>
      </c>
      <c r="I121" s="110"/>
      <c r="J121" s="109">
        <v>2400.7436000000002</v>
      </c>
      <c r="K121" s="109">
        <v>337.86644</v>
      </c>
      <c r="L121" s="110" t="s">
        <v>1020</v>
      </c>
      <c r="M121" s="110">
        <v>0.0935618251828636</v>
      </c>
      <c r="N121" s="110">
        <v>0.09009875354601729</v>
      </c>
    </row>
    <row r="122" spans="1:14" s="224" customFormat="1" ht="15" customHeight="1">
      <c r="A122" s="100"/>
      <c r="B122" s="28"/>
      <c r="C122" s="214"/>
      <c r="D122" s="133"/>
      <c r="E122" s="133"/>
      <c r="F122" s="107"/>
      <c r="G122" s="107"/>
      <c r="H122" s="107"/>
      <c r="I122" s="107"/>
      <c r="J122" s="133"/>
      <c r="K122" s="133"/>
      <c r="L122" s="107"/>
      <c r="M122" s="107"/>
      <c r="N122" s="107"/>
    </row>
    <row r="123" spans="1:14" s="101" customFormat="1" ht="12.75">
      <c r="A123" s="102" t="s">
        <v>13</v>
      </c>
      <c r="B123" s="31" t="s">
        <v>877</v>
      </c>
      <c r="C123" s="217"/>
      <c r="D123" s="103">
        <v>1311.4510399999997</v>
      </c>
      <c r="E123" s="103">
        <v>553.0020099999999</v>
      </c>
      <c r="F123" s="104">
        <v>137.1512248210454</v>
      </c>
      <c r="G123" s="104">
        <v>0.004910741991307451</v>
      </c>
      <c r="H123" s="104">
        <v>0.007485808268101371</v>
      </c>
      <c r="I123" s="104"/>
      <c r="J123" s="103">
        <v>159.09505000000001</v>
      </c>
      <c r="K123" s="103">
        <v>41.03118</v>
      </c>
      <c r="L123" s="104">
        <v>287.7418343805857</v>
      </c>
      <c r="M123" s="104">
        <v>0.005354788631889422</v>
      </c>
      <c r="N123" s="104">
        <v>0.005970760767764328</v>
      </c>
    </row>
    <row r="124" spans="1:14" s="101" customFormat="1" ht="12.75">
      <c r="A124" s="100" t="s">
        <v>655</v>
      </c>
      <c r="B124" s="226">
        <v>3</v>
      </c>
      <c r="C124" s="216" t="s">
        <v>878</v>
      </c>
      <c r="D124" s="133">
        <v>1311.4510399999997</v>
      </c>
      <c r="E124" s="133">
        <v>553.0020099999999</v>
      </c>
      <c r="F124" s="97">
        <v>137.1512248210454</v>
      </c>
      <c r="G124" s="97">
        <v>0.004910741991307451</v>
      </c>
      <c r="H124" s="97">
        <v>0.007485808268101371</v>
      </c>
      <c r="I124" s="97"/>
      <c r="J124" s="133">
        <v>159.09505000000001</v>
      </c>
      <c r="K124" s="133">
        <v>41.03118</v>
      </c>
      <c r="L124" s="97">
        <v>287.7418343805857</v>
      </c>
      <c r="M124" s="97">
        <v>0.005354788631889422</v>
      </c>
      <c r="N124" s="97">
        <v>0.005970760767764328</v>
      </c>
    </row>
    <row r="125" spans="1:14" s="101" customFormat="1" ht="12.75" customHeight="1">
      <c r="A125" s="102"/>
      <c r="B125" s="31"/>
      <c r="C125" s="215"/>
      <c r="D125" s="103"/>
      <c r="E125" s="103"/>
      <c r="F125" s="104"/>
      <c r="G125" s="104"/>
      <c r="H125" s="104"/>
      <c r="I125" s="104"/>
      <c r="J125" s="103"/>
      <c r="K125" s="103"/>
      <c r="L125" s="104"/>
      <c r="M125" s="104"/>
      <c r="N125" s="104"/>
    </row>
    <row r="126" spans="1:14" s="101" customFormat="1" ht="12.75">
      <c r="A126" s="100"/>
      <c r="B126" s="49"/>
      <c r="C126" s="216"/>
      <c r="D126" s="133"/>
      <c r="E126" s="133"/>
      <c r="F126" s="97"/>
      <c r="G126" s="97"/>
      <c r="H126" s="97"/>
      <c r="I126" s="97"/>
      <c r="J126" s="133"/>
      <c r="K126" s="133"/>
      <c r="L126" s="97"/>
      <c r="M126" s="97"/>
      <c r="N126" s="97"/>
    </row>
    <row r="127" spans="1:14" s="101" customFormat="1" ht="12.75">
      <c r="A127" s="102" t="s">
        <v>18</v>
      </c>
      <c r="B127" s="31" t="s">
        <v>19</v>
      </c>
      <c r="C127" s="31"/>
      <c r="D127" s="103">
        <v>31.91109000000001</v>
      </c>
      <c r="E127" s="103">
        <v>31.806030000000007</v>
      </c>
      <c r="F127" s="104">
        <v>0.3303147233402021</v>
      </c>
      <c r="G127" s="104">
        <v>6.80233652097583E-07</v>
      </c>
      <c r="H127" s="104">
        <v>0.00018214961449580848</v>
      </c>
      <c r="I127" s="104"/>
      <c r="J127" s="103">
        <v>4.21165</v>
      </c>
      <c r="K127" s="103">
        <v>0.295</v>
      </c>
      <c r="L127" s="104" t="s">
        <v>1020</v>
      </c>
      <c r="M127" s="104">
        <v>0.00017763972072988717</v>
      </c>
      <c r="N127" s="104">
        <v>0.00015806120044309756</v>
      </c>
    </row>
    <row r="128" spans="1:14" s="101" customFormat="1" ht="12.75" customHeight="1">
      <c r="A128" s="100" t="s">
        <v>20</v>
      </c>
      <c r="B128" s="226">
        <v>5</v>
      </c>
      <c r="C128" s="49" t="s">
        <v>21</v>
      </c>
      <c r="D128" s="133">
        <v>31.91109000000001</v>
      </c>
      <c r="E128" s="133">
        <v>31.806030000000007</v>
      </c>
      <c r="F128" s="97">
        <v>0.3303147233402021</v>
      </c>
      <c r="G128" s="97">
        <v>6.80233652097583E-07</v>
      </c>
      <c r="H128" s="97">
        <v>0.00018214961449580848</v>
      </c>
      <c r="I128" s="97"/>
      <c r="J128" s="133">
        <v>4.21165</v>
      </c>
      <c r="K128" s="133">
        <v>0.295</v>
      </c>
      <c r="L128" s="97" t="s">
        <v>1020</v>
      </c>
      <c r="M128" s="97">
        <v>0.00017763972072988717</v>
      </c>
      <c r="N128" s="97">
        <v>0.00015806120044309756</v>
      </c>
    </row>
    <row r="129" spans="1:14" s="101" customFormat="1" ht="12.75">
      <c r="A129" s="102"/>
      <c r="B129" s="31"/>
      <c r="C129" s="31"/>
      <c r="D129" s="103"/>
      <c r="E129" s="103"/>
      <c r="F129" s="110"/>
      <c r="G129" s="110"/>
      <c r="H129" s="110"/>
      <c r="I129" s="110"/>
      <c r="J129" s="103"/>
      <c r="K129" s="103"/>
      <c r="L129" s="110"/>
      <c r="M129" s="110"/>
      <c r="N129" s="110"/>
    </row>
    <row r="130" spans="1:14" s="101" customFormat="1" ht="12.75">
      <c r="A130" s="204" t="s">
        <v>22</v>
      </c>
      <c r="B130" s="49" t="s">
        <v>23</v>
      </c>
      <c r="C130" s="229"/>
      <c r="D130" s="133">
        <v>177.23769999999993</v>
      </c>
      <c r="E130" s="133">
        <v>161.33937999999992</v>
      </c>
      <c r="F130" s="213">
        <v>9.853961258559455</v>
      </c>
      <c r="G130" s="213">
        <v>0.00010293710523335122</v>
      </c>
      <c r="H130" s="213">
        <v>0.0010116789720791028</v>
      </c>
      <c r="I130" s="213"/>
      <c r="J130" s="133">
        <v>39.608830000000005</v>
      </c>
      <c r="K130" s="133">
        <v>19.538529999999998</v>
      </c>
      <c r="L130" s="213">
        <v>102.72164794383205</v>
      </c>
      <c r="M130" s="213">
        <v>0.0009102887638581582</v>
      </c>
      <c r="N130" s="213">
        <v>0.0014865003544802101</v>
      </c>
    </row>
    <row r="131" spans="1:14" s="101" customFormat="1" ht="14.25" customHeight="1">
      <c r="A131" s="117" t="s">
        <v>24</v>
      </c>
      <c r="B131" s="227">
        <v>6</v>
      </c>
      <c r="C131" s="118" t="s">
        <v>25</v>
      </c>
      <c r="D131" s="207">
        <v>177.23769999999993</v>
      </c>
      <c r="E131" s="207">
        <v>161.33847999999992</v>
      </c>
      <c r="F131" s="120">
        <v>9.854574060695267</v>
      </c>
      <c r="G131" s="120">
        <v>0.00010294293247765816</v>
      </c>
      <c r="H131" s="120">
        <v>0.0010116789720791028</v>
      </c>
      <c r="I131" s="120"/>
      <c r="J131" s="207">
        <v>39.608830000000005</v>
      </c>
      <c r="K131" s="207">
        <v>19.538529999999998</v>
      </c>
      <c r="L131" s="120">
        <v>102.72164794383205</v>
      </c>
      <c r="M131" s="120">
        <v>0.0009102887638581582</v>
      </c>
      <c r="N131" s="120">
        <v>0.0014865003544802101</v>
      </c>
    </row>
    <row r="132" spans="1:14" s="101" customFormat="1" ht="12.75">
      <c r="A132" s="142"/>
      <c r="B132" s="142"/>
      <c r="C132" s="142"/>
      <c r="D132" s="103"/>
      <c r="E132" s="103"/>
      <c r="F132" s="120"/>
      <c r="G132" s="120"/>
      <c r="H132" s="120"/>
      <c r="I132" s="120"/>
      <c r="J132" s="103"/>
      <c r="K132" s="103"/>
      <c r="L132" s="120"/>
      <c r="M132" s="120"/>
      <c r="N132" s="120"/>
    </row>
    <row r="133" spans="1:14" s="101" customFormat="1" ht="10.5" customHeight="1" thickBot="1">
      <c r="A133" s="231" t="s">
        <v>27</v>
      </c>
      <c r="B133" s="231"/>
      <c r="C133" s="231" t="s">
        <v>587</v>
      </c>
      <c r="D133" s="246">
        <v>3777.9710600000026</v>
      </c>
      <c r="E133" s="246">
        <v>4141.902320000002</v>
      </c>
      <c r="F133" s="233">
        <v>-8.786572735978941</v>
      </c>
      <c r="G133" s="233">
        <v>-0.002356351514394352</v>
      </c>
      <c r="H133" s="233">
        <v>0.021564790552604792</v>
      </c>
      <c r="I133" s="233"/>
      <c r="J133" s="246">
        <v>601.1073699999997</v>
      </c>
      <c r="K133" s="246">
        <v>652.60637</v>
      </c>
      <c r="L133" s="233">
        <v>-7.891280619893467</v>
      </c>
      <c r="M133" s="233">
        <v>-0.002335737933659761</v>
      </c>
      <c r="N133" s="233">
        <v>0.02255927071275941</v>
      </c>
    </row>
    <row r="134" spans="1:15" s="436" customFormat="1" ht="12" customHeight="1">
      <c r="A134" s="596"/>
      <c r="B134" s="596"/>
      <c r="C134" s="596"/>
      <c r="D134" s="597"/>
      <c r="E134" s="597"/>
      <c r="F134" s="598"/>
      <c r="G134" s="598"/>
      <c r="H134" s="598"/>
      <c r="I134" s="598"/>
      <c r="J134" s="597"/>
      <c r="K134" s="597"/>
      <c r="L134" s="598"/>
      <c r="M134" s="598"/>
      <c r="N134" s="598"/>
      <c r="O134" s="677"/>
    </row>
    <row r="135" spans="1:14" s="142" customFormat="1" ht="21.75" customHeight="1">
      <c r="A135" s="137" t="s">
        <v>672</v>
      </c>
      <c r="B135" s="234"/>
      <c r="C135" s="234"/>
      <c r="D135" s="207"/>
      <c r="E135" s="207"/>
      <c r="F135" s="120"/>
      <c r="G135" s="120"/>
      <c r="H135" s="120"/>
      <c r="I135" s="120"/>
      <c r="J135" s="207"/>
      <c r="K135" s="207"/>
      <c r="L135" s="120"/>
      <c r="M135" s="120"/>
      <c r="N135" s="120"/>
    </row>
    <row r="136" spans="1:14" s="142" customFormat="1" ht="12.75">
      <c r="A136" s="137" t="s">
        <v>606</v>
      </c>
      <c r="B136" s="1"/>
      <c r="C136" s="20"/>
      <c r="D136" s="103"/>
      <c r="E136" s="103"/>
      <c r="F136" s="235"/>
      <c r="G136" s="235"/>
      <c r="H136" s="235"/>
      <c r="I136" s="120"/>
      <c r="J136" s="103"/>
      <c r="K136" s="103"/>
      <c r="L136" s="235"/>
      <c r="M136" s="235"/>
      <c r="N136" s="235"/>
    </row>
    <row r="137" spans="1:15" s="142" customFormat="1" ht="13.5">
      <c r="A137" s="247" t="s">
        <v>605</v>
      </c>
      <c r="B137" s="1"/>
      <c r="C137" s="20"/>
      <c r="D137" s="138"/>
      <c r="E137" s="78"/>
      <c r="F137" s="143"/>
      <c r="G137" s="237"/>
      <c r="H137" s="215"/>
      <c r="I137" s="141"/>
      <c r="J137" s="5"/>
      <c r="K137" s="238"/>
      <c r="L137" s="101"/>
      <c r="M137" s="101"/>
      <c r="N137" s="101"/>
      <c r="O137" s="5"/>
    </row>
    <row r="138" spans="1:15" ht="14.25" customHeight="1">
      <c r="A138" s="137" t="s">
        <v>29</v>
      </c>
      <c r="B138" s="1"/>
      <c r="C138" s="20"/>
      <c r="D138" s="138"/>
      <c r="E138" s="78"/>
      <c r="F138" s="143"/>
      <c r="G138" s="237"/>
      <c r="H138" s="35"/>
      <c r="I138" s="141"/>
      <c r="K138" s="238"/>
      <c r="L138" s="101"/>
      <c r="M138" s="101"/>
      <c r="N138" s="101"/>
      <c r="O138" s="600"/>
    </row>
    <row r="139" spans="1:15" s="600" customFormat="1" ht="14.25" customHeight="1">
      <c r="A139" s="240" t="s">
        <v>30</v>
      </c>
      <c r="B139" s="1"/>
      <c r="C139" s="20"/>
      <c r="D139" s="78"/>
      <c r="E139" s="78"/>
      <c r="F139" s="143"/>
      <c r="G139" s="143"/>
      <c r="H139" s="143"/>
      <c r="I139" s="241"/>
      <c r="J139" s="5"/>
      <c r="K139" s="242"/>
      <c r="L139" s="101"/>
      <c r="M139" s="101"/>
      <c r="N139" s="101"/>
      <c r="O139" s="5"/>
    </row>
    <row r="140" spans="1:14" ht="14.25" customHeight="1">
      <c r="A140" s="240" t="s">
        <v>31</v>
      </c>
      <c r="B140" s="1"/>
      <c r="C140" s="20"/>
      <c r="D140" s="78"/>
      <c r="E140" s="78"/>
      <c r="F140" s="143"/>
      <c r="G140" s="143"/>
      <c r="H140" s="143"/>
      <c r="I140" s="241"/>
      <c r="K140" s="242"/>
      <c r="L140" s="101"/>
      <c r="M140" s="101"/>
      <c r="N140" s="101"/>
    </row>
    <row r="141" spans="1:14" ht="14.25" customHeight="1">
      <c r="A141" s="240" t="s">
        <v>32</v>
      </c>
      <c r="B141" s="1"/>
      <c r="C141" s="20"/>
      <c r="D141" s="78"/>
      <c r="E141" s="78"/>
      <c r="F141" s="143"/>
      <c r="G141" s="143"/>
      <c r="H141" s="143"/>
      <c r="I141" s="241"/>
      <c r="K141" s="242"/>
      <c r="L141" s="101"/>
      <c r="M141" s="101"/>
      <c r="N141" s="101"/>
    </row>
    <row r="142" spans="1:14" ht="14.25" customHeight="1">
      <c r="A142" s="240" t="s">
        <v>33</v>
      </c>
      <c r="B142" s="1"/>
      <c r="C142" s="20"/>
      <c r="D142" s="78"/>
      <c r="E142" s="78"/>
      <c r="F142" s="143"/>
      <c r="G142" s="143"/>
      <c r="H142" s="143"/>
      <c r="I142" s="241"/>
      <c r="K142" s="242"/>
      <c r="L142" s="101"/>
      <c r="M142" s="101"/>
      <c r="N142" s="101"/>
    </row>
    <row r="143" spans="1:14" ht="14.25" customHeight="1">
      <c r="A143" s="928" t="s">
        <v>34</v>
      </c>
      <c r="B143" s="928"/>
      <c r="C143" s="928"/>
      <c r="D143" s="928"/>
      <c r="E143" s="928"/>
      <c r="F143" s="928"/>
      <c r="G143" s="928"/>
      <c r="H143" s="928"/>
      <c r="I143" s="243"/>
      <c r="K143" s="242"/>
      <c r="L143" s="101"/>
      <c r="M143" s="101"/>
      <c r="N143" s="101"/>
    </row>
    <row r="144" ht="14.25" customHeight="1">
      <c r="A144" s="455" t="s">
        <v>938</v>
      </c>
    </row>
    <row r="145" ht="14.25" customHeight="1"/>
    <row r="146" ht="14.25" customHeight="1"/>
    <row r="147" ht="14.25" customHeight="1"/>
    <row r="148" ht="28.5" customHeight="1"/>
  </sheetData>
  <sheetProtection/>
  <mergeCells count="18">
    <mergeCell ref="N12:N13"/>
    <mergeCell ref="B50:C50"/>
    <mergeCell ref="H12:H13"/>
    <mergeCell ref="B54:C54"/>
    <mergeCell ref="A8:G8"/>
    <mergeCell ref="D10:H10"/>
    <mergeCell ref="D11:H11"/>
    <mergeCell ref="J10:N10"/>
    <mergeCell ref="J11:N11"/>
    <mergeCell ref="A10:A13"/>
    <mergeCell ref="C10:C13"/>
    <mergeCell ref="B63:C63"/>
    <mergeCell ref="B67:C67"/>
    <mergeCell ref="A143:H143"/>
    <mergeCell ref="B84:C84"/>
    <mergeCell ref="B100:C100"/>
    <mergeCell ref="B104:C104"/>
    <mergeCell ref="B108:C108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7:A19 A21:A77 A107:A133 A103:A106 A78:A10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67"/>
  <sheetViews>
    <sheetView zoomScalePageLayoutView="0" workbookViewId="0" topLeftCell="E1">
      <selection activeCell="I5" sqref="I5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3.421875" style="5" customWidth="1"/>
    <col min="10" max="11" width="8.8515625" style="5" bestFit="1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spans="7:8" ht="12.75">
      <c r="G2" s="436"/>
      <c r="H2" s="489"/>
    </row>
    <row r="3" spans="7:8" ht="12.75">
      <c r="G3" s="489"/>
      <c r="H3" s="489"/>
    </row>
    <row r="4" spans="7:8" ht="12.75">
      <c r="G4" s="490"/>
      <c r="H4" s="489"/>
    </row>
    <row r="5" ht="12.75"/>
    <row r="6" ht="12.75" customHeight="1" hidden="1"/>
    <row r="7" spans="1:11" s="86" customFormat="1" ht="15">
      <c r="A7" s="84" t="s">
        <v>1017</v>
      </c>
      <c r="B7" s="84"/>
      <c r="C7" s="84"/>
      <c r="D7" s="84"/>
      <c r="E7" s="84"/>
      <c r="F7" s="84"/>
      <c r="G7" s="85"/>
      <c r="H7" s="85"/>
      <c r="K7" s="424"/>
    </row>
    <row r="8" spans="1:8" s="86" customFormat="1" ht="15">
      <c r="A8" s="917" t="s">
        <v>177</v>
      </c>
      <c r="B8" s="917"/>
      <c r="C8" s="917"/>
      <c r="D8" s="917"/>
      <c r="E8" s="917"/>
      <c r="F8" s="917"/>
      <c r="G8" s="917"/>
      <c r="H8" s="87"/>
    </row>
    <row r="9" spans="1:9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87"/>
      <c r="I9" s="88"/>
    </row>
    <row r="10" spans="1:14" ht="20.25" customHeight="1" thickBot="1">
      <c r="A10" s="248"/>
      <c r="B10" s="89"/>
      <c r="C10" s="89"/>
      <c r="D10" s="929" t="str">
        <f>'Cuadro A15'!E10</f>
        <v>Enero - Julio</v>
      </c>
      <c r="E10" s="929"/>
      <c r="F10" s="929"/>
      <c r="G10" s="929"/>
      <c r="H10" s="929"/>
      <c r="I10" s="248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552</v>
      </c>
      <c r="E11" s="919"/>
      <c r="F11" s="919"/>
      <c r="G11" s="919"/>
      <c r="H11" s="919"/>
      <c r="J11" s="919" t="s">
        <v>552</v>
      </c>
      <c r="K11" s="919"/>
      <c r="L11" s="919"/>
      <c r="M11" s="919"/>
      <c r="N11" s="919"/>
    </row>
    <row r="12" spans="1:14" s="3" customFormat="1" ht="13.5" customHeight="1">
      <c r="A12" s="22" t="s">
        <v>178</v>
      </c>
      <c r="B12" s="22"/>
      <c r="C12" s="12" t="s">
        <v>601</v>
      </c>
      <c r="D12" s="145" t="s">
        <v>883</v>
      </c>
      <c r="E12" s="145" t="s">
        <v>548</v>
      </c>
      <c r="F12" s="90" t="s">
        <v>549</v>
      </c>
      <c r="G12" s="90" t="s">
        <v>607</v>
      </c>
      <c r="H12" s="915" t="s">
        <v>603</v>
      </c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91" t="s">
        <v>550</v>
      </c>
      <c r="G13" s="91" t="s">
        <v>608</v>
      </c>
      <c r="H13" s="916"/>
      <c r="I13" s="92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94"/>
      <c r="G14" s="94"/>
      <c r="H14" s="95"/>
      <c r="I14" s="248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33978083.59673999</v>
      </c>
      <c r="E15" s="96">
        <v>30443752.55544</v>
      </c>
      <c r="F15" s="68">
        <v>11.60938039705766</v>
      </c>
      <c r="G15" s="97">
        <v>11.609380397057686</v>
      </c>
      <c r="H15" s="97">
        <v>100.00000000000001</v>
      </c>
      <c r="I15" s="97"/>
      <c r="J15" s="96">
        <v>5159674.000750001</v>
      </c>
      <c r="K15" s="96">
        <v>4564257.9403099995</v>
      </c>
      <c r="L15" s="68">
        <v>13.045188686237156</v>
      </c>
      <c r="M15" s="97">
        <v>13.045188686237152</v>
      </c>
      <c r="N15" s="97">
        <v>100</v>
      </c>
    </row>
    <row r="16" spans="1:14" ht="12.75">
      <c r="A16" s="12">
        <v>0</v>
      </c>
      <c r="B16" s="31" t="s">
        <v>179</v>
      </c>
      <c r="C16" s="31"/>
      <c r="D16" s="98">
        <v>1521663.5810500002</v>
      </c>
      <c r="E16" s="98">
        <v>1642446.8920800006</v>
      </c>
      <c r="F16" s="99">
        <v>-7.353864019130629</v>
      </c>
      <c r="G16" s="99">
        <v>-0.3967425198652708</v>
      </c>
      <c r="H16" s="99">
        <v>4.478367877098269</v>
      </c>
      <c r="I16" s="99"/>
      <c r="J16" s="98">
        <v>205311.50426</v>
      </c>
      <c r="K16" s="98">
        <v>236861.06464</v>
      </c>
      <c r="L16" s="99">
        <v>-13.319859229692943</v>
      </c>
      <c r="M16" s="99">
        <v>-0.6912308811770879</v>
      </c>
      <c r="N16" s="99">
        <v>3.9791565170620524</v>
      </c>
    </row>
    <row r="17" spans="1:14" s="101" customFormat="1" ht="15" customHeight="1">
      <c r="A17" s="100" t="s">
        <v>679</v>
      </c>
      <c r="B17" s="49" t="s">
        <v>180</v>
      </c>
      <c r="C17" s="49"/>
      <c r="D17" s="96">
        <v>1484966.9020900002</v>
      </c>
      <c r="E17" s="96">
        <v>1599201.2183200005</v>
      </c>
      <c r="F17" s="97">
        <v>-7.14321093064237</v>
      </c>
      <c r="G17" s="97">
        <v>-0.37523073419405933</v>
      </c>
      <c r="H17" s="97">
        <v>4.370366850920558</v>
      </c>
      <c r="I17" s="97"/>
      <c r="J17" s="96">
        <v>201269.16585</v>
      </c>
      <c r="K17" s="96">
        <v>230145.26801</v>
      </c>
      <c r="L17" s="97">
        <v>-12.546902401984351</v>
      </c>
      <c r="M17" s="97">
        <v>-0.6326571052213315</v>
      </c>
      <c r="N17" s="97">
        <v>3.900811675713308</v>
      </c>
    </row>
    <row r="18" spans="1:42" ht="10.5" customHeight="1">
      <c r="A18" s="80" t="s">
        <v>181</v>
      </c>
      <c r="B18" s="20"/>
      <c r="C18" s="20" t="s">
        <v>182</v>
      </c>
      <c r="D18" s="111">
        <v>943790.1428400003</v>
      </c>
      <c r="E18" s="111">
        <v>1047761.5383200003</v>
      </c>
      <c r="F18" s="140">
        <v>-9.923192604178768</v>
      </c>
      <c r="G18" s="140">
        <v>-0.3415196444349673</v>
      </c>
      <c r="H18" s="140">
        <v>2.777643830773763</v>
      </c>
      <c r="I18" s="140"/>
      <c r="J18" s="111">
        <v>129527.72811000001</v>
      </c>
      <c r="K18" s="111">
        <v>144193.65375000003</v>
      </c>
      <c r="L18" s="140">
        <v>-10.170992452571799</v>
      </c>
      <c r="M18" s="140">
        <v>-0.3213211398609939</v>
      </c>
      <c r="N18" s="140">
        <v>2.5103858904878895</v>
      </c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</row>
    <row r="19" spans="1:42" ht="12.75">
      <c r="A19" s="189" t="s">
        <v>183</v>
      </c>
      <c r="B19" s="28"/>
      <c r="C19" s="28" t="s">
        <v>184</v>
      </c>
      <c r="D19" s="106">
        <v>98210.25198999995</v>
      </c>
      <c r="E19" s="106">
        <v>97577.57972000004</v>
      </c>
      <c r="F19" s="261">
        <v>0.6483787277931757</v>
      </c>
      <c r="G19" s="261">
        <v>0.0020781678239164894</v>
      </c>
      <c r="H19" s="261">
        <v>0.28903999753365334</v>
      </c>
      <c r="I19" s="261"/>
      <c r="J19" s="106">
        <v>16536.56826</v>
      </c>
      <c r="K19" s="106">
        <v>13945.8474</v>
      </c>
      <c r="L19" s="261">
        <v>18.577005654027158</v>
      </c>
      <c r="M19" s="261">
        <v>0.05676105281254198</v>
      </c>
      <c r="N19" s="261">
        <v>0.3204963774377272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</row>
    <row r="20" spans="1:42" ht="12.75">
      <c r="A20" s="80" t="s">
        <v>185</v>
      </c>
      <c r="B20" s="20"/>
      <c r="C20" s="20" t="s">
        <v>186</v>
      </c>
      <c r="D20" s="111">
        <v>137867.17036000002</v>
      </c>
      <c r="E20" s="111">
        <v>110887.65426000008</v>
      </c>
      <c r="F20" s="140">
        <v>24.33049583386499</v>
      </c>
      <c r="G20" s="140">
        <v>0.08862086252628852</v>
      </c>
      <c r="H20" s="140">
        <v>0.4057532260978592</v>
      </c>
      <c r="I20" s="140"/>
      <c r="J20" s="111">
        <v>19625.159680000004</v>
      </c>
      <c r="K20" s="111">
        <v>16553.164999999994</v>
      </c>
      <c r="L20" s="140">
        <v>18.558352315101143</v>
      </c>
      <c r="M20" s="140">
        <v>0.06730545732021807</v>
      </c>
      <c r="N20" s="140">
        <v>0.3803565821628911</v>
      </c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</row>
    <row r="21" spans="1:42" ht="12.75">
      <c r="A21" s="189" t="s">
        <v>187</v>
      </c>
      <c r="B21" s="28"/>
      <c r="C21" s="28" t="s">
        <v>62</v>
      </c>
      <c r="D21" s="106">
        <v>105872.34690000006</v>
      </c>
      <c r="E21" s="106">
        <v>105493.92328</v>
      </c>
      <c r="F21" s="261">
        <v>0.3587160361793112</v>
      </c>
      <c r="G21" s="261">
        <v>0.0012430255413189496</v>
      </c>
      <c r="H21" s="261">
        <v>0.3115901066008264</v>
      </c>
      <c r="I21" s="261"/>
      <c r="J21" s="106">
        <v>10367.30375</v>
      </c>
      <c r="K21" s="106">
        <v>12950.196079999998</v>
      </c>
      <c r="L21" s="261">
        <v>-19.944812526730477</v>
      </c>
      <c r="M21" s="261">
        <v>-0.056589534679641076</v>
      </c>
      <c r="N21" s="261">
        <v>0.2009294336908306</v>
      </c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</row>
    <row r="22" spans="1:42" ht="12.75">
      <c r="A22" s="80" t="s">
        <v>188</v>
      </c>
      <c r="B22" s="20"/>
      <c r="C22" s="20" t="s">
        <v>189</v>
      </c>
      <c r="D22" s="111">
        <v>28825.965219999995</v>
      </c>
      <c r="E22" s="111">
        <v>24495.85022000001</v>
      </c>
      <c r="F22" s="140">
        <v>17.67693287275489</v>
      </c>
      <c r="G22" s="140">
        <v>0.014223328717820083</v>
      </c>
      <c r="H22" s="140">
        <v>0.08483693654448977</v>
      </c>
      <c r="I22" s="140"/>
      <c r="J22" s="111">
        <v>4465.82903</v>
      </c>
      <c r="K22" s="111">
        <v>3543.7924600000015</v>
      </c>
      <c r="L22" s="140">
        <v>26.018356898925116</v>
      </c>
      <c r="M22" s="140">
        <v>0.020201237135545735</v>
      </c>
      <c r="N22" s="140">
        <v>0.08655254245424915</v>
      </c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</row>
    <row r="23" spans="1:42" ht="12.75">
      <c r="A23" s="189" t="s">
        <v>190</v>
      </c>
      <c r="B23" s="28"/>
      <c r="C23" s="28" t="s">
        <v>191</v>
      </c>
      <c r="D23" s="106">
        <v>117351.09638000003</v>
      </c>
      <c r="E23" s="106">
        <v>89109.66344000006</v>
      </c>
      <c r="F23" s="261">
        <v>31.69289597756778</v>
      </c>
      <c r="G23" s="261">
        <v>0.09276593904963104</v>
      </c>
      <c r="H23" s="261">
        <v>0.3453729108820581</v>
      </c>
      <c r="I23" s="261"/>
      <c r="J23" s="106">
        <v>12047.136909999997</v>
      </c>
      <c r="K23" s="106">
        <v>21656.932440000004</v>
      </c>
      <c r="L23" s="261">
        <v>-44.37283791979177</v>
      </c>
      <c r="M23" s="261">
        <v>-0.21054453222569885</v>
      </c>
      <c r="N23" s="261">
        <v>0.2334863967810534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</row>
    <row r="24" spans="1:42" ht="12.75">
      <c r="A24" s="80" t="s">
        <v>192</v>
      </c>
      <c r="B24" s="20"/>
      <c r="C24" s="20" t="s">
        <v>193</v>
      </c>
      <c r="D24" s="111">
        <v>580.13995</v>
      </c>
      <c r="E24" s="111">
        <v>410.65411</v>
      </c>
      <c r="F24" s="140">
        <v>41.272164547433846</v>
      </c>
      <c r="G24" s="140">
        <v>0.0005567179659976396</v>
      </c>
      <c r="H24" s="140">
        <v>0.0017073945572835697</v>
      </c>
      <c r="I24" s="140"/>
      <c r="J24" s="111">
        <v>181.11441</v>
      </c>
      <c r="K24" s="111">
        <v>3.9999999999999995E-33</v>
      </c>
      <c r="L24" s="140" t="s">
        <v>998</v>
      </c>
      <c r="M24" s="140">
        <v>0.003968101986534506</v>
      </c>
      <c r="N24" s="140">
        <v>0.0035101909534143733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</row>
    <row r="25" spans="1:42" ht="12.75">
      <c r="A25" s="80" t="s">
        <v>194</v>
      </c>
      <c r="B25" s="20"/>
      <c r="C25" s="20" t="s">
        <v>195</v>
      </c>
      <c r="D25" s="111">
        <v>52469.78845000001</v>
      </c>
      <c r="E25" s="111">
        <v>123464.35497000012</v>
      </c>
      <c r="F25" s="140">
        <v>-57.50207542675023</v>
      </c>
      <c r="G25" s="140">
        <v>-0.23319913138406478</v>
      </c>
      <c r="H25" s="140">
        <v>0.15442244793062487</v>
      </c>
      <c r="I25" s="140"/>
      <c r="J25" s="111">
        <v>8518.325700000001</v>
      </c>
      <c r="K25" s="111">
        <v>17301.680879999996</v>
      </c>
      <c r="L25" s="140">
        <v>-50.76590674003923</v>
      </c>
      <c r="M25" s="140">
        <v>-0.19243774770983782</v>
      </c>
      <c r="N25" s="140">
        <v>0.16509426174525355</v>
      </c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</row>
    <row r="26" spans="1:42" ht="12.75">
      <c r="A26" s="100" t="s">
        <v>687</v>
      </c>
      <c r="B26" s="49" t="s">
        <v>196</v>
      </c>
      <c r="C26" s="49"/>
      <c r="D26" s="96">
        <v>9309.385389999998</v>
      </c>
      <c r="E26" s="96">
        <v>10226.262720000002</v>
      </c>
      <c r="F26" s="97">
        <v>-8.965908221845533</v>
      </c>
      <c r="G26" s="97">
        <v>-0.0030117093099160924</v>
      </c>
      <c r="H26" s="97">
        <v>0.02739820615101783</v>
      </c>
      <c r="I26" s="97"/>
      <c r="J26" s="96">
        <v>1456.2670999999998</v>
      </c>
      <c r="K26" s="96">
        <v>1360.24836</v>
      </c>
      <c r="L26" s="97">
        <v>7.058912388617013</v>
      </c>
      <c r="M26" s="97">
        <v>0.002103709765217131</v>
      </c>
      <c r="N26" s="97">
        <v>0.028224013761108155</v>
      </c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</row>
    <row r="27" spans="1:14" s="101" customFormat="1" ht="12.75">
      <c r="A27" s="102" t="s">
        <v>45</v>
      </c>
      <c r="B27" s="31" t="s">
        <v>197</v>
      </c>
      <c r="C27" s="3"/>
      <c r="D27" s="98">
        <v>26413.84013000001</v>
      </c>
      <c r="E27" s="98">
        <v>31762.215759999992</v>
      </c>
      <c r="F27" s="104">
        <v>-16.838798874779705</v>
      </c>
      <c r="G27" s="104">
        <v>-0.01756805643542218</v>
      </c>
      <c r="H27" s="104">
        <v>0.07773787492986883</v>
      </c>
      <c r="I27" s="104"/>
      <c r="J27" s="98">
        <v>2461.43831</v>
      </c>
      <c r="K27" s="98">
        <v>5192.43939</v>
      </c>
      <c r="L27" s="104">
        <v>-52.59572379909859</v>
      </c>
      <c r="M27" s="104">
        <v>-0.059834503564768146</v>
      </c>
      <c r="N27" s="104">
        <v>0.04770530676244681</v>
      </c>
    </row>
    <row r="28" spans="1:14" ht="12.75">
      <c r="A28" s="100" t="s">
        <v>47</v>
      </c>
      <c r="B28" s="49" t="s">
        <v>198</v>
      </c>
      <c r="C28" s="49"/>
      <c r="D28" s="96">
        <v>973.4534400000002</v>
      </c>
      <c r="E28" s="96">
        <v>1257.1952800000006</v>
      </c>
      <c r="F28" s="97">
        <v>-22.569432491028778</v>
      </c>
      <c r="G28" s="97">
        <v>-0.0009320199258724379</v>
      </c>
      <c r="H28" s="97">
        <v>0.002864945096825289</v>
      </c>
      <c r="I28" s="97"/>
      <c r="J28" s="96">
        <v>124.63300000000001</v>
      </c>
      <c r="K28" s="96">
        <v>163.10888</v>
      </c>
      <c r="L28" s="97">
        <v>-23.589077430977387</v>
      </c>
      <c r="M28" s="97">
        <v>-0.0008429821562053689</v>
      </c>
      <c r="N28" s="97">
        <v>0.002415520825189413</v>
      </c>
    </row>
    <row r="29" spans="1:14" s="101" customFormat="1" ht="12.75">
      <c r="A29" s="102" t="s">
        <v>622</v>
      </c>
      <c r="B29" s="31" t="s">
        <v>199</v>
      </c>
      <c r="C29" s="31"/>
      <c r="D29" s="103">
        <v>103264.80020999999</v>
      </c>
      <c r="E29" s="103">
        <v>88958.50485000001</v>
      </c>
      <c r="F29" s="104">
        <v>16.081987196303437</v>
      </c>
      <c r="G29" s="104">
        <v>0.04699254907537204</v>
      </c>
      <c r="H29" s="104">
        <v>0.3039159048390465</v>
      </c>
      <c r="I29" s="104"/>
      <c r="J29" s="103">
        <v>13144.025930000002</v>
      </c>
      <c r="K29" s="103">
        <v>12857.760709999999</v>
      </c>
      <c r="L29" s="104">
        <v>2.226400276506647</v>
      </c>
      <c r="M29" s="104">
        <v>0.0062718896202557765</v>
      </c>
      <c r="N29" s="104">
        <v>0.254745279025175</v>
      </c>
    </row>
    <row r="30" spans="1:14" s="101" customFormat="1" ht="12.75">
      <c r="A30" s="100" t="s">
        <v>624</v>
      </c>
      <c r="B30" s="193" t="s">
        <v>200</v>
      </c>
      <c r="C30" s="193"/>
      <c r="D30" s="96">
        <v>1875.3442</v>
      </c>
      <c r="E30" s="96">
        <v>1338.20422</v>
      </c>
      <c r="F30" s="97">
        <v>40.13886460468641</v>
      </c>
      <c r="G30" s="97">
        <v>0.0017643684989944455</v>
      </c>
      <c r="H30" s="97">
        <v>0.00551927596110785</v>
      </c>
      <c r="I30" s="97"/>
      <c r="J30" s="96">
        <v>357.92564</v>
      </c>
      <c r="K30" s="96">
        <v>288.80972</v>
      </c>
      <c r="L30" s="97">
        <v>23.931299819133496</v>
      </c>
      <c r="M30" s="97">
        <v>0.0015142860220407632</v>
      </c>
      <c r="N30" s="97">
        <v>0.0069369816765162415</v>
      </c>
    </row>
    <row r="31" spans="1:14" s="101" customFormat="1" ht="15" customHeight="1">
      <c r="A31" s="102" t="s">
        <v>630</v>
      </c>
      <c r="B31" s="31" t="s">
        <v>201</v>
      </c>
      <c r="C31" s="31"/>
      <c r="D31" s="98">
        <v>6801.98916</v>
      </c>
      <c r="E31" s="98">
        <v>5.132059999999999</v>
      </c>
      <c r="F31" s="104" t="s">
        <v>1020</v>
      </c>
      <c r="G31" s="104">
        <v>0.022325950415023554</v>
      </c>
      <c r="H31" s="104">
        <v>0.020018754561698156</v>
      </c>
      <c r="I31" s="104"/>
      <c r="J31" s="98">
        <v>1.04808</v>
      </c>
      <c r="K31" s="98">
        <v>1.17725</v>
      </c>
      <c r="L31" s="104">
        <v>-10.972180930133787</v>
      </c>
      <c r="M31" s="104">
        <v>-2.8300328703865257E-06</v>
      </c>
      <c r="N31" s="104">
        <v>2.0312911239114196E-05</v>
      </c>
    </row>
    <row r="32" spans="1:14" s="101" customFormat="1" ht="12.75">
      <c r="A32" s="102" t="s">
        <v>699</v>
      </c>
      <c r="B32" s="31" t="s">
        <v>202</v>
      </c>
      <c r="C32" s="31"/>
      <c r="D32" s="98">
        <v>19412.015199999998</v>
      </c>
      <c r="E32" s="98">
        <v>15215.587260000002</v>
      </c>
      <c r="F32" s="104">
        <v>27.57979608865912</v>
      </c>
      <c r="G32" s="104">
        <v>0.013784200657780393</v>
      </c>
      <c r="H32" s="104">
        <v>0.05713098899392452</v>
      </c>
      <c r="I32" s="104"/>
      <c r="J32" s="98">
        <v>3505.35039</v>
      </c>
      <c r="K32" s="98">
        <v>4245.22948</v>
      </c>
      <c r="L32" s="104">
        <v>-17.42848280606965</v>
      </c>
      <c r="M32" s="104">
        <v>-0.016210282146099486</v>
      </c>
      <c r="N32" s="104">
        <v>0.06793743925469843</v>
      </c>
    </row>
    <row r="33" spans="1:14" s="101" customFormat="1" ht="12.75">
      <c r="A33" s="100" t="s">
        <v>203</v>
      </c>
      <c r="B33" s="193" t="s">
        <v>204</v>
      </c>
      <c r="C33" s="193"/>
      <c r="D33" s="96">
        <v>24520.202110000006</v>
      </c>
      <c r="E33" s="96">
        <v>22266.67415</v>
      </c>
      <c r="F33" s="97">
        <v>10.120631149578333</v>
      </c>
      <c r="G33" s="97">
        <v>0.007402267364695562</v>
      </c>
      <c r="H33" s="97">
        <v>0.07216475891051308</v>
      </c>
      <c r="I33" s="97"/>
      <c r="J33" s="96">
        <v>4122.508059999999</v>
      </c>
      <c r="K33" s="96">
        <v>2777.1002000000003</v>
      </c>
      <c r="L33" s="97">
        <v>48.4465004179539</v>
      </c>
      <c r="M33" s="97">
        <v>0.029477033892361924</v>
      </c>
      <c r="N33" s="97">
        <v>0.0798986149008786</v>
      </c>
    </row>
    <row r="34" spans="1:14" s="101" customFormat="1" ht="12.75">
      <c r="A34" s="102" t="s">
        <v>205</v>
      </c>
      <c r="B34" s="31" t="s">
        <v>206</v>
      </c>
      <c r="C34" s="31"/>
      <c r="D34" s="103">
        <v>50503.56910999999</v>
      </c>
      <c r="E34" s="103">
        <v>50119.91174</v>
      </c>
      <c r="F34" s="104">
        <v>0.7654789417631689</v>
      </c>
      <c r="G34" s="104">
        <v>0.0012602170816535243</v>
      </c>
      <c r="H34" s="104">
        <v>0.1486357197462588</v>
      </c>
      <c r="I34" s="104"/>
      <c r="J34" s="103">
        <v>5156.9502</v>
      </c>
      <c r="K34" s="103">
        <v>5541.8012199999985</v>
      </c>
      <c r="L34" s="104">
        <v>-6.9445114453238785</v>
      </c>
      <c r="M34" s="104">
        <v>-0.008431842043831982</v>
      </c>
      <c r="N34" s="104">
        <v>0.09994720982857436</v>
      </c>
    </row>
    <row r="35" spans="1:42" ht="12.75">
      <c r="A35" s="100" t="s">
        <v>207</v>
      </c>
      <c r="B35" s="49" t="s">
        <v>208</v>
      </c>
      <c r="C35" s="49"/>
      <c r="D35" s="96">
        <v>151.68043</v>
      </c>
      <c r="E35" s="96">
        <v>12.99542</v>
      </c>
      <c r="F35" s="97" t="s">
        <v>1020</v>
      </c>
      <c r="G35" s="97">
        <v>0.0004555450572246172</v>
      </c>
      <c r="H35" s="97">
        <v>0.00044640666554411824</v>
      </c>
      <c r="I35" s="97"/>
      <c r="J35" s="96">
        <v>0.24356</v>
      </c>
      <c r="K35" s="96">
        <v>3.64284</v>
      </c>
      <c r="L35" s="97">
        <v>-93.31400775219333</v>
      </c>
      <c r="M35" s="97">
        <v>-7.44760713451073E-05</v>
      </c>
      <c r="N35" s="97">
        <v>4.72045326826068E-06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</row>
    <row r="36" spans="1:42" ht="12.75">
      <c r="A36" s="204" t="s">
        <v>633</v>
      </c>
      <c r="B36" s="930" t="s">
        <v>209</v>
      </c>
      <c r="C36" s="930"/>
      <c r="D36" s="212">
        <v>3258298.5326699996</v>
      </c>
      <c r="E36" s="212">
        <v>2767242.42017</v>
      </c>
      <c r="F36" s="213">
        <v>17.745323247459933</v>
      </c>
      <c r="G36" s="213">
        <v>1.6129946911299966</v>
      </c>
      <c r="H36" s="213">
        <v>9.589412314538585</v>
      </c>
      <c r="I36" s="213"/>
      <c r="J36" s="212">
        <v>485370.56067</v>
      </c>
      <c r="K36" s="212">
        <v>425055.57252000005</v>
      </c>
      <c r="L36" s="213">
        <v>14.189906461504382</v>
      </c>
      <c r="M36" s="213">
        <v>1.3214631806261021</v>
      </c>
      <c r="N36" s="213">
        <v>9.407000531418214</v>
      </c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</row>
    <row r="37" spans="1:42" ht="12.75">
      <c r="A37" s="102" t="s">
        <v>635</v>
      </c>
      <c r="B37" s="31" t="s">
        <v>210</v>
      </c>
      <c r="C37" s="31"/>
      <c r="D37" s="98">
        <v>1011645.6999700002</v>
      </c>
      <c r="E37" s="98">
        <v>916450.8960899999</v>
      </c>
      <c r="F37" s="104">
        <v>10.38733272957067</v>
      </c>
      <c r="G37" s="104">
        <v>0.3126907686778904</v>
      </c>
      <c r="H37" s="104">
        <v>2.977347727954445</v>
      </c>
      <c r="I37" s="104"/>
      <c r="J37" s="98">
        <v>143132.58722</v>
      </c>
      <c r="K37" s="98">
        <v>134104.34082</v>
      </c>
      <c r="L37" s="104">
        <v>6.732255156541155</v>
      </c>
      <c r="M37" s="104">
        <v>0.1978031592006561</v>
      </c>
      <c r="N37" s="104">
        <v>2.774062609366299</v>
      </c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</row>
    <row r="38" spans="1:42" ht="12.75">
      <c r="A38" s="189" t="s">
        <v>211</v>
      </c>
      <c r="B38" s="28"/>
      <c r="C38" s="202" t="s">
        <v>212</v>
      </c>
      <c r="D38" s="113">
        <v>83807.30362000006</v>
      </c>
      <c r="E38" s="113">
        <v>61230.875100000005</v>
      </c>
      <c r="F38" s="107">
        <v>36.87098785233604</v>
      </c>
      <c r="G38" s="107">
        <v>0.07415783740485656</v>
      </c>
      <c r="H38" s="107">
        <v>0.24665106076800902</v>
      </c>
      <c r="I38" s="107"/>
      <c r="J38" s="113">
        <v>14657.792409999998</v>
      </c>
      <c r="K38" s="113">
        <v>8365.334840000003</v>
      </c>
      <c r="L38" s="107">
        <v>75.22063002083001</v>
      </c>
      <c r="M38" s="107">
        <v>0.13786375906644352</v>
      </c>
      <c r="N38" s="107">
        <v>0.2840836922617469</v>
      </c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</row>
    <row r="39" spans="1:42" ht="24" customHeight="1">
      <c r="A39" s="80">
        <v>212</v>
      </c>
      <c r="B39" s="20"/>
      <c r="C39" s="20" t="s">
        <v>213</v>
      </c>
      <c r="D39" s="109">
        <v>206523.09619</v>
      </c>
      <c r="E39" s="109">
        <v>171063.98943000007</v>
      </c>
      <c r="F39" s="110">
        <v>20.728562965328198</v>
      </c>
      <c r="G39" s="110">
        <v>0.11647416557938008</v>
      </c>
      <c r="H39" s="110">
        <v>0.6078126672506473</v>
      </c>
      <c r="I39" s="110"/>
      <c r="J39" s="109">
        <v>28755.75658</v>
      </c>
      <c r="K39" s="109">
        <v>24426.71473</v>
      </c>
      <c r="L39" s="110">
        <v>17.722570955001288</v>
      </c>
      <c r="M39" s="110">
        <v>0.09484656447146318</v>
      </c>
      <c r="N39" s="110">
        <v>0.5573173145400294</v>
      </c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</row>
    <row r="40" spans="1:14" ht="12.75">
      <c r="A40" s="189">
        <v>213</v>
      </c>
      <c r="B40" s="28"/>
      <c r="C40" s="28" t="s">
        <v>214</v>
      </c>
      <c r="D40" s="113">
        <v>32560.0109</v>
      </c>
      <c r="E40" s="113">
        <v>27937.915489999978</v>
      </c>
      <c r="F40" s="107">
        <v>16.54416705374617</v>
      </c>
      <c r="G40" s="107">
        <v>0.015182410255052806</v>
      </c>
      <c r="H40" s="107">
        <v>0.0958265077172391</v>
      </c>
      <c r="I40" s="107"/>
      <c r="J40" s="113">
        <v>4642.461679999999</v>
      </c>
      <c r="K40" s="113">
        <v>4006.5283600000007</v>
      </c>
      <c r="L40" s="107">
        <v>15.872427769361868</v>
      </c>
      <c r="M40" s="107">
        <v>0.013932896175381508</v>
      </c>
      <c r="N40" s="107">
        <v>0.08997587210597374</v>
      </c>
    </row>
    <row r="41" spans="1:14" ht="12.75">
      <c r="A41" s="122">
        <v>214</v>
      </c>
      <c r="B41" s="123"/>
      <c r="C41" s="124" t="s">
        <v>215</v>
      </c>
      <c r="D41" s="109">
        <v>10002.00751</v>
      </c>
      <c r="E41" s="109">
        <v>7222.832409999996</v>
      </c>
      <c r="F41" s="125">
        <v>38.47763511932301</v>
      </c>
      <c r="G41" s="125">
        <v>0.009128884801369178</v>
      </c>
      <c r="H41" s="125">
        <v>0.02943664401061052</v>
      </c>
      <c r="I41" s="125"/>
      <c r="J41" s="109">
        <v>1300.1187300000001</v>
      </c>
      <c r="K41" s="109">
        <v>1375.13107</v>
      </c>
      <c r="L41" s="125">
        <v>-5.454922926001503</v>
      </c>
      <c r="M41" s="125">
        <v>-0.0016434728488395863</v>
      </c>
      <c r="N41" s="125">
        <v>0.02519769136210965</v>
      </c>
    </row>
    <row r="42" spans="1:14" ht="12.75">
      <c r="A42" s="189">
        <v>215</v>
      </c>
      <c r="B42" s="127"/>
      <c r="C42" s="128" t="s">
        <v>216</v>
      </c>
      <c r="D42" s="113">
        <v>16183.155389999998</v>
      </c>
      <c r="E42" s="113">
        <v>11741.492690000001</v>
      </c>
      <c r="F42" s="129">
        <v>37.82877371105357</v>
      </c>
      <c r="G42" s="129">
        <v>0.014589734599607747</v>
      </c>
      <c r="H42" s="129">
        <v>0.04762821700619008</v>
      </c>
      <c r="I42" s="129"/>
      <c r="J42" s="113">
        <v>2177.5981100000004</v>
      </c>
      <c r="K42" s="113">
        <v>2272.4227299999993</v>
      </c>
      <c r="L42" s="129">
        <v>-4.172842435878953</v>
      </c>
      <c r="M42" s="129">
        <v>-0.0020775473524960023</v>
      </c>
      <c r="N42" s="129">
        <v>0.04220418014168083</v>
      </c>
    </row>
    <row r="43" spans="1:42" ht="12" customHeight="1">
      <c r="A43" s="80">
        <v>216</v>
      </c>
      <c r="B43" s="31"/>
      <c r="C43" s="20" t="s">
        <v>217</v>
      </c>
      <c r="D43" s="109">
        <v>368216.49442</v>
      </c>
      <c r="E43" s="109">
        <v>357547.12209</v>
      </c>
      <c r="F43" s="110">
        <v>2.9840464852949764</v>
      </c>
      <c r="G43" s="110">
        <v>0.035046180035034714</v>
      </c>
      <c r="H43" s="110">
        <v>1.083688235010783</v>
      </c>
      <c r="I43" s="110"/>
      <c r="J43" s="109">
        <v>46560.640749999984</v>
      </c>
      <c r="K43" s="109">
        <v>49447.03493000001</v>
      </c>
      <c r="L43" s="110">
        <v>-5.837345321284008</v>
      </c>
      <c r="M43" s="110">
        <v>-0.06323906794373642</v>
      </c>
      <c r="N43" s="110">
        <v>0.9023950106776516</v>
      </c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</row>
    <row r="44" spans="1:42" ht="12.75">
      <c r="A44" s="189">
        <v>217</v>
      </c>
      <c r="B44" s="28"/>
      <c r="C44" s="28" t="s">
        <v>218</v>
      </c>
      <c r="D44" s="113">
        <v>15.385560000000002</v>
      </c>
      <c r="E44" s="113">
        <v>4.947</v>
      </c>
      <c r="F44" s="107">
        <v>211.0078835657975</v>
      </c>
      <c r="G44" s="107">
        <v>3.428802011509824E-05</v>
      </c>
      <c r="H44" s="107">
        <v>4.528083508946385E-05</v>
      </c>
      <c r="I44" s="107"/>
      <c r="J44" s="113">
        <v>9.999999999999999E-34</v>
      </c>
      <c r="K44" s="113">
        <v>9.999999999999999E-34</v>
      </c>
      <c r="L44" s="107">
        <v>0</v>
      </c>
      <c r="M44" s="107">
        <v>0</v>
      </c>
      <c r="N44" s="107">
        <v>1.9381069421336344E-38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</row>
    <row r="45" spans="1:14" s="130" customFormat="1" ht="48">
      <c r="A45" s="122">
        <v>218</v>
      </c>
      <c r="B45" s="20"/>
      <c r="C45" s="262" t="s">
        <v>219</v>
      </c>
      <c r="D45" s="136">
        <v>294338.2463800002</v>
      </c>
      <c r="E45" s="136">
        <v>279701.7218799999</v>
      </c>
      <c r="F45" s="125">
        <v>5.232904682038312</v>
      </c>
      <c r="G45" s="125">
        <v>0.04807726798247442</v>
      </c>
      <c r="H45" s="125">
        <v>0.8662591153558769</v>
      </c>
      <c r="I45" s="125"/>
      <c r="J45" s="136">
        <v>45038.21895999999</v>
      </c>
      <c r="K45" s="136">
        <v>44211.17416</v>
      </c>
      <c r="L45" s="125">
        <v>1.8706691593553204</v>
      </c>
      <c r="M45" s="125">
        <v>0.018120027632439563</v>
      </c>
      <c r="N45" s="125">
        <v>0.8728888482771067</v>
      </c>
    </row>
    <row r="46" spans="1:14" ht="12.75">
      <c r="A46" s="100" t="s">
        <v>636</v>
      </c>
      <c r="B46" s="49" t="s">
        <v>220</v>
      </c>
      <c r="C46" s="49"/>
      <c r="D46" s="133">
        <v>82965.19001</v>
      </c>
      <c r="E46" s="133">
        <v>19065.789190000007</v>
      </c>
      <c r="F46" s="97">
        <v>335.15214179287784</v>
      </c>
      <c r="G46" s="97">
        <v>0.20989331293386104</v>
      </c>
      <c r="H46" s="97">
        <v>0.24417265845434571</v>
      </c>
      <c r="I46" s="97"/>
      <c r="J46" s="133">
        <v>6296.244039999999</v>
      </c>
      <c r="K46" s="133">
        <v>5185.620740000001</v>
      </c>
      <c r="L46" s="97">
        <v>21.41736458729138</v>
      </c>
      <c r="M46" s="97">
        <v>0.024333052919541288</v>
      </c>
      <c r="N46" s="97">
        <v>0.12202794283291518</v>
      </c>
    </row>
    <row r="47" spans="1:14" ht="12.75">
      <c r="A47" s="117" t="s">
        <v>63</v>
      </c>
      <c r="B47" s="931" t="s">
        <v>221</v>
      </c>
      <c r="C47" s="931"/>
      <c r="D47" s="119">
        <v>543703.4506199998</v>
      </c>
      <c r="E47" s="119">
        <v>418668.5265</v>
      </c>
      <c r="F47" s="120">
        <v>29.864896978349726</v>
      </c>
      <c r="G47" s="120">
        <v>0.41070798973386513</v>
      </c>
      <c r="H47" s="120">
        <v>1.6001592587527953</v>
      </c>
      <c r="I47" s="120"/>
      <c r="J47" s="119">
        <v>75553.85464</v>
      </c>
      <c r="K47" s="119">
        <v>62359.06328999999</v>
      </c>
      <c r="L47" s="120">
        <v>21.15938029511093</v>
      </c>
      <c r="M47" s="120">
        <v>0.28908951953543266</v>
      </c>
      <c r="N47" s="120">
        <v>1.4643145018273953</v>
      </c>
    </row>
    <row r="48" spans="1:14" ht="46.5" customHeight="1">
      <c r="A48" s="100" t="s">
        <v>65</v>
      </c>
      <c r="B48" s="49" t="s">
        <v>560</v>
      </c>
      <c r="C48" s="49"/>
      <c r="D48" s="133">
        <v>107325.57796000001</v>
      </c>
      <c r="E48" s="133">
        <v>85132.43590999997</v>
      </c>
      <c r="F48" s="97">
        <v>26.068961627577664</v>
      </c>
      <c r="G48" s="97">
        <v>0.07289883863556217</v>
      </c>
      <c r="H48" s="97">
        <v>0.31586707253347657</v>
      </c>
      <c r="I48" s="97"/>
      <c r="J48" s="133">
        <v>17257.709179999998</v>
      </c>
      <c r="K48" s="133">
        <v>12156.781309999998</v>
      </c>
      <c r="L48" s="97">
        <v>41.959526456267234</v>
      </c>
      <c r="M48" s="97">
        <v>0.1117580981773688</v>
      </c>
      <c r="N48" s="97">
        <v>0.3344728596708135</v>
      </c>
    </row>
    <row r="49" spans="1:42" ht="12.75">
      <c r="A49" s="102" t="s">
        <v>67</v>
      </c>
      <c r="B49" s="31" t="s">
        <v>222</v>
      </c>
      <c r="C49" s="31"/>
      <c r="D49" s="98">
        <v>36000.348139999995</v>
      </c>
      <c r="E49" s="98">
        <v>13287.205749999997</v>
      </c>
      <c r="F49" s="104">
        <v>170.93994642176744</v>
      </c>
      <c r="G49" s="104">
        <v>0.07460690776748999</v>
      </c>
      <c r="H49" s="104">
        <v>0.10595167334114755</v>
      </c>
      <c r="I49" s="104"/>
      <c r="J49" s="98">
        <v>11013.0601</v>
      </c>
      <c r="K49" s="98">
        <v>2660.48948</v>
      </c>
      <c r="L49" s="104">
        <v>313.9486430143674</v>
      </c>
      <c r="M49" s="104">
        <v>0.18299953090365229</v>
      </c>
      <c r="N49" s="104">
        <v>0.21344488233944942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</row>
    <row r="50" spans="1:42" ht="24" customHeight="1">
      <c r="A50" s="100" t="s">
        <v>69</v>
      </c>
      <c r="B50" s="49" t="s">
        <v>223</v>
      </c>
      <c r="C50" s="49"/>
      <c r="D50" s="133">
        <v>488012.61039999995</v>
      </c>
      <c r="E50" s="133">
        <v>505841.2754600001</v>
      </c>
      <c r="F50" s="97">
        <v>-3.5245571931209403</v>
      </c>
      <c r="G50" s="97">
        <v>-0.0585626395022526</v>
      </c>
      <c r="H50" s="97">
        <v>1.4362570184706416</v>
      </c>
      <c r="I50" s="97"/>
      <c r="J50" s="133">
        <v>81753.90625000001</v>
      </c>
      <c r="K50" s="133">
        <v>81215.50635000001</v>
      </c>
      <c r="L50" s="97">
        <v>0.6629274681607694</v>
      </c>
      <c r="M50" s="97">
        <v>0.011796000730919175</v>
      </c>
      <c r="N50" s="97">
        <v>1.5844781324966737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</row>
    <row r="51" spans="1:42" ht="15" customHeight="1">
      <c r="A51" s="80">
        <v>261</v>
      </c>
      <c r="B51" s="20"/>
      <c r="C51" s="20" t="s">
        <v>224</v>
      </c>
      <c r="D51" s="109">
        <v>2637.0399500000003</v>
      </c>
      <c r="E51" s="109">
        <v>1897.7415999999994</v>
      </c>
      <c r="F51" s="110">
        <v>38.956744690636555</v>
      </c>
      <c r="G51" s="110">
        <v>0.0024284074331956673</v>
      </c>
      <c r="H51" s="110">
        <v>0.007761002595958677</v>
      </c>
      <c r="I51" s="110"/>
      <c r="J51" s="109">
        <v>226.85128000000003</v>
      </c>
      <c r="K51" s="109">
        <v>209.15375</v>
      </c>
      <c r="L51" s="110">
        <v>8.461493040406891</v>
      </c>
      <c r="M51" s="110">
        <v>0.0003877416708574106</v>
      </c>
      <c r="N51" s="110">
        <v>0.00439662040599901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</row>
    <row r="52" spans="1:42" ht="15" customHeight="1">
      <c r="A52" s="189">
        <v>262</v>
      </c>
      <c r="B52" s="49"/>
      <c r="C52" s="28" t="s">
        <v>225</v>
      </c>
      <c r="D52" s="113">
        <v>914.89222</v>
      </c>
      <c r="E52" s="113">
        <v>387.09488</v>
      </c>
      <c r="F52" s="107">
        <v>136.3483133644134</v>
      </c>
      <c r="G52" s="107">
        <v>0.0017336802979161247</v>
      </c>
      <c r="H52" s="107">
        <v>0.0026925951176592516</v>
      </c>
      <c r="I52" s="107"/>
      <c r="J52" s="113">
        <v>226.44598</v>
      </c>
      <c r="K52" s="113">
        <v>9E-33</v>
      </c>
      <c r="L52" s="107" t="s">
        <v>998</v>
      </c>
      <c r="M52" s="107">
        <v>0.00496128796753805</v>
      </c>
      <c r="N52" s="107">
        <v>0.004388765258562541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</row>
    <row r="53" spans="1:42" ht="12.75">
      <c r="A53" s="80">
        <v>263</v>
      </c>
      <c r="B53" s="20"/>
      <c r="C53" s="20" t="s">
        <v>226</v>
      </c>
      <c r="D53" s="109">
        <v>86168.566</v>
      </c>
      <c r="E53" s="109">
        <v>101025.36719000003</v>
      </c>
      <c r="F53" s="110">
        <v>-14.706010582528844</v>
      </c>
      <c r="G53" s="110">
        <v>-0.04880082099913554</v>
      </c>
      <c r="H53" s="110">
        <v>0.2536004296848201</v>
      </c>
      <c r="I53" s="110"/>
      <c r="J53" s="109">
        <v>14872.942120000005</v>
      </c>
      <c r="K53" s="109">
        <v>15159.56497</v>
      </c>
      <c r="L53" s="110">
        <v>-1.890706300393225</v>
      </c>
      <c r="M53" s="110">
        <v>-0.006279725066995824</v>
      </c>
      <c r="N53" s="110">
        <v>0.2882535237272375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</row>
    <row r="54" spans="1:42" ht="24">
      <c r="A54" s="126">
        <v>264</v>
      </c>
      <c r="B54" s="49"/>
      <c r="C54" s="191" t="s">
        <v>227</v>
      </c>
      <c r="D54" s="203">
        <v>61024.71292999996</v>
      </c>
      <c r="E54" s="203">
        <v>87474.94484000003</v>
      </c>
      <c r="F54" s="129">
        <v>-30.23749481452095</v>
      </c>
      <c r="G54" s="129">
        <v>-0.08688229830351078</v>
      </c>
      <c r="H54" s="129">
        <v>0.17960022011322302</v>
      </c>
      <c r="I54" s="129"/>
      <c r="J54" s="203">
        <v>8794.44797</v>
      </c>
      <c r="K54" s="203">
        <v>9787.25455</v>
      </c>
      <c r="L54" s="129">
        <v>-10.143872062671553</v>
      </c>
      <c r="M54" s="129">
        <v>-0.021751763221615164</v>
      </c>
      <c r="N54" s="129">
        <v>0.17044580662890046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</row>
    <row r="55" spans="1:14" s="101" customFormat="1" ht="12.75">
      <c r="A55" s="80">
        <v>265</v>
      </c>
      <c r="B55" s="20"/>
      <c r="C55" s="20" t="s">
        <v>228</v>
      </c>
      <c r="D55" s="109">
        <v>16658.265629999994</v>
      </c>
      <c r="E55" s="109">
        <v>16367.296470000001</v>
      </c>
      <c r="F55" s="110">
        <v>1.777747232313641</v>
      </c>
      <c r="G55" s="110">
        <v>0.0009557598376550985</v>
      </c>
      <c r="H55" s="110">
        <v>0.049026501399267446</v>
      </c>
      <c r="I55" s="110"/>
      <c r="J55" s="109">
        <v>3103.625110000001</v>
      </c>
      <c r="K55" s="109">
        <v>2336.6770899999997</v>
      </c>
      <c r="L55" s="110">
        <v>32.822165428086656</v>
      </c>
      <c r="M55" s="110">
        <v>0.01680334525414466</v>
      </c>
      <c r="N55" s="110">
        <v>0.06015157371471267</v>
      </c>
    </row>
    <row r="56" spans="1:42" ht="12.75" customHeight="1">
      <c r="A56" s="189">
        <v>266</v>
      </c>
      <c r="B56" s="28"/>
      <c r="C56" s="28" t="s">
        <v>229</v>
      </c>
      <c r="D56" s="113">
        <v>173114.25477</v>
      </c>
      <c r="E56" s="113">
        <v>167856.57061000008</v>
      </c>
      <c r="F56" s="107">
        <v>3.132248050161636</v>
      </c>
      <c r="G56" s="107">
        <v>0.017270157975516787</v>
      </c>
      <c r="H56" s="107">
        <v>0.5094879888594109</v>
      </c>
      <c r="I56" s="107"/>
      <c r="J56" s="113">
        <v>30091.309830000017</v>
      </c>
      <c r="K56" s="113">
        <v>30017.119950000004</v>
      </c>
      <c r="L56" s="107">
        <v>0.24715855526310287</v>
      </c>
      <c r="M56" s="107">
        <v>0.0016254532712709426</v>
      </c>
      <c r="N56" s="107">
        <v>0.5832017647941711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</row>
    <row r="57" spans="1:42" ht="23.25" customHeight="1">
      <c r="A57" s="122">
        <v>267</v>
      </c>
      <c r="B57" s="20"/>
      <c r="C57" s="262" t="s">
        <v>230</v>
      </c>
      <c r="D57" s="136">
        <v>136161.66283000002</v>
      </c>
      <c r="E57" s="136">
        <v>122605.44019999997</v>
      </c>
      <c r="F57" s="125">
        <v>11.056787209349338</v>
      </c>
      <c r="G57" s="125">
        <v>0.04452875053859837</v>
      </c>
      <c r="H57" s="125">
        <v>0.40073379195248066</v>
      </c>
      <c r="I57" s="125"/>
      <c r="J57" s="136">
        <v>22135.16501999999</v>
      </c>
      <c r="K57" s="136">
        <v>22616.146730000004</v>
      </c>
      <c r="L57" s="125">
        <v>-2.1267182059886403</v>
      </c>
      <c r="M57" s="125">
        <v>-0.01053800456262879</v>
      </c>
      <c r="N57" s="125">
        <v>0.4290031699053557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</row>
    <row r="58" spans="1:42" ht="12.75">
      <c r="A58" s="189">
        <v>268</v>
      </c>
      <c r="B58" s="28"/>
      <c r="C58" s="28" t="s">
        <v>231</v>
      </c>
      <c r="D58" s="113">
        <v>11333.21607</v>
      </c>
      <c r="E58" s="113">
        <v>8226.819670000003</v>
      </c>
      <c r="F58" s="107">
        <v>37.75938363311659</v>
      </c>
      <c r="G58" s="107">
        <v>0.010203723717511673</v>
      </c>
      <c r="H58" s="107">
        <v>0.03335448874782143</v>
      </c>
      <c r="I58" s="107"/>
      <c r="J58" s="113">
        <v>2303.11894</v>
      </c>
      <c r="K58" s="113">
        <v>1089.58931</v>
      </c>
      <c r="L58" s="107">
        <v>111.37495741400029</v>
      </c>
      <c r="M58" s="107">
        <v>0.026587665418347898</v>
      </c>
      <c r="N58" s="107">
        <v>0.04463690806173458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</row>
    <row r="59" spans="1:42" ht="12.75">
      <c r="A59" s="117" t="s">
        <v>71</v>
      </c>
      <c r="B59" s="31" t="s">
        <v>232</v>
      </c>
      <c r="C59" s="264"/>
      <c r="D59" s="103">
        <v>210162.9955</v>
      </c>
      <c r="E59" s="103">
        <v>211240.93109999996</v>
      </c>
      <c r="F59" s="104">
        <v>-0.5102872792629762</v>
      </c>
      <c r="G59" s="104">
        <v>-0.0035407448475248873</v>
      </c>
      <c r="H59" s="104">
        <v>0.618525158729564</v>
      </c>
      <c r="I59" s="104"/>
      <c r="J59" s="103">
        <v>32096.333180000005</v>
      </c>
      <c r="K59" s="103">
        <v>29166.782420000003</v>
      </c>
      <c r="L59" s="104">
        <v>10.044134172273917</v>
      </c>
      <c r="M59" s="104">
        <v>0.06418460127170267</v>
      </c>
      <c r="N59" s="104">
        <v>0.6220612615319212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</row>
    <row r="60" spans="1:42" ht="12.75">
      <c r="A60" s="204" t="s">
        <v>73</v>
      </c>
      <c r="B60" s="927" t="s">
        <v>233</v>
      </c>
      <c r="C60" s="927"/>
      <c r="D60" s="133">
        <v>431100.70441999985</v>
      </c>
      <c r="E60" s="133">
        <v>320824.32277000014</v>
      </c>
      <c r="F60" s="213">
        <v>34.372824571987685</v>
      </c>
      <c r="G60" s="213">
        <v>0.3622299236901871</v>
      </c>
      <c r="H60" s="213">
        <v>1.2687610918155536</v>
      </c>
      <c r="I60" s="213"/>
      <c r="J60" s="133">
        <v>62077.57786999997</v>
      </c>
      <c r="K60" s="133">
        <v>55073.75101</v>
      </c>
      <c r="L60" s="213">
        <v>12.71717784163322</v>
      </c>
      <c r="M60" s="213">
        <v>0.15344940955559314</v>
      </c>
      <c r="N60" s="213">
        <v>1.2031298462068825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</row>
    <row r="61" spans="1:42" ht="12.75">
      <c r="A61" s="117" t="s">
        <v>817</v>
      </c>
      <c r="B61" s="924" t="s">
        <v>234</v>
      </c>
      <c r="C61" s="924"/>
      <c r="D61" s="98">
        <v>347381.9556500001</v>
      </c>
      <c r="E61" s="98">
        <v>276731.03740000003</v>
      </c>
      <c r="F61" s="120">
        <v>25.530536405960813</v>
      </c>
      <c r="G61" s="120">
        <v>0.23207033404091773</v>
      </c>
      <c r="H61" s="120">
        <v>1.0223706544866156</v>
      </c>
      <c r="I61" s="120"/>
      <c r="J61" s="98">
        <v>56189.28818999999</v>
      </c>
      <c r="K61" s="98">
        <v>43133.2371</v>
      </c>
      <c r="L61" s="120">
        <v>30.269119518506983</v>
      </c>
      <c r="M61" s="120">
        <v>0.2860498083312365</v>
      </c>
      <c r="N61" s="120">
        <v>1.0890084951458643</v>
      </c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</row>
    <row r="62" spans="1:14" s="130" customFormat="1" ht="12" customHeight="1">
      <c r="A62" s="204" t="s">
        <v>637</v>
      </c>
      <c r="B62" s="930" t="s">
        <v>235</v>
      </c>
      <c r="C62" s="930"/>
      <c r="D62" s="212">
        <v>12072428.733830001</v>
      </c>
      <c r="E62" s="212">
        <v>9959314.224000001</v>
      </c>
      <c r="F62" s="213">
        <v>21.21747002155838</v>
      </c>
      <c r="G62" s="213">
        <v>6.9410448202201245</v>
      </c>
      <c r="H62" s="213">
        <v>35.53004600585621</v>
      </c>
      <c r="I62" s="213"/>
      <c r="J62" s="212">
        <v>1866581.4535300005</v>
      </c>
      <c r="K62" s="212">
        <v>1485952.8384299998</v>
      </c>
      <c r="L62" s="213">
        <v>25.615120833993508</v>
      </c>
      <c r="M62" s="213">
        <v>8.339331827380223</v>
      </c>
      <c r="N62" s="213">
        <v>36.17634473144384</v>
      </c>
    </row>
    <row r="63" spans="1:42" s="130" customFormat="1" ht="12.75" customHeight="1">
      <c r="A63" s="102" t="s">
        <v>639</v>
      </c>
      <c r="B63" s="31" t="s">
        <v>236</v>
      </c>
      <c r="C63" s="31"/>
      <c r="D63" s="103">
        <v>125102.02047000002</v>
      </c>
      <c r="E63" s="103">
        <v>100331.17729</v>
      </c>
      <c r="F63" s="104">
        <v>24.689078558703326</v>
      </c>
      <c r="G63" s="104">
        <v>0.08136593258301761</v>
      </c>
      <c r="H63" s="104">
        <v>0.3681844507616753</v>
      </c>
      <c r="I63" s="104"/>
      <c r="J63" s="103">
        <v>16057.002040000003</v>
      </c>
      <c r="K63" s="103">
        <v>18273.08793</v>
      </c>
      <c r="L63" s="104">
        <v>-12.127593860924405</v>
      </c>
      <c r="M63" s="104">
        <v>-0.04855303795230916</v>
      </c>
      <c r="N63" s="104">
        <v>0.31120187123577936</v>
      </c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14" s="142" customFormat="1" ht="12.75" customHeight="1">
      <c r="A64" s="204" t="s">
        <v>842</v>
      </c>
      <c r="B64" s="927" t="s">
        <v>237</v>
      </c>
      <c r="C64" s="927"/>
      <c r="D64" s="96">
        <v>556350.0708800002</v>
      </c>
      <c r="E64" s="96">
        <v>554719.09687</v>
      </c>
      <c r="F64" s="97">
        <v>0.2940180028419792</v>
      </c>
      <c r="G64" s="97">
        <v>0.005357335653777014</v>
      </c>
      <c r="H64" s="97">
        <v>1.637379192666943</v>
      </c>
      <c r="I64" s="97"/>
      <c r="J64" s="96">
        <v>72840.12069000001</v>
      </c>
      <c r="K64" s="96">
        <v>81056.01963</v>
      </c>
      <c r="L64" s="97">
        <v>-10.136074997888452</v>
      </c>
      <c r="M64" s="97">
        <v>-0.180005140976804</v>
      </c>
      <c r="N64" s="97">
        <v>1.411719435751408</v>
      </c>
    </row>
    <row r="65" spans="1:14" s="142" customFormat="1" ht="24.75" customHeight="1">
      <c r="A65" s="80">
        <v>321</v>
      </c>
      <c r="B65" s="20"/>
      <c r="C65" s="20" t="s">
        <v>238</v>
      </c>
      <c r="D65" s="111">
        <v>474400.3074000001</v>
      </c>
      <c r="E65" s="111">
        <v>466853.7966799999</v>
      </c>
      <c r="F65" s="110">
        <v>1.6164612505385434</v>
      </c>
      <c r="G65" s="110">
        <v>0.024788372281825382</v>
      </c>
      <c r="H65" s="110">
        <v>1.3961950092015083</v>
      </c>
      <c r="I65" s="110"/>
      <c r="J65" s="111">
        <v>60013.72453</v>
      </c>
      <c r="K65" s="111">
        <v>67498.00803</v>
      </c>
      <c r="L65" s="110">
        <v>-11.088154626242527</v>
      </c>
      <c r="M65" s="110">
        <v>-0.16397591016715574</v>
      </c>
      <c r="N65" s="110">
        <v>1.1631301613488858</v>
      </c>
    </row>
    <row r="66" spans="1:14" s="101" customFormat="1" ht="24">
      <c r="A66" s="126">
        <v>322</v>
      </c>
      <c r="B66" s="28"/>
      <c r="C66" s="191" t="s">
        <v>239</v>
      </c>
      <c r="D66" s="106">
        <v>40970.66687000004</v>
      </c>
      <c r="E66" s="106">
        <v>41021.760870000086</v>
      </c>
      <c r="F66" s="107">
        <v>-0.12455340511093022</v>
      </c>
      <c r="G66" s="107">
        <v>-0.00016783082146986592</v>
      </c>
      <c r="H66" s="107">
        <v>0.12057968706019355</v>
      </c>
      <c r="I66" s="107"/>
      <c r="J66" s="106">
        <v>6389.328790000001</v>
      </c>
      <c r="K66" s="106">
        <v>6611.303140000002</v>
      </c>
      <c r="L66" s="107">
        <v>-3.357497686908369</v>
      </c>
      <c r="M66" s="107">
        <v>-0.00486331738703015</v>
      </c>
      <c r="N66" s="107">
        <v>0.12383202483473296</v>
      </c>
    </row>
    <row r="67" spans="1:14" s="142" customFormat="1" ht="12.75" customHeight="1">
      <c r="A67" s="122">
        <v>323</v>
      </c>
      <c r="B67" s="123"/>
      <c r="C67" s="124" t="s">
        <v>240</v>
      </c>
      <c r="D67" s="265">
        <v>9.999999999999999E-34</v>
      </c>
      <c r="E67" s="265">
        <v>0.7289399999999999</v>
      </c>
      <c r="F67" s="125">
        <v>-100</v>
      </c>
      <c r="G67" s="125">
        <v>-2.394382882571897E-06</v>
      </c>
      <c r="H67" s="125">
        <v>2.943073576097577E-39</v>
      </c>
      <c r="I67" s="125"/>
      <c r="J67" s="265">
        <v>9.999999999999999E-34</v>
      </c>
      <c r="K67" s="265">
        <v>9.999999999999999E-34</v>
      </c>
      <c r="L67" s="125">
        <v>0</v>
      </c>
      <c r="M67" s="125">
        <v>0</v>
      </c>
      <c r="N67" s="125">
        <v>1.9381069421336344E-38</v>
      </c>
    </row>
    <row r="68" spans="1:42" ht="24">
      <c r="A68" s="126">
        <v>324</v>
      </c>
      <c r="B68" s="28"/>
      <c r="C68" s="191" t="s">
        <v>241</v>
      </c>
      <c r="D68" s="266">
        <v>2109.5454000000036</v>
      </c>
      <c r="E68" s="266">
        <v>7762.67482</v>
      </c>
      <c r="F68" s="267">
        <v>-72.82450380937117</v>
      </c>
      <c r="G68" s="267">
        <v>-0.018569095283852706</v>
      </c>
      <c r="H68" s="267">
        <v>0.006208547324318204</v>
      </c>
      <c r="I68" s="267"/>
      <c r="J68" s="266">
        <v>349.4223200000001</v>
      </c>
      <c r="K68" s="266">
        <v>245.22647999999998</v>
      </c>
      <c r="L68" s="267">
        <v>42.48963651886214</v>
      </c>
      <c r="M68" s="267">
        <v>0.0022828648459977986</v>
      </c>
      <c r="N68" s="267">
        <v>0.006772178241284405</v>
      </c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</row>
    <row r="69" spans="1:42" ht="36">
      <c r="A69" s="122">
        <v>325</v>
      </c>
      <c r="B69" s="123"/>
      <c r="C69" s="124" t="s">
        <v>242</v>
      </c>
      <c r="D69" s="265">
        <v>29101.43010000001</v>
      </c>
      <c r="E69" s="265">
        <v>27375.339570000007</v>
      </c>
      <c r="F69" s="268">
        <v>6.305275321193032</v>
      </c>
      <c r="G69" s="268">
        <v>0.005669769279778112</v>
      </c>
      <c r="H69" s="268">
        <v>0.08564764995396071</v>
      </c>
      <c r="I69" s="268"/>
      <c r="J69" s="265">
        <v>4918.877459999998</v>
      </c>
      <c r="K69" s="265">
        <v>5309.281840000002</v>
      </c>
      <c r="L69" s="268">
        <v>-7.35324271276592</v>
      </c>
      <c r="M69" s="268">
        <v>-0.008553512643360569</v>
      </c>
      <c r="N69" s="268">
        <v>0.09533310552730655</v>
      </c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</row>
    <row r="70" spans="1:14" s="142" customFormat="1" ht="48">
      <c r="A70" s="126">
        <v>326</v>
      </c>
      <c r="B70" s="28"/>
      <c r="C70" s="191" t="s">
        <v>243</v>
      </c>
      <c r="D70" s="266">
        <v>7334.723950000001</v>
      </c>
      <c r="E70" s="266">
        <v>9878.16215</v>
      </c>
      <c r="F70" s="267">
        <v>-25.748091207431724</v>
      </c>
      <c r="G70" s="267">
        <v>-0.008354548918922648</v>
      </c>
      <c r="H70" s="267">
        <v>0.02158663224521505</v>
      </c>
      <c r="I70" s="267"/>
      <c r="J70" s="266">
        <v>484.90983000000017</v>
      </c>
      <c r="K70" s="266">
        <v>865.4875799999998</v>
      </c>
      <c r="L70" s="267">
        <v>-43.972641409828164</v>
      </c>
      <c r="M70" s="267">
        <v>-0.0083382174052624</v>
      </c>
      <c r="N70" s="267">
        <v>0.00939807107831841</v>
      </c>
    </row>
    <row r="71" spans="1:14" s="142" customFormat="1" ht="24">
      <c r="A71" s="122">
        <v>327</v>
      </c>
      <c r="B71" s="123"/>
      <c r="C71" s="124" t="s">
        <v>244</v>
      </c>
      <c r="D71" s="265">
        <v>2433.39716</v>
      </c>
      <c r="E71" s="265">
        <v>1826.6338400000006</v>
      </c>
      <c r="F71" s="268">
        <v>33.21756701934303</v>
      </c>
      <c r="G71" s="268">
        <v>0.0019930634993010304</v>
      </c>
      <c r="H71" s="268">
        <v>0.007161666881746888</v>
      </c>
      <c r="I71" s="268"/>
      <c r="J71" s="265">
        <v>683.85776</v>
      </c>
      <c r="K71" s="265">
        <v>526.7125599999999</v>
      </c>
      <c r="L71" s="268">
        <v>29.835096394891377</v>
      </c>
      <c r="M71" s="268">
        <v>0.003442951780006695</v>
      </c>
      <c r="N71" s="268">
        <v>0.013253894720879568</v>
      </c>
    </row>
    <row r="72" spans="1:14" s="142" customFormat="1" ht="37.5" customHeight="1">
      <c r="A72" s="204" t="s">
        <v>80</v>
      </c>
      <c r="B72" s="927" t="s">
        <v>245</v>
      </c>
      <c r="C72" s="927"/>
      <c r="D72" s="212">
        <v>3688433.016090002</v>
      </c>
      <c r="E72" s="212">
        <v>2253994.86804</v>
      </c>
      <c r="F72" s="213">
        <v>63.639814286593385</v>
      </c>
      <c r="G72" s="213">
        <v>4.711765231430649</v>
      </c>
      <c r="H72" s="213">
        <v>10.855329746860374</v>
      </c>
      <c r="I72" s="213"/>
      <c r="J72" s="212">
        <v>583384.7359600001</v>
      </c>
      <c r="K72" s="212">
        <v>262505.42254000006</v>
      </c>
      <c r="L72" s="213">
        <v>122.2372133555089</v>
      </c>
      <c r="M72" s="213">
        <v>7.0302624789475905</v>
      </c>
      <c r="N72" s="213">
        <v>11.306620066988735</v>
      </c>
    </row>
    <row r="73" spans="1:14" s="142" customFormat="1" ht="48" customHeight="1">
      <c r="A73" s="122">
        <v>331</v>
      </c>
      <c r="B73" s="206"/>
      <c r="C73" s="269" t="s">
        <v>246</v>
      </c>
      <c r="D73" s="109">
        <v>125.42504999999998</v>
      </c>
      <c r="E73" s="109">
        <v>108.4169</v>
      </c>
      <c r="F73" s="110">
        <v>15.68772949604719</v>
      </c>
      <c r="G73" s="110">
        <v>5.586745579089525E-05</v>
      </c>
      <c r="H73" s="110">
        <v>0.0003691351504357174</v>
      </c>
      <c r="I73" s="110"/>
      <c r="J73" s="109">
        <v>48.297799999999995</v>
      </c>
      <c r="K73" s="109">
        <v>46.0241</v>
      </c>
      <c r="L73" s="110">
        <v>4.940237831918491</v>
      </c>
      <c r="M73" s="110">
        <v>4.981532660368382E-05</v>
      </c>
      <c r="N73" s="110">
        <v>0.0009360630146978184</v>
      </c>
    </row>
    <row r="74" spans="1:14" s="142" customFormat="1" ht="28.5" customHeight="1">
      <c r="A74" s="126">
        <v>332</v>
      </c>
      <c r="B74" s="211"/>
      <c r="C74" s="270" t="s">
        <v>247</v>
      </c>
      <c r="D74" s="113">
        <v>25.20292</v>
      </c>
      <c r="E74" s="113">
        <v>29.467119999999994</v>
      </c>
      <c r="F74" s="107">
        <v>-14.471044336874442</v>
      </c>
      <c r="G74" s="107">
        <v>-1.4006814673173476E-05</v>
      </c>
      <c r="H74" s="107">
        <v>7.417404789250115E-05</v>
      </c>
      <c r="I74" s="107"/>
      <c r="J74" s="113">
        <v>7.68474</v>
      </c>
      <c r="K74" s="113">
        <v>9.999999999999999E-34</v>
      </c>
      <c r="L74" s="107" t="s">
        <v>998</v>
      </c>
      <c r="M74" s="107">
        <v>0.0001683677850923136</v>
      </c>
      <c r="N74" s="107">
        <v>0.00014893847942492027</v>
      </c>
    </row>
    <row r="75" spans="1:14" s="142" customFormat="1" ht="24" customHeight="1">
      <c r="A75" s="122">
        <v>333</v>
      </c>
      <c r="B75" s="31"/>
      <c r="C75" s="262" t="s">
        <v>248</v>
      </c>
      <c r="D75" s="265">
        <v>3665038.906150002</v>
      </c>
      <c r="E75" s="265">
        <v>2229477.23069</v>
      </c>
      <c r="F75" s="268">
        <v>64.39005770943488</v>
      </c>
      <c r="G75" s="268">
        <v>4.7154557338020435</v>
      </c>
      <c r="H75" s="268">
        <v>10.78647916005964</v>
      </c>
      <c r="I75" s="268"/>
      <c r="J75" s="265">
        <v>578971.43078</v>
      </c>
      <c r="K75" s="265">
        <v>259578.04810000004</v>
      </c>
      <c r="L75" s="268">
        <v>123.0432946922217</v>
      </c>
      <c r="M75" s="268">
        <v>6.997706677776129</v>
      </c>
      <c r="N75" s="268">
        <v>11.221085492917611</v>
      </c>
    </row>
    <row r="76" spans="1:14" s="142" customFormat="1" ht="12.75">
      <c r="A76" s="126">
        <v>334</v>
      </c>
      <c r="B76" s="211"/>
      <c r="C76" s="270" t="s">
        <v>249</v>
      </c>
      <c r="D76" s="113">
        <v>1041.3170800000003</v>
      </c>
      <c r="E76" s="113">
        <v>6639.208019999999</v>
      </c>
      <c r="F76" s="107">
        <v>-84.31564311792718</v>
      </c>
      <c r="G76" s="107">
        <v>-0.01838765089752285</v>
      </c>
      <c r="H76" s="107">
        <v>0.0030646727824870878</v>
      </c>
      <c r="I76" s="107"/>
      <c r="J76" s="113">
        <v>151.54778</v>
      </c>
      <c r="K76" s="113">
        <v>76.73097</v>
      </c>
      <c r="L76" s="107">
        <v>97.50536191579488</v>
      </c>
      <c r="M76" s="107">
        <v>0.0016391889104084797</v>
      </c>
      <c r="N76" s="107">
        <v>0.0029371580448294076</v>
      </c>
    </row>
    <row r="77" spans="1:14" s="142" customFormat="1" ht="15" customHeight="1">
      <c r="A77" s="408">
        <v>335</v>
      </c>
      <c r="B77" s="31"/>
      <c r="C77" s="262" t="s">
        <v>250</v>
      </c>
      <c r="D77" s="111">
        <v>17019.868150000002</v>
      </c>
      <c r="E77" s="111">
        <v>13348.869859999999</v>
      </c>
      <c r="F77" s="140">
        <v>27.50044257304643</v>
      </c>
      <c r="G77" s="140">
        <v>0.012058297620554112</v>
      </c>
      <c r="H77" s="140">
        <v>0.050090724220929764</v>
      </c>
      <c r="I77" s="140"/>
      <c r="J77" s="111">
        <v>3200.43707</v>
      </c>
      <c r="K77" s="111">
        <v>2274.41966</v>
      </c>
      <c r="L77" s="140">
        <v>40.714448010003565</v>
      </c>
      <c r="M77" s="140">
        <v>0.02028845481807073</v>
      </c>
      <c r="N77" s="140">
        <v>0.06202789303228829</v>
      </c>
    </row>
    <row r="78" spans="1:42" ht="48.75" customHeight="1">
      <c r="A78" s="126">
        <v>336</v>
      </c>
      <c r="B78" s="211"/>
      <c r="C78" s="270" t="s">
        <v>251</v>
      </c>
      <c r="D78" s="203">
        <v>5182.296739999997</v>
      </c>
      <c r="E78" s="203">
        <v>4391.675450000001</v>
      </c>
      <c r="F78" s="129">
        <v>18.002725816180163</v>
      </c>
      <c r="G78" s="129">
        <v>0.0025969902644564762</v>
      </c>
      <c r="H78" s="129">
        <v>0.01525188059899061</v>
      </c>
      <c r="I78" s="129"/>
      <c r="J78" s="203">
        <v>1005.3377899999998</v>
      </c>
      <c r="K78" s="203">
        <v>530.1997099999999</v>
      </c>
      <c r="L78" s="129">
        <v>89.61492642083869</v>
      </c>
      <c r="M78" s="129">
        <v>0.010409974331287005</v>
      </c>
      <c r="N78" s="129">
        <v>0.01948452149988286</v>
      </c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</row>
    <row r="79" spans="1:42" ht="24">
      <c r="A79" s="408">
        <v>337</v>
      </c>
      <c r="B79" s="31"/>
      <c r="C79" s="262" t="s">
        <v>252</v>
      </c>
      <c r="D79" s="265">
        <v>1.9999999999999998E-33</v>
      </c>
      <c r="E79" s="265">
        <v>1.9999999999999998E-33</v>
      </c>
      <c r="F79" s="268">
        <v>0</v>
      </c>
      <c r="G79" s="268">
        <v>0</v>
      </c>
      <c r="H79" s="268">
        <v>5.886147152195154E-39</v>
      </c>
      <c r="I79" s="268"/>
      <c r="J79" s="265">
        <v>1.9999999999999998E-33</v>
      </c>
      <c r="K79" s="265">
        <v>1.9999999999999998E-33</v>
      </c>
      <c r="L79" s="268">
        <v>0</v>
      </c>
      <c r="M79" s="268">
        <v>0</v>
      </c>
      <c r="N79" s="268">
        <v>3.876213884267269E-38</v>
      </c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</row>
    <row r="80" spans="1:42" ht="12.75">
      <c r="A80" s="100" t="s">
        <v>82</v>
      </c>
      <c r="B80" s="49" t="s">
        <v>253</v>
      </c>
      <c r="C80" s="49"/>
      <c r="D80" s="96">
        <v>3139323.2746099983</v>
      </c>
      <c r="E80" s="96">
        <v>3018972.9114100006</v>
      </c>
      <c r="F80" s="97">
        <v>3.986467144012514</v>
      </c>
      <c r="G80" s="97">
        <v>0.3953203961332693</v>
      </c>
      <c r="H80" s="97">
        <v>9.239259376332805</v>
      </c>
      <c r="I80" s="97"/>
      <c r="J80" s="96">
        <v>457369.65362000023</v>
      </c>
      <c r="K80" s="96">
        <v>474807.27489999996</v>
      </c>
      <c r="L80" s="97">
        <v>-3.672568261232371</v>
      </c>
      <c r="M80" s="97">
        <v>-0.3820472354552203</v>
      </c>
      <c r="N80" s="97">
        <v>8.864313008021782</v>
      </c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</row>
    <row r="81" spans="1:42" ht="12.75">
      <c r="A81" s="114">
        <v>341</v>
      </c>
      <c r="B81" s="31"/>
      <c r="C81" s="20" t="s">
        <v>254</v>
      </c>
      <c r="D81" s="111">
        <v>1169752.683699999</v>
      </c>
      <c r="E81" s="111">
        <v>1174686.1215300006</v>
      </c>
      <c r="F81" s="140">
        <v>-0.4199792386732123</v>
      </c>
      <c r="G81" s="140">
        <v>-0.01620509108073152</v>
      </c>
      <c r="H81" s="140">
        <v>3.4426682139666944</v>
      </c>
      <c r="I81" s="140"/>
      <c r="J81" s="111">
        <v>146100.0093100001</v>
      </c>
      <c r="K81" s="111">
        <v>180056.48043999996</v>
      </c>
      <c r="L81" s="140">
        <v>-18.85878866843403</v>
      </c>
      <c r="M81" s="140">
        <v>-0.7439647709238265</v>
      </c>
      <c r="N81" s="140">
        <v>2.8315744228949984</v>
      </c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</row>
    <row r="82" spans="1:42" ht="12.75">
      <c r="A82" s="115">
        <v>342</v>
      </c>
      <c r="B82" s="49"/>
      <c r="C82" s="28" t="s">
        <v>255</v>
      </c>
      <c r="D82" s="113">
        <v>220712.18319999982</v>
      </c>
      <c r="E82" s="113">
        <v>201524.83675000013</v>
      </c>
      <c r="F82" s="107">
        <v>9.521082740685896</v>
      </c>
      <c r="G82" s="107">
        <v>0.06302556301184724</v>
      </c>
      <c r="H82" s="107">
        <v>0.6495721942987271</v>
      </c>
      <c r="I82" s="107"/>
      <c r="J82" s="113">
        <v>33870.00338999999</v>
      </c>
      <c r="K82" s="113">
        <v>31802.406590000006</v>
      </c>
      <c r="L82" s="107">
        <v>6.5013847117158825</v>
      </c>
      <c r="M82" s="107">
        <v>0.04529973605872843</v>
      </c>
      <c r="N82" s="107">
        <v>0.6564368870024871</v>
      </c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</row>
    <row r="83" spans="1:14" s="101" customFormat="1" ht="12" customHeight="1">
      <c r="A83" s="114">
        <v>343</v>
      </c>
      <c r="B83" s="31"/>
      <c r="C83" s="262" t="s">
        <v>256</v>
      </c>
      <c r="D83" s="109">
        <v>118126.81112000006</v>
      </c>
      <c r="E83" s="109">
        <v>115962.37765999993</v>
      </c>
      <c r="F83" s="110">
        <v>1.8664962754956784</v>
      </c>
      <c r="G83" s="110">
        <v>0.007109614545902516</v>
      </c>
      <c r="H83" s="110">
        <v>0.34765589643594164</v>
      </c>
      <c r="I83" s="110"/>
      <c r="J83" s="109">
        <v>18364.832720000002</v>
      </c>
      <c r="K83" s="109">
        <v>21080.326890000004</v>
      </c>
      <c r="L83" s="110">
        <v>-12.881651144072942</v>
      </c>
      <c r="M83" s="110">
        <v>-0.059494756990345905</v>
      </c>
      <c r="N83" s="110">
        <v>0.35593009785754925</v>
      </c>
    </row>
    <row r="84" spans="1:14" s="101" customFormat="1" ht="12" customHeight="1">
      <c r="A84" s="190">
        <v>344</v>
      </c>
      <c r="B84" s="49"/>
      <c r="C84" s="191" t="s">
        <v>257</v>
      </c>
      <c r="D84" s="203">
        <v>9204.053129999998</v>
      </c>
      <c r="E84" s="203">
        <v>11241.25576</v>
      </c>
      <c r="F84" s="129">
        <v>-18.122553863145992</v>
      </c>
      <c r="G84" s="129">
        <v>-0.006691693562710859</v>
      </c>
      <c r="H84" s="129">
        <v>0.027088205559901195</v>
      </c>
      <c r="I84" s="129"/>
      <c r="J84" s="203">
        <v>935.71996</v>
      </c>
      <c r="K84" s="203">
        <v>1965.7367699999998</v>
      </c>
      <c r="L84" s="129">
        <v>-52.398511627780145</v>
      </c>
      <c r="M84" s="129">
        <v>-0.022567015788113896</v>
      </c>
      <c r="N84" s="129">
        <v>0.01813525350369007</v>
      </c>
    </row>
    <row r="85" spans="1:14" s="101" customFormat="1" ht="12" customHeight="1">
      <c r="A85" s="114">
        <v>345</v>
      </c>
      <c r="B85" s="31"/>
      <c r="C85" s="20" t="s">
        <v>258</v>
      </c>
      <c r="D85" s="109">
        <v>31699.802170000006</v>
      </c>
      <c r="E85" s="109">
        <v>23187.014689999993</v>
      </c>
      <c r="F85" s="110">
        <v>36.71359851111569</v>
      </c>
      <c r="G85" s="110">
        <v>0.027962346180871393</v>
      </c>
      <c r="H85" s="110">
        <v>0.09329485013404766</v>
      </c>
      <c r="I85" s="110"/>
      <c r="J85" s="109">
        <v>2039.8673800000001</v>
      </c>
      <c r="K85" s="109">
        <v>2481.73941</v>
      </c>
      <c r="L85" s="110">
        <v>-17.804932629892836</v>
      </c>
      <c r="M85" s="110">
        <v>-0.009681136249937454</v>
      </c>
      <c r="N85" s="110">
        <v>0.039534811302099494</v>
      </c>
    </row>
    <row r="86" spans="1:14" s="101" customFormat="1" ht="12.75">
      <c r="A86" s="190">
        <v>346</v>
      </c>
      <c r="B86" s="49"/>
      <c r="C86" s="191" t="s">
        <v>259</v>
      </c>
      <c r="D86" s="203">
        <v>691671.6877199999</v>
      </c>
      <c r="E86" s="203">
        <v>641249.3128999998</v>
      </c>
      <c r="F86" s="129">
        <v>7.863146798858763</v>
      </c>
      <c r="G86" s="129">
        <v>0.1656247032233553</v>
      </c>
      <c r="H86" s="129">
        <v>2.035640667463547</v>
      </c>
      <c r="I86" s="129"/>
      <c r="J86" s="203">
        <v>142215.77839000005</v>
      </c>
      <c r="K86" s="203">
        <v>104156.91932999999</v>
      </c>
      <c r="L86" s="129">
        <v>36.539923900224345</v>
      </c>
      <c r="M86" s="129">
        <v>0.8338454915940867</v>
      </c>
      <c r="N86" s="129">
        <v>2.7562938737859763</v>
      </c>
    </row>
    <row r="87" spans="1:14" s="101" customFormat="1" ht="46.5" customHeight="1">
      <c r="A87" s="114">
        <v>347</v>
      </c>
      <c r="B87" s="31"/>
      <c r="C87" s="262" t="s">
        <v>260</v>
      </c>
      <c r="D87" s="136">
        <v>852732.3536199997</v>
      </c>
      <c r="E87" s="136">
        <v>798267.97181</v>
      </c>
      <c r="F87" s="125">
        <v>6.822819370606423</v>
      </c>
      <c r="G87" s="125">
        <v>0.1789016702550601</v>
      </c>
      <c r="H87" s="125">
        <v>2.5096540574225163</v>
      </c>
      <c r="I87" s="125"/>
      <c r="J87" s="136">
        <v>108924.71216000004</v>
      </c>
      <c r="K87" s="136">
        <v>125713.29506</v>
      </c>
      <c r="L87" s="125">
        <v>-13.35465981699642</v>
      </c>
      <c r="M87" s="125">
        <v>-0.36782721571734184</v>
      </c>
      <c r="N87" s="125">
        <v>2.1110774080720396</v>
      </c>
    </row>
    <row r="88" spans="1:14" s="101" customFormat="1" ht="12" customHeight="1">
      <c r="A88" s="190">
        <v>348</v>
      </c>
      <c r="B88" s="49"/>
      <c r="C88" s="191" t="s">
        <v>261</v>
      </c>
      <c r="D88" s="203">
        <v>45423.69995000002</v>
      </c>
      <c r="E88" s="203">
        <v>52854.02030999997</v>
      </c>
      <c r="F88" s="129">
        <v>-14.058193334053984</v>
      </c>
      <c r="G88" s="129">
        <v>-0.024406716440323415</v>
      </c>
      <c r="H88" s="129">
        <v>0.1336852910514299</v>
      </c>
      <c r="I88" s="129"/>
      <c r="J88" s="203">
        <v>4918.73031</v>
      </c>
      <c r="K88" s="203">
        <v>7550.370410000003</v>
      </c>
      <c r="L88" s="129">
        <v>-34.8544502732549</v>
      </c>
      <c r="M88" s="129">
        <v>-0.05765756743847095</v>
      </c>
      <c r="N88" s="129">
        <v>0.09533025360294124</v>
      </c>
    </row>
    <row r="89" spans="1:42" ht="12.75">
      <c r="A89" s="102" t="s">
        <v>84</v>
      </c>
      <c r="B89" s="31" t="s">
        <v>262</v>
      </c>
      <c r="C89" s="31"/>
      <c r="D89" s="103">
        <v>2438406.9442100017</v>
      </c>
      <c r="E89" s="103">
        <v>2153981.194219999</v>
      </c>
      <c r="F89" s="104">
        <v>13.204653353206231</v>
      </c>
      <c r="G89" s="104">
        <v>0.9342663966015536</v>
      </c>
      <c r="H89" s="104">
        <v>7.176411045277295</v>
      </c>
      <c r="I89" s="104"/>
      <c r="J89" s="103">
        <v>414200.29796000005</v>
      </c>
      <c r="K89" s="103">
        <v>321866.84513999993</v>
      </c>
      <c r="L89" s="104">
        <v>28.686848059743014</v>
      </c>
      <c r="M89" s="104">
        <v>2.022967457744707</v>
      </c>
      <c r="N89" s="104">
        <v>8.027644729100961</v>
      </c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</row>
    <row r="90" spans="1:42" ht="24">
      <c r="A90" s="190">
        <v>351</v>
      </c>
      <c r="B90" s="49"/>
      <c r="C90" s="191" t="s">
        <v>263</v>
      </c>
      <c r="D90" s="203">
        <v>100165.5832</v>
      </c>
      <c r="E90" s="203">
        <v>94653.61582999998</v>
      </c>
      <c r="F90" s="129">
        <v>5.823303549121282</v>
      </c>
      <c r="G90" s="129">
        <v>0.01810541377894322</v>
      </c>
      <c r="H90" s="129">
        <v>0.29479468115032337</v>
      </c>
      <c r="I90" s="129"/>
      <c r="J90" s="203">
        <v>14777.02322</v>
      </c>
      <c r="K90" s="203">
        <v>13778.92494</v>
      </c>
      <c r="L90" s="129">
        <v>7.243658589811567</v>
      </c>
      <c r="M90" s="129">
        <v>0.021867701016306026</v>
      </c>
      <c r="N90" s="129">
        <v>0.2863945128675191</v>
      </c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</row>
    <row r="91" spans="1:42" ht="24.75" customHeight="1">
      <c r="A91" s="80">
        <v>352</v>
      </c>
      <c r="B91" s="20"/>
      <c r="C91" s="20" t="s">
        <v>264</v>
      </c>
      <c r="D91" s="109">
        <v>1294433.533040001</v>
      </c>
      <c r="E91" s="109">
        <v>1117268.547429999</v>
      </c>
      <c r="F91" s="110">
        <v>15.85697422678964</v>
      </c>
      <c r="G91" s="110">
        <v>0.5819420102281192</v>
      </c>
      <c r="H91" s="110">
        <v>3.809613127104657</v>
      </c>
      <c r="I91" s="110"/>
      <c r="J91" s="109">
        <v>247221.56231000004</v>
      </c>
      <c r="K91" s="109">
        <v>166271.6595499999</v>
      </c>
      <c r="L91" s="110">
        <v>48.685327962133876</v>
      </c>
      <c r="M91" s="110">
        <v>1.77356108744595</v>
      </c>
      <c r="N91" s="110">
        <v>4.79141826158134</v>
      </c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</row>
    <row r="92" spans="1:14" s="101" customFormat="1" ht="12.75">
      <c r="A92" s="190">
        <v>353</v>
      </c>
      <c r="B92" s="49"/>
      <c r="C92" s="191" t="s">
        <v>265</v>
      </c>
      <c r="D92" s="203">
        <v>340856.6585499999</v>
      </c>
      <c r="E92" s="203">
        <v>301514.89658000006</v>
      </c>
      <c r="F92" s="129">
        <v>13.048032590177971</v>
      </c>
      <c r="G92" s="129">
        <v>0.12922770245999066</v>
      </c>
      <c r="H92" s="129">
        <v>1.003166225015419</v>
      </c>
      <c r="I92" s="129"/>
      <c r="J92" s="203">
        <v>50186.744069999986</v>
      </c>
      <c r="K92" s="203">
        <v>43312.6355</v>
      </c>
      <c r="L92" s="129">
        <v>15.870908086394303</v>
      </c>
      <c r="M92" s="129">
        <v>0.15060736399865052</v>
      </c>
      <c r="N92" s="129">
        <v>0.9726727708515098</v>
      </c>
    </row>
    <row r="93" spans="1:42" ht="12.75">
      <c r="A93" s="80">
        <v>354</v>
      </c>
      <c r="B93" s="20"/>
      <c r="C93" s="20" t="s">
        <v>266</v>
      </c>
      <c r="D93" s="109">
        <v>568109.5844600005</v>
      </c>
      <c r="E93" s="109">
        <v>498283.03075</v>
      </c>
      <c r="F93" s="110">
        <v>14.013432005681551</v>
      </c>
      <c r="G93" s="110">
        <v>0.22936250576482634</v>
      </c>
      <c r="H93" s="110">
        <v>1.6719883063520025</v>
      </c>
      <c r="I93" s="110"/>
      <c r="J93" s="109">
        <v>82694.45049999999</v>
      </c>
      <c r="K93" s="109">
        <v>80702.64181999999</v>
      </c>
      <c r="L93" s="110">
        <v>2.4680836154565453</v>
      </c>
      <c r="M93" s="110">
        <v>0.04363926636154836</v>
      </c>
      <c r="N93" s="110">
        <v>1.6027068858997617</v>
      </c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</row>
    <row r="94" spans="1:42" ht="12.75" customHeight="1">
      <c r="A94" s="190">
        <v>355</v>
      </c>
      <c r="B94" s="49"/>
      <c r="C94" s="191" t="s">
        <v>267</v>
      </c>
      <c r="D94" s="203">
        <v>134841.58495999995</v>
      </c>
      <c r="E94" s="203">
        <v>142261.10363</v>
      </c>
      <c r="F94" s="129">
        <v>-5.215423246889125</v>
      </c>
      <c r="G94" s="129">
        <v>-0.024371235630327222</v>
      </c>
      <c r="H94" s="129">
        <v>0.39684870565489233</v>
      </c>
      <c r="I94" s="129"/>
      <c r="J94" s="203">
        <v>19320.517860000004</v>
      </c>
      <c r="K94" s="203">
        <v>17800.98333000001</v>
      </c>
      <c r="L94" s="129">
        <v>8.536239273024435</v>
      </c>
      <c r="M94" s="129">
        <v>0.03329203892225224</v>
      </c>
      <c r="N94" s="129">
        <v>0.3744522979008288</v>
      </c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</row>
    <row r="95" spans="1:42" ht="12.75" customHeight="1">
      <c r="A95" s="102" t="s">
        <v>268</v>
      </c>
      <c r="B95" s="31" t="s">
        <v>269</v>
      </c>
      <c r="C95" s="31"/>
      <c r="D95" s="98">
        <v>1180290.3745099995</v>
      </c>
      <c r="E95" s="98">
        <v>1036165.2629299997</v>
      </c>
      <c r="F95" s="104">
        <v>13.909471465242168</v>
      </c>
      <c r="G95" s="104">
        <v>0.4734144101241752</v>
      </c>
      <c r="H95" s="104">
        <v>3.4736814133426934</v>
      </c>
      <c r="I95" s="104"/>
      <c r="J95" s="98">
        <v>171921.63082</v>
      </c>
      <c r="K95" s="98">
        <v>170192.91119</v>
      </c>
      <c r="L95" s="104">
        <v>1.015741265551342</v>
      </c>
      <c r="M95" s="104">
        <v>0.03787515194381335</v>
      </c>
      <c r="N95" s="104">
        <v>3.332025061951778</v>
      </c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</row>
    <row r="96" spans="1:42" ht="12.75" customHeight="1">
      <c r="A96" s="189">
        <v>361</v>
      </c>
      <c r="B96" s="28"/>
      <c r="C96" s="214" t="s">
        <v>270</v>
      </c>
      <c r="D96" s="113">
        <v>514044.14194999984</v>
      </c>
      <c r="E96" s="113">
        <v>455849.35599999974</v>
      </c>
      <c r="F96" s="107">
        <v>12.76623191061394</v>
      </c>
      <c r="G96" s="107">
        <v>0.19115510101464564</v>
      </c>
      <c r="H96" s="107">
        <v>1.5128697311207968</v>
      </c>
      <c r="I96" s="107"/>
      <c r="J96" s="113">
        <v>70343.41700999998</v>
      </c>
      <c r="K96" s="113">
        <v>79192.17879000002</v>
      </c>
      <c r="L96" s="107">
        <v>-11.17378245579653</v>
      </c>
      <c r="M96" s="107">
        <v>-0.19387076488054583</v>
      </c>
      <c r="N96" s="107">
        <v>1.3633306484048213</v>
      </c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</row>
    <row r="97" spans="1:42" ht="12.75" customHeight="1">
      <c r="A97" s="271">
        <v>362</v>
      </c>
      <c r="B97" s="31"/>
      <c r="C97" s="262" t="s">
        <v>271</v>
      </c>
      <c r="D97" s="136">
        <v>139489.16307999997</v>
      </c>
      <c r="E97" s="136">
        <v>119081.60632999994</v>
      </c>
      <c r="F97" s="125">
        <v>17.13745504359963</v>
      </c>
      <c r="G97" s="125">
        <v>0.06703364413712329</v>
      </c>
      <c r="H97" s="125">
        <v>0.41052687001271365</v>
      </c>
      <c r="I97" s="125"/>
      <c r="J97" s="136">
        <v>25096.865300000016</v>
      </c>
      <c r="K97" s="136">
        <v>19090.75866</v>
      </c>
      <c r="L97" s="125">
        <v>31.460806492642636</v>
      </c>
      <c r="M97" s="125">
        <v>0.1315899915943858</v>
      </c>
      <c r="N97" s="125">
        <v>0.4864040886372275</v>
      </c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</row>
    <row r="98" spans="1:14" s="101" customFormat="1" ht="12.75">
      <c r="A98" s="189">
        <v>363</v>
      </c>
      <c r="B98" s="28"/>
      <c r="C98" s="214" t="s">
        <v>272</v>
      </c>
      <c r="D98" s="113">
        <v>245643.46852999984</v>
      </c>
      <c r="E98" s="113">
        <v>223338.72241000005</v>
      </c>
      <c r="F98" s="107">
        <v>9.986958767970947</v>
      </c>
      <c r="G98" s="107">
        <v>0.07326542967849131</v>
      </c>
      <c r="H98" s="107">
        <v>0.7229468013715993</v>
      </c>
      <c r="I98" s="107"/>
      <c r="J98" s="113">
        <v>33757.465019999996</v>
      </c>
      <c r="K98" s="113">
        <v>35636.08481000001</v>
      </c>
      <c r="L98" s="107">
        <v>-5.271678412531006</v>
      </c>
      <c r="M98" s="107">
        <v>-0.04115936948717709</v>
      </c>
      <c r="N98" s="107">
        <v>0.6542557730409533</v>
      </c>
    </row>
    <row r="99" spans="1:42" ht="12.75">
      <c r="A99" s="271">
        <v>364</v>
      </c>
      <c r="B99" s="31"/>
      <c r="C99" s="262" t="s">
        <v>273</v>
      </c>
      <c r="D99" s="136">
        <v>108075.07012</v>
      </c>
      <c r="E99" s="136">
        <v>94654.36959999998</v>
      </c>
      <c r="F99" s="125">
        <v>14.17863810906415</v>
      </c>
      <c r="G99" s="125">
        <v>0.04408359480507563</v>
      </c>
      <c r="H99" s="125">
        <v>0.3180728831050648</v>
      </c>
      <c r="I99" s="125"/>
      <c r="J99" s="136">
        <v>16537.959130000003</v>
      </c>
      <c r="K99" s="136">
        <v>14632.416550000002</v>
      </c>
      <c r="L99" s="125">
        <v>13.022746950161155</v>
      </c>
      <c r="M99" s="125">
        <v>0.041749230760402184</v>
      </c>
      <c r="N99" s="125">
        <v>0.3205233339857533</v>
      </c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</row>
    <row r="100" spans="1:42" ht="12.75">
      <c r="A100" s="189">
        <v>369</v>
      </c>
      <c r="B100" s="28"/>
      <c r="C100" s="214" t="s">
        <v>274</v>
      </c>
      <c r="D100" s="113">
        <v>173038.5308299999</v>
      </c>
      <c r="E100" s="113">
        <v>143241.20859000002</v>
      </c>
      <c r="F100" s="107">
        <v>20.80219968353442</v>
      </c>
      <c r="G100" s="107">
        <v>0.09787664048883937</v>
      </c>
      <c r="H100" s="107">
        <v>0.5092651277325186</v>
      </c>
      <c r="I100" s="107"/>
      <c r="J100" s="113">
        <v>26185.924359999994</v>
      </c>
      <c r="K100" s="113">
        <v>21641.47237999999</v>
      </c>
      <c r="L100" s="107">
        <v>20.998811449630246</v>
      </c>
      <c r="M100" s="107">
        <v>0.09956606395674804</v>
      </c>
      <c r="N100" s="107">
        <v>0.5075112178830223</v>
      </c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</row>
    <row r="101" spans="1:42" ht="12.75">
      <c r="A101" s="117" t="s">
        <v>275</v>
      </c>
      <c r="B101" s="31" t="s">
        <v>276</v>
      </c>
      <c r="C101" s="263"/>
      <c r="D101" s="207">
        <v>395067.5063199998</v>
      </c>
      <c r="E101" s="207">
        <v>358311.23670999997</v>
      </c>
      <c r="F101" s="120">
        <v>10.258196183712936</v>
      </c>
      <c r="G101" s="120">
        <v>0.12073501629953255</v>
      </c>
      <c r="H101" s="120">
        <v>1.1627127386251541</v>
      </c>
      <c r="I101" s="120"/>
      <c r="J101" s="207">
        <v>57307.446579999996</v>
      </c>
      <c r="K101" s="207">
        <v>56772.63933</v>
      </c>
      <c r="L101" s="120">
        <v>0.9420158307091305</v>
      </c>
      <c r="M101" s="120">
        <v>0.011717288045374459</v>
      </c>
      <c r="N101" s="120">
        <v>1.110679600526504</v>
      </c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</row>
    <row r="102" spans="1:42" ht="12.75">
      <c r="A102" s="204" t="s">
        <v>277</v>
      </c>
      <c r="B102" s="927" t="s">
        <v>278</v>
      </c>
      <c r="C102" s="927"/>
      <c r="D102" s="96">
        <v>456499.25920000003</v>
      </c>
      <c r="E102" s="96">
        <v>399905.54933999997</v>
      </c>
      <c r="F102" s="213">
        <v>14.151769074823228</v>
      </c>
      <c r="G102" s="213">
        <v>0.1858959724394663</v>
      </c>
      <c r="H102" s="213">
        <v>1.343510907259639</v>
      </c>
      <c r="I102" s="213"/>
      <c r="J102" s="96">
        <v>84120.23845999998</v>
      </c>
      <c r="K102" s="96">
        <v>78880.36037</v>
      </c>
      <c r="L102" s="213">
        <v>6.642817128904534</v>
      </c>
      <c r="M102" s="213">
        <v>0.11480240947215391</v>
      </c>
      <c r="N102" s="213">
        <v>1.6303401813326273</v>
      </c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</row>
    <row r="103" spans="1:42" ht="12.75">
      <c r="A103" s="117" t="s">
        <v>279</v>
      </c>
      <c r="B103" s="31" t="s">
        <v>281</v>
      </c>
      <c r="C103" s="263"/>
      <c r="D103" s="207">
        <v>92956.26754000002</v>
      </c>
      <c r="E103" s="207">
        <v>82932.92718999999</v>
      </c>
      <c r="F103" s="120">
        <v>12.086080510623333</v>
      </c>
      <c r="G103" s="120">
        <v>0.032924128954690754</v>
      </c>
      <c r="H103" s="120">
        <v>0.27357713472963097</v>
      </c>
      <c r="I103" s="120"/>
      <c r="J103" s="207">
        <v>9380.3274</v>
      </c>
      <c r="K103" s="207">
        <v>21598.2774</v>
      </c>
      <c r="L103" s="120">
        <v>-56.569094718637146</v>
      </c>
      <c r="M103" s="120">
        <v>-0.2676875443890923</v>
      </c>
      <c r="N103" s="120">
        <v>0.18180077653426346</v>
      </c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</row>
    <row r="104" spans="1:42" ht="12.75">
      <c r="A104" s="204" t="s">
        <v>645</v>
      </c>
      <c r="B104" s="930" t="s">
        <v>282</v>
      </c>
      <c r="C104" s="930"/>
      <c r="D104" s="96">
        <v>17013963.52263</v>
      </c>
      <c r="E104" s="96">
        <v>15975648.401329998</v>
      </c>
      <c r="F104" s="97">
        <v>6.499361373110586</v>
      </c>
      <c r="G104" s="97">
        <v>3.4106016313500227</v>
      </c>
      <c r="H104" s="97">
        <v>50.0733464681404</v>
      </c>
      <c r="I104" s="97"/>
      <c r="J104" s="96">
        <v>2587988.00595</v>
      </c>
      <c r="K104" s="96">
        <v>2401880.96037</v>
      </c>
      <c r="L104" s="97">
        <v>7.748387561693779</v>
      </c>
      <c r="M104" s="97">
        <v>4.077487469241495</v>
      </c>
      <c r="N104" s="97">
        <v>50.15797520490277</v>
      </c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</row>
    <row r="105" spans="1:14" s="142" customFormat="1" ht="12.75" customHeight="1">
      <c r="A105" s="117" t="s">
        <v>648</v>
      </c>
      <c r="B105" s="31" t="s">
        <v>283</v>
      </c>
      <c r="C105" s="263"/>
      <c r="D105" s="207">
        <v>2004907.0858200009</v>
      </c>
      <c r="E105" s="207">
        <v>2039314.339930001</v>
      </c>
      <c r="F105" s="120">
        <v>-1.6871971836956297</v>
      </c>
      <c r="G105" s="120">
        <v>-0.11301909660230718</v>
      </c>
      <c r="H105" s="120">
        <v>5.900589066807642</v>
      </c>
      <c r="I105" s="120"/>
      <c r="J105" s="207">
        <v>320074.1133700001</v>
      </c>
      <c r="K105" s="207">
        <v>313359.1471699999</v>
      </c>
      <c r="L105" s="120">
        <v>2.1428977774046833</v>
      </c>
      <c r="M105" s="120">
        <v>0.14712065548916206</v>
      </c>
      <c r="N105" s="120">
        <v>6.203378611196651</v>
      </c>
    </row>
    <row r="106" spans="1:14" s="101" customFormat="1" ht="12.75">
      <c r="A106" s="190">
        <v>411</v>
      </c>
      <c r="B106" s="211"/>
      <c r="C106" s="214" t="s">
        <v>284</v>
      </c>
      <c r="D106" s="106">
        <v>68934.21945000002</v>
      </c>
      <c r="E106" s="106">
        <v>59435.74490999999</v>
      </c>
      <c r="F106" s="261">
        <v>15.981081005013072</v>
      </c>
      <c r="G106" s="261">
        <v>0.031200077988752233</v>
      </c>
      <c r="H106" s="261">
        <v>0.20287847975220671</v>
      </c>
      <c r="I106" s="261"/>
      <c r="J106" s="106">
        <v>5717.435129999999</v>
      </c>
      <c r="K106" s="106">
        <v>10803.18644</v>
      </c>
      <c r="L106" s="261">
        <v>-47.07640045134684</v>
      </c>
      <c r="M106" s="261">
        <v>-0.11142558936216873</v>
      </c>
      <c r="N106" s="261">
        <v>0.11081000716651718</v>
      </c>
    </row>
    <row r="107" spans="1:14" s="142" customFormat="1" ht="12.75" customHeight="1">
      <c r="A107" s="271">
        <v>412</v>
      </c>
      <c r="B107" s="31"/>
      <c r="C107" s="262" t="s">
        <v>285</v>
      </c>
      <c r="D107" s="136">
        <v>1498679.9956800006</v>
      </c>
      <c r="E107" s="136">
        <v>1508692.4166900008</v>
      </c>
      <c r="F107" s="125">
        <v>-0.6636489253367456</v>
      </c>
      <c r="G107" s="125">
        <v>-0.03288826169430629</v>
      </c>
      <c r="H107" s="125">
        <v>4.410725494311841</v>
      </c>
      <c r="I107" s="125"/>
      <c r="J107" s="136">
        <v>260921.93120000008</v>
      </c>
      <c r="K107" s="136">
        <v>232593.43509999994</v>
      </c>
      <c r="L107" s="125">
        <v>12.17940484340013</v>
      </c>
      <c r="M107" s="125">
        <v>0.6206594033569472</v>
      </c>
      <c r="N107" s="125">
        <v>5.056946062136348</v>
      </c>
    </row>
    <row r="108" spans="1:14" s="142" customFormat="1" ht="12.75" customHeight="1">
      <c r="A108" s="190">
        <v>413</v>
      </c>
      <c r="B108" s="211"/>
      <c r="C108" s="214" t="s">
        <v>286</v>
      </c>
      <c r="D108" s="113">
        <v>6349.113520000002</v>
      </c>
      <c r="E108" s="113">
        <v>8759.5146</v>
      </c>
      <c r="F108" s="107">
        <v>-27.51751883603229</v>
      </c>
      <c r="G108" s="107">
        <v>-0.007917555746817038</v>
      </c>
      <c r="H108" s="107">
        <v>0.018685908232355882</v>
      </c>
      <c r="I108" s="107"/>
      <c r="J108" s="113">
        <v>159.87930000000003</v>
      </c>
      <c r="K108" s="113">
        <v>1675.7718</v>
      </c>
      <c r="L108" s="107">
        <v>-90.45936326175197</v>
      </c>
      <c r="M108" s="107">
        <v>-0.03321224435219018</v>
      </c>
      <c r="N108" s="107">
        <v>0.0030986318123346606</v>
      </c>
    </row>
    <row r="109" spans="1:14" s="142" customFormat="1" ht="12.75" customHeight="1">
      <c r="A109" s="271">
        <v>414</v>
      </c>
      <c r="B109" s="31"/>
      <c r="C109" s="262" t="s">
        <v>287</v>
      </c>
      <c r="D109" s="136">
        <v>136007.45782000004</v>
      </c>
      <c r="E109" s="136">
        <v>170621.00321999996</v>
      </c>
      <c r="F109" s="125">
        <v>-20.286802179547003</v>
      </c>
      <c r="G109" s="125">
        <v>-0.11369671112970207</v>
      </c>
      <c r="H109" s="125">
        <v>0.40027995526224797</v>
      </c>
      <c r="I109" s="125"/>
      <c r="J109" s="136">
        <v>18250.47079</v>
      </c>
      <c r="K109" s="136">
        <v>26383.982210000002</v>
      </c>
      <c r="L109" s="125">
        <v>-30.827459461056094</v>
      </c>
      <c r="M109" s="125">
        <v>-0.1782000826063652</v>
      </c>
      <c r="N109" s="125">
        <v>0.35371364135306116</v>
      </c>
    </row>
    <row r="110" spans="1:14" s="142" customFormat="1" ht="12.75" customHeight="1">
      <c r="A110" s="190">
        <v>415</v>
      </c>
      <c r="B110" s="211"/>
      <c r="C110" s="214" t="s">
        <v>288</v>
      </c>
      <c r="D110" s="113">
        <v>290785.1048800002</v>
      </c>
      <c r="E110" s="113">
        <v>288518.79703000013</v>
      </c>
      <c r="F110" s="107">
        <v>0.7854974696031297</v>
      </c>
      <c r="G110" s="107">
        <v>0.007444246059591211</v>
      </c>
      <c r="H110" s="107">
        <v>0.8558019584950912</v>
      </c>
      <c r="I110" s="107"/>
      <c r="J110" s="113">
        <v>34391.94370999999</v>
      </c>
      <c r="K110" s="113">
        <v>41410.07039999998</v>
      </c>
      <c r="L110" s="107">
        <v>-16.94787432672414</v>
      </c>
      <c r="M110" s="107">
        <v>-0.1537627097719049</v>
      </c>
      <c r="N110" s="107">
        <v>0.6665526485782016</v>
      </c>
    </row>
    <row r="111" spans="1:14" s="142" customFormat="1" ht="12.75" customHeight="1">
      <c r="A111" s="271">
        <v>416</v>
      </c>
      <c r="B111" s="31"/>
      <c r="C111" s="262" t="s">
        <v>289</v>
      </c>
      <c r="D111" s="136">
        <v>4151.19447</v>
      </c>
      <c r="E111" s="136">
        <v>3286.8634799999995</v>
      </c>
      <c r="F111" s="125">
        <v>26.296528446018723</v>
      </c>
      <c r="G111" s="125">
        <v>0.002839107920175081</v>
      </c>
      <c r="H111" s="125">
        <v>0.012217270753899388</v>
      </c>
      <c r="I111" s="125"/>
      <c r="J111" s="136">
        <v>632.4532399999999</v>
      </c>
      <c r="K111" s="136">
        <v>492.70122</v>
      </c>
      <c r="L111" s="125">
        <v>28.364455846080507</v>
      </c>
      <c r="M111" s="125">
        <v>0.0030618782248425726</v>
      </c>
      <c r="N111" s="125">
        <v>0.012257620150189096</v>
      </c>
    </row>
    <row r="112" spans="1:14" s="142" customFormat="1" ht="12.75" customHeight="1">
      <c r="A112" s="204" t="s">
        <v>650</v>
      </c>
      <c r="B112" s="49" t="s">
        <v>290</v>
      </c>
      <c r="C112" s="229"/>
      <c r="D112" s="133">
        <v>640379.4251500001</v>
      </c>
      <c r="E112" s="133">
        <v>543715.4999800001</v>
      </c>
      <c r="F112" s="97">
        <v>17.778401604066048</v>
      </c>
      <c r="G112" s="97">
        <v>0.31751645922745214</v>
      </c>
      <c r="H112" s="97">
        <v>1.884683764835522</v>
      </c>
      <c r="I112" s="97"/>
      <c r="J112" s="133">
        <v>93111.38677000001</v>
      </c>
      <c r="K112" s="133">
        <v>85769.12665999998</v>
      </c>
      <c r="L112" s="97">
        <v>8.560493030441723</v>
      </c>
      <c r="M112" s="97">
        <v>0.16086426766453418</v>
      </c>
      <c r="N112" s="97">
        <v>1.8045982509062686</v>
      </c>
    </row>
    <row r="113" spans="1:14" s="142" customFormat="1" ht="12.75" customHeight="1">
      <c r="A113" s="117" t="s">
        <v>90</v>
      </c>
      <c r="B113" s="31" t="s">
        <v>291</v>
      </c>
      <c r="C113" s="263"/>
      <c r="D113" s="207">
        <v>1902790.5682199998</v>
      </c>
      <c r="E113" s="207">
        <v>1714932.3119900005</v>
      </c>
      <c r="F113" s="120">
        <v>10.954266527989626</v>
      </c>
      <c r="G113" s="120">
        <v>0.6170666900800007</v>
      </c>
      <c r="H113" s="120">
        <v>5.600052642175976</v>
      </c>
      <c r="I113" s="120"/>
      <c r="J113" s="207">
        <v>301181.46567</v>
      </c>
      <c r="K113" s="207">
        <v>245049.47401000003</v>
      </c>
      <c r="L113" s="120">
        <v>22.906391408009846</v>
      </c>
      <c r="M113" s="120">
        <v>1.229816377472031</v>
      </c>
      <c r="N113" s="120">
        <v>5.8372188945701</v>
      </c>
    </row>
    <row r="114" spans="1:14" s="142" customFormat="1" ht="12.75" customHeight="1">
      <c r="A114" s="126">
        <v>431</v>
      </c>
      <c r="B114" s="127"/>
      <c r="C114" s="128" t="s">
        <v>292</v>
      </c>
      <c r="D114" s="113">
        <v>384040.38905000006</v>
      </c>
      <c r="E114" s="113">
        <v>317082.51756999997</v>
      </c>
      <c r="F114" s="129">
        <v>21.116860050544506</v>
      </c>
      <c r="G114" s="129">
        <v>0.21993961275984478</v>
      </c>
      <c r="H114" s="129">
        <v>1.1302591211672885</v>
      </c>
      <c r="I114" s="129"/>
      <c r="J114" s="113">
        <v>48788.780049999994</v>
      </c>
      <c r="K114" s="113">
        <v>43656.125929999995</v>
      </c>
      <c r="L114" s="129">
        <v>11.757007775334682</v>
      </c>
      <c r="M114" s="129">
        <v>0.11245320021618661</v>
      </c>
      <c r="N114" s="129">
        <v>0.9455787331313596</v>
      </c>
    </row>
    <row r="115" spans="1:14" s="142" customFormat="1" ht="24">
      <c r="A115" s="122">
        <v>432</v>
      </c>
      <c r="B115" s="123"/>
      <c r="C115" s="124" t="s">
        <v>293</v>
      </c>
      <c r="D115" s="136">
        <v>530565.4670999999</v>
      </c>
      <c r="E115" s="136">
        <v>521637.82448000036</v>
      </c>
      <c r="F115" s="125">
        <v>1.7114638166622866</v>
      </c>
      <c r="G115" s="125">
        <v>0.029325040018446248</v>
      </c>
      <c r="H115" s="125">
        <v>1.5614932066118783</v>
      </c>
      <c r="I115" s="125"/>
      <c r="J115" s="136">
        <v>91631.81865</v>
      </c>
      <c r="K115" s="136">
        <v>71318.13277000001</v>
      </c>
      <c r="L115" s="125">
        <v>28.483199280485017</v>
      </c>
      <c r="M115" s="125">
        <v>0.44505998884498427</v>
      </c>
      <c r="N115" s="125">
        <v>1.7759226384589524</v>
      </c>
    </row>
    <row r="116" spans="1:14" ht="24">
      <c r="A116" s="189">
        <v>433</v>
      </c>
      <c r="B116" s="28"/>
      <c r="C116" s="214" t="s">
        <v>294</v>
      </c>
      <c r="D116" s="203">
        <v>209319.4460400001</v>
      </c>
      <c r="E116" s="203">
        <v>195534.29847000015</v>
      </c>
      <c r="F116" s="129">
        <v>7.049989530156485</v>
      </c>
      <c r="G116" s="129">
        <v>0.0452807108614364</v>
      </c>
      <c r="H116" s="129">
        <v>0.616042530603707</v>
      </c>
      <c r="I116" s="129"/>
      <c r="J116" s="203">
        <v>28608.035719999993</v>
      </c>
      <c r="K116" s="203">
        <v>31669.1209</v>
      </c>
      <c r="L116" s="129">
        <v>-9.665835656334904</v>
      </c>
      <c r="M116" s="129">
        <v>-0.06706643708642163</v>
      </c>
      <c r="N116" s="129">
        <v>0.5544543262973898</v>
      </c>
    </row>
    <row r="117" spans="1:14" ht="12.75">
      <c r="A117" s="122">
        <v>434</v>
      </c>
      <c r="B117" s="123"/>
      <c r="C117" s="124" t="s">
        <v>295</v>
      </c>
      <c r="D117" s="109">
        <v>25486.67933</v>
      </c>
      <c r="E117" s="109">
        <v>51583.81522999997</v>
      </c>
      <c r="F117" s="125">
        <v>-50.59171327990969</v>
      </c>
      <c r="G117" s="125">
        <v>-0.08572246753246149</v>
      </c>
      <c r="H117" s="125">
        <v>0.0750091724785953</v>
      </c>
      <c r="I117" s="125"/>
      <c r="J117" s="109">
        <v>3258.82511</v>
      </c>
      <c r="K117" s="109">
        <v>3165.42923</v>
      </c>
      <c r="L117" s="125">
        <v>2.9504965429285566</v>
      </c>
      <c r="M117" s="125">
        <v>0.0020462445642074447</v>
      </c>
      <c r="N117" s="125">
        <v>0.06315951568890406</v>
      </c>
    </row>
    <row r="118" spans="1:14" s="130" customFormat="1" ht="27" customHeight="1">
      <c r="A118" s="189">
        <v>435</v>
      </c>
      <c r="B118" s="28"/>
      <c r="C118" s="214" t="s">
        <v>296</v>
      </c>
      <c r="D118" s="113">
        <v>258201.77709000008</v>
      </c>
      <c r="E118" s="113">
        <v>200849.79258999994</v>
      </c>
      <c r="F118" s="107">
        <v>28.554664538327046</v>
      </c>
      <c r="G118" s="107">
        <v>0.18838671216880554</v>
      </c>
      <c r="H118" s="107">
        <v>0.759906827455016</v>
      </c>
      <c r="I118" s="107"/>
      <c r="J118" s="113">
        <v>38641.02913999999</v>
      </c>
      <c r="K118" s="113">
        <v>34686.166430000005</v>
      </c>
      <c r="L118" s="107">
        <v>11.401844357695962</v>
      </c>
      <c r="M118" s="107">
        <v>0.08664853655776028</v>
      </c>
      <c r="N118" s="107">
        <v>0.7489044682742205</v>
      </c>
    </row>
    <row r="119" spans="1:14" ht="12.75">
      <c r="A119" s="122">
        <v>439</v>
      </c>
      <c r="B119" s="123"/>
      <c r="C119" s="124" t="s">
        <v>297</v>
      </c>
      <c r="D119" s="109">
        <v>495176.80961</v>
      </c>
      <c r="E119" s="109">
        <v>428244.06365000014</v>
      </c>
      <c r="F119" s="125">
        <v>15.629579401409604</v>
      </c>
      <c r="G119" s="125">
        <v>0.21985708180393032</v>
      </c>
      <c r="H119" s="125">
        <v>1.457341783859492</v>
      </c>
      <c r="I119" s="125"/>
      <c r="J119" s="109">
        <v>90252.977</v>
      </c>
      <c r="K119" s="109">
        <v>60554.498750000006</v>
      </c>
      <c r="L119" s="125">
        <v>49.04421448951386</v>
      </c>
      <c r="M119" s="125">
        <v>0.6506748443753139</v>
      </c>
      <c r="N119" s="125">
        <v>1.7491992127192724</v>
      </c>
    </row>
    <row r="120" spans="1:14" ht="12.75">
      <c r="A120" s="253" t="s">
        <v>298</v>
      </c>
      <c r="B120" s="49" t="s">
        <v>299</v>
      </c>
      <c r="C120" s="216"/>
      <c r="D120" s="96">
        <v>2251023.636180001</v>
      </c>
      <c r="E120" s="96">
        <v>2104366.1471500006</v>
      </c>
      <c r="F120" s="97">
        <v>6.969200166454989</v>
      </c>
      <c r="G120" s="97">
        <v>0.48173262728675686</v>
      </c>
      <c r="H120" s="97">
        <v>6.624928182812447</v>
      </c>
      <c r="I120" s="97"/>
      <c r="J120" s="96">
        <v>329590.47561</v>
      </c>
      <c r="K120" s="96">
        <v>354198.38079</v>
      </c>
      <c r="L120" s="97">
        <v>-6.947492285287926</v>
      </c>
      <c r="M120" s="97">
        <v>-0.5391436133061459</v>
      </c>
      <c r="N120" s="97">
        <v>6.3878158884086735</v>
      </c>
    </row>
    <row r="121" spans="1:14" ht="12.75">
      <c r="A121" s="122">
        <v>441</v>
      </c>
      <c r="B121" s="123"/>
      <c r="C121" s="124" t="s">
        <v>300</v>
      </c>
      <c r="D121" s="109">
        <v>101293.72405000009</v>
      </c>
      <c r="E121" s="109">
        <v>102949.49435</v>
      </c>
      <c r="F121" s="125">
        <v>-1.6083326202368102</v>
      </c>
      <c r="G121" s="125">
        <v>-0.0054387851727037894</v>
      </c>
      <c r="H121" s="125">
        <v>0.29811488267607494</v>
      </c>
      <c r="I121" s="125"/>
      <c r="J121" s="109">
        <v>13160.301269999998</v>
      </c>
      <c r="K121" s="109">
        <v>15288.682629999996</v>
      </c>
      <c r="L121" s="125">
        <v>-13.92128682051135</v>
      </c>
      <c r="M121" s="125">
        <v>-0.04663148726111303</v>
      </c>
      <c r="N121" s="125">
        <v>0.25506071251957085</v>
      </c>
    </row>
    <row r="122" spans="1:14" ht="12.75">
      <c r="A122" s="189">
        <v>442</v>
      </c>
      <c r="B122" s="28"/>
      <c r="C122" s="214" t="s">
        <v>301</v>
      </c>
      <c r="D122" s="113">
        <v>194530.27130000005</v>
      </c>
      <c r="E122" s="113">
        <v>151928.5222100001</v>
      </c>
      <c r="F122" s="107">
        <v>28.040652584716476</v>
      </c>
      <c r="G122" s="107">
        <v>0.13993593270875349</v>
      </c>
      <c r="H122" s="107">
        <v>0.572516901214123</v>
      </c>
      <c r="I122" s="107"/>
      <c r="J122" s="113">
        <v>25203.31321999998</v>
      </c>
      <c r="K122" s="113">
        <v>21482.13298000001</v>
      </c>
      <c r="L122" s="107">
        <v>17.32221024543705</v>
      </c>
      <c r="M122" s="107">
        <v>0.08152870167866179</v>
      </c>
      <c r="N122" s="107">
        <v>0.48846716316450367</v>
      </c>
    </row>
    <row r="123" spans="1:14" s="142" customFormat="1" ht="12.75" customHeight="1">
      <c r="A123" s="122">
        <v>443</v>
      </c>
      <c r="B123" s="123"/>
      <c r="C123" s="124" t="s">
        <v>302</v>
      </c>
      <c r="D123" s="109">
        <v>4459.53612</v>
      </c>
      <c r="E123" s="109">
        <v>3783.1762699999995</v>
      </c>
      <c r="F123" s="125">
        <v>17.878095064283123</v>
      </c>
      <c r="G123" s="125">
        <v>0.0022216704355624566</v>
      </c>
      <c r="H123" s="125">
        <v>0.013124742916424714</v>
      </c>
      <c r="I123" s="125"/>
      <c r="J123" s="109">
        <v>844.17882</v>
      </c>
      <c r="K123" s="109">
        <v>550.07281</v>
      </c>
      <c r="L123" s="125">
        <v>53.46674197548502</v>
      </c>
      <c r="M123" s="125">
        <v>0.006443676361989844</v>
      </c>
      <c r="N123" s="125">
        <v>0.0163610883144418</v>
      </c>
    </row>
    <row r="124" spans="1:14" ht="24">
      <c r="A124" s="189">
        <v>444</v>
      </c>
      <c r="B124" s="28"/>
      <c r="C124" s="214" t="s">
        <v>303</v>
      </c>
      <c r="D124" s="203">
        <v>1092780.8419500003</v>
      </c>
      <c r="E124" s="203">
        <v>1100348.5285900002</v>
      </c>
      <c r="F124" s="129">
        <v>-0.6877536020062021</v>
      </c>
      <c r="G124" s="129">
        <v>-0.024857929804214293</v>
      </c>
      <c r="H124" s="129">
        <v>3.216134420408709</v>
      </c>
      <c r="I124" s="129"/>
      <c r="J124" s="203">
        <v>162788.44985000003</v>
      </c>
      <c r="K124" s="203">
        <v>199313.98981</v>
      </c>
      <c r="L124" s="129">
        <v>-18.325627817103385</v>
      </c>
      <c r="M124" s="129">
        <v>-0.8002514414757023</v>
      </c>
      <c r="N124" s="129">
        <v>3.155014247534581</v>
      </c>
    </row>
    <row r="125" spans="1:14" s="130" customFormat="1" ht="24">
      <c r="A125" s="122">
        <v>445</v>
      </c>
      <c r="B125" s="123"/>
      <c r="C125" s="124" t="s">
        <v>304</v>
      </c>
      <c r="D125" s="136">
        <v>68093.90391999997</v>
      </c>
      <c r="E125" s="136">
        <v>44357.06020000001</v>
      </c>
      <c r="F125" s="125">
        <v>53.51311293619039</v>
      </c>
      <c r="G125" s="125">
        <v>0.07796950680364935</v>
      </c>
      <c r="H125" s="125">
        <v>0.20040536932027916</v>
      </c>
      <c r="I125" s="125"/>
      <c r="J125" s="136">
        <v>10294.702699999998</v>
      </c>
      <c r="K125" s="136">
        <v>8155.63006</v>
      </c>
      <c r="L125" s="125">
        <v>26.228171511742126</v>
      </c>
      <c r="M125" s="125">
        <v>0.04686572643295251</v>
      </c>
      <c r="N125" s="125">
        <v>0.19952234770071867</v>
      </c>
    </row>
    <row r="126" spans="1:14" s="130" customFormat="1" ht="24">
      <c r="A126" s="189">
        <v>446</v>
      </c>
      <c r="B126" s="28"/>
      <c r="C126" s="214" t="s">
        <v>305</v>
      </c>
      <c r="D126" s="203">
        <v>172945.66389</v>
      </c>
      <c r="E126" s="203">
        <v>136185.23346</v>
      </c>
      <c r="F126" s="129">
        <v>26.992963551218786</v>
      </c>
      <c r="G126" s="129">
        <v>0.12074868353714588</v>
      </c>
      <c r="H126" s="129">
        <v>0.508991813495312</v>
      </c>
      <c r="I126" s="129"/>
      <c r="J126" s="203">
        <v>25084.648019999997</v>
      </c>
      <c r="K126" s="203">
        <v>21961.096779999996</v>
      </c>
      <c r="L126" s="129">
        <v>14.223111310381473</v>
      </c>
      <c r="M126" s="129">
        <v>0.06843502888857006</v>
      </c>
      <c r="N126" s="129">
        <v>0.4861673046854072</v>
      </c>
    </row>
    <row r="127" spans="1:14" s="130" customFormat="1" ht="12.75">
      <c r="A127" s="122">
        <v>447</v>
      </c>
      <c r="B127" s="123"/>
      <c r="C127" s="124" t="s">
        <v>306</v>
      </c>
      <c r="D127" s="109">
        <v>51759.43923</v>
      </c>
      <c r="E127" s="109">
        <v>48609.460579999984</v>
      </c>
      <c r="F127" s="125">
        <v>6.480176106492437</v>
      </c>
      <c r="G127" s="125">
        <v>0.010346880346841962</v>
      </c>
      <c r="H127" s="125">
        <v>0.15233183791144134</v>
      </c>
      <c r="I127" s="125"/>
      <c r="J127" s="109">
        <v>7401.318979999999</v>
      </c>
      <c r="K127" s="109">
        <v>7663.920499999999</v>
      </c>
      <c r="L127" s="125">
        <v>-3.4264645620997793</v>
      </c>
      <c r="M127" s="125">
        <v>-0.00575343294428633</v>
      </c>
      <c r="N127" s="125">
        <v>0.1434454769608343</v>
      </c>
    </row>
    <row r="128" spans="1:14" s="130" customFormat="1" ht="12.75">
      <c r="A128" s="189">
        <v>448</v>
      </c>
      <c r="B128" s="28"/>
      <c r="C128" s="214" t="s">
        <v>307</v>
      </c>
      <c r="D128" s="113">
        <v>229727.84383999996</v>
      </c>
      <c r="E128" s="113">
        <v>197454.34377000006</v>
      </c>
      <c r="F128" s="107">
        <v>16.344791131864337</v>
      </c>
      <c r="G128" s="107">
        <v>0.10601025616414338</v>
      </c>
      <c r="H128" s="107">
        <v>0.6761059468993744</v>
      </c>
      <c r="I128" s="107"/>
      <c r="J128" s="113">
        <v>34808.765060000005</v>
      </c>
      <c r="K128" s="113">
        <v>32018.829449999997</v>
      </c>
      <c r="L128" s="107">
        <v>8.713421626973338</v>
      </c>
      <c r="M128" s="107">
        <v>0.06112572178185264</v>
      </c>
      <c r="N128" s="107">
        <v>0.6746310920988472</v>
      </c>
    </row>
    <row r="129" spans="1:14" s="130" customFormat="1" ht="12.75">
      <c r="A129" s="122">
        <v>449</v>
      </c>
      <c r="B129" s="123"/>
      <c r="C129" s="124" t="s">
        <v>308</v>
      </c>
      <c r="D129" s="109">
        <v>335432.4118800003</v>
      </c>
      <c r="E129" s="109">
        <v>318750.32772</v>
      </c>
      <c r="F129" s="125">
        <v>5.233589649719315</v>
      </c>
      <c r="G129" s="125">
        <v>0.05479641226757834</v>
      </c>
      <c r="H129" s="125">
        <v>0.987202267970708</v>
      </c>
      <c r="I129" s="125"/>
      <c r="J129" s="109">
        <v>50004.79769</v>
      </c>
      <c r="K129" s="109">
        <v>47764.02576999999</v>
      </c>
      <c r="L129" s="125">
        <v>4.69133806013355</v>
      </c>
      <c r="M129" s="125">
        <v>0.04909389323092935</v>
      </c>
      <c r="N129" s="125">
        <v>0.9691464554297693</v>
      </c>
    </row>
    <row r="130" spans="1:14" s="130" customFormat="1" ht="12.75">
      <c r="A130" s="253" t="s">
        <v>309</v>
      </c>
      <c r="B130" s="49" t="s">
        <v>310</v>
      </c>
      <c r="C130" s="216"/>
      <c r="D130" s="96">
        <v>981862.0133299996</v>
      </c>
      <c r="E130" s="96">
        <v>880485.55298</v>
      </c>
      <c r="F130" s="97">
        <v>11.513699458996387</v>
      </c>
      <c r="G130" s="97">
        <v>0.33299594117179426</v>
      </c>
      <c r="H130" s="97">
        <v>2.8896921468054892</v>
      </c>
      <c r="I130" s="97"/>
      <c r="J130" s="96">
        <v>143041.41686</v>
      </c>
      <c r="K130" s="96">
        <v>125152.45910999988</v>
      </c>
      <c r="L130" s="97">
        <v>14.293732522088941</v>
      </c>
      <c r="M130" s="97">
        <v>0.3919357315898128</v>
      </c>
      <c r="N130" s="97">
        <v>2.772295630289971</v>
      </c>
    </row>
    <row r="131" spans="1:14" s="130" customFormat="1" ht="12.75">
      <c r="A131" s="122">
        <v>451</v>
      </c>
      <c r="B131" s="123"/>
      <c r="C131" s="124" t="s">
        <v>311</v>
      </c>
      <c r="D131" s="109">
        <v>25252.895739999996</v>
      </c>
      <c r="E131" s="109">
        <v>26544.01429</v>
      </c>
      <c r="F131" s="125">
        <v>-4.864066662616323</v>
      </c>
      <c r="G131" s="125">
        <v>-0.004240996728799428</v>
      </c>
      <c r="H131" s="125">
        <v>0.07432113017234106</v>
      </c>
      <c r="I131" s="125"/>
      <c r="J131" s="109">
        <v>5719.6831</v>
      </c>
      <c r="K131" s="109">
        <v>3848.01804</v>
      </c>
      <c r="L131" s="125">
        <v>48.63971635642333</v>
      </c>
      <c r="M131" s="125">
        <v>0.041006995758720834</v>
      </c>
      <c r="N131" s="125">
        <v>0.11085357522914428</v>
      </c>
    </row>
    <row r="132" spans="1:14" s="130" customFormat="1" ht="12.75">
      <c r="A132" s="189">
        <v>452</v>
      </c>
      <c r="B132" s="28"/>
      <c r="C132" s="214" t="s">
        <v>312</v>
      </c>
      <c r="D132" s="113">
        <v>956609.1175899997</v>
      </c>
      <c r="E132" s="113">
        <v>853941.5386900001</v>
      </c>
      <c r="F132" s="107">
        <v>12.022787772743568</v>
      </c>
      <c r="G132" s="107">
        <v>0.3372369379005937</v>
      </c>
      <c r="H132" s="107">
        <v>2.815371016633148</v>
      </c>
      <c r="I132" s="107"/>
      <c r="J132" s="113">
        <v>137321.73376</v>
      </c>
      <c r="K132" s="113">
        <v>121304.44106999988</v>
      </c>
      <c r="L132" s="107">
        <v>13.204209630509064</v>
      </c>
      <c r="M132" s="107">
        <v>0.35092873583109196</v>
      </c>
      <c r="N132" s="107">
        <v>2.661442055060827</v>
      </c>
    </row>
    <row r="133" spans="1:14" s="130" customFormat="1" ht="12.75" customHeight="1">
      <c r="A133" s="272" t="s">
        <v>313</v>
      </c>
      <c r="B133" s="273" t="s">
        <v>314</v>
      </c>
      <c r="C133" s="118"/>
      <c r="D133" s="103">
        <v>983229.3019700006</v>
      </c>
      <c r="E133" s="103">
        <v>880576.2901499998</v>
      </c>
      <c r="F133" s="120">
        <v>11.657480784829517</v>
      </c>
      <c r="G133" s="120">
        <v>0.33718908874017156</v>
      </c>
      <c r="H133" s="120">
        <v>2.8937161778727747</v>
      </c>
      <c r="I133" s="120"/>
      <c r="J133" s="103">
        <v>156001.47819000002</v>
      </c>
      <c r="K133" s="103">
        <v>139917.3248</v>
      </c>
      <c r="L133" s="120">
        <v>11.495469494568281</v>
      </c>
      <c r="M133" s="120">
        <v>0.3523936114116198</v>
      </c>
      <c r="N133" s="120">
        <v>3.0234754786314784</v>
      </c>
    </row>
    <row r="134" spans="1:14" s="142" customFormat="1" ht="12.75">
      <c r="A134" s="189">
        <v>461</v>
      </c>
      <c r="B134" s="28"/>
      <c r="C134" s="214" t="s">
        <v>315</v>
      </c>
      <c r="D134" s="113">
        <v>317207.8687500002</v>
      </c>
      <c r="E134" s="113">
        <v>252081.39220999985</v>
      </c>
      <c r="F134" s="107">
        <v>25.835495420362424</v>
      </c>
      <c r="G134" s="107">
        <v>0.21392394522127625</v>
      </c>
      <c r="H134" s="107">
        <v>0.933566096648354</v>
      </c>
      <c r="I134" s="107"/>
      <c r="J134" s="113">
        <v>50941.21166</v>
      </c>
      <c r="K134" s="113">
        <v>47733.254010000004</v>
      </c>
      <c r="L134" s="107">
        <v>6.720592837286847</v>
      </c>
      <c r="M134" s="107">
        <v>0.07028431985993579</v>
      </c>
      <c r="N134" s="107">
        <v>0.9872951595894485</v>
      </c>
    </row>
    <row r="135" spans="1:14" s="130" customFormat="1" ht="24">
      <c r="A135" s="122">
        <v>462</v>
      </c>
      <c r="B135" s="123"/>
      <c r="C135" s="124" t="s">
        <v>316</v>
      </c>
      <c r="D135" s="111">
        <v>186829.0226200001</v>
      </c>
      <c r="E135" s="111">
        <v>172724.79094</v>
      </c>
      <c r="F135" s="140">
        <v>8.165725141852693</v>
      </c>
      <c r="G135" s="140">
        <v>0.04632882117378725</v>
      </c>
      <c r="H135" s="140">
        <v>0.5498515597210588</v>
      </c>
      <c r="I135" s="140"/>
      <c r="J135" s="111">
        <v>29082.657139999996</v>
      </c>
      <c r="K135" s="111">
        <v>25560.328559999998</v>
      </c>
      <c r="L135" s="140">
        <v>13.780451107002506</v>
      </c>
      <c r="M135" s="140">
        <v>0.07717198778123316</v>
      </c>
      <c r="N135" s="140">
        <v>0.563652996987263</v>
      </c>
    </row>
    <row r="136" spans="1:14" ht="12.75" customHeight="1">
      <c r="A136" s="189">
        <v>463</v>
      </c>
      <c r="B136" s="28"/>
      <c r="C136" s="214" t="s">
        <v>317</v>
      </c>
      <c r="D136" s="113">
        <v>186599.6790500001</v>
      </c>
      <c r="E136" s="113">
        <v>180752.27275</v>
      </c>
      <c r="F136" s="107">
        <v>3.235038880029845</v>
      </c>
      <c r="G136" s="107">
        <v>0.019207245523861074</v>
      </c>
      <c r="H136" s="107">
        <v>0.5491765847203439</v>
      </c>
      <c r="I136" s="107"/>
      <c r="J136" s="113">
        <v>29268.983600000007</v>
      </c>
      <c r="K136" s="113">
        <v>25616.769629999995</v>
      </c>
      <c r="L136" s="107">
        <v>14.257121497953731</v>
      </c>
      <c r="M136" s="107">
        <v>0.08001769439331813</v>
      </c>
      <c r="N136" s="107">
        <v>0.5672642030435551</v>
      </c>
    </row>
    <row r="137" spans="1:14" s="142" customFormat="1" ht="14.25" customHeight="1">
      <c r="A137" s="122">
        <v>464</v>
      </c>
      <c r="B137" s="123"/>
      <c r="C137" s="124" t="s">
        <v>318</v>
      </c>
      <c r="D137" s="109">
        <v>64378.62085000005</v>
      </c>
      <c r="E137" s="109">
        <v>50040.175040000024</v>
      </c>
      <c r="F137" s="125">
        <v>28.65386821396702</v>
      </c>
      <c r="G137" s="125">
        <v>0.04709815514328862</v>
      </c>
      <c r="H137" s="125">
        <v>0.1894710178892397</v>
      </c>
      <c r="I137" s="125"/>
      <c r="J137" s="109">
        <v>10989.221649999998</v>
      </c>
      <c r="K137" s="109">
        <v>7652.8059600000015</v>
      </c>
      <c r="L137" s="125">
        <v>43.59728585095336</v>
      </c>
      <c r="M137" s="125">
        <v>0.07309875413775127</v>
      </c>
      <c r="N137" s="125">
        <v>0.2129828676851023</v>
      </c>
    </row>
    <row r="138" spans="1:14" ht="12" customHeight="1">
      <c r="A138" s="189">
        <v>465</v>
      </c>
      <c r="B138" s="28"/>
      <c r="C138" s="214" t="s">
        <v>319</v>
      </c>
      <c r="D138" s="203">
        <v>95580.70412000002</v>
      </c>
      <c r="E138" s="203">
        <v>90836.17718999997</v>
      </c>
      <c r="F138" s="129">
        <v>5.223168870345602</v>
      </c>
      <c r="G138" s="129">
        <v>0.015584566723041015</v>
      </c>
      <c r="H138" s="129">
        <v>0.28130104468037287</v>
      </c>
      <c r="I138" s="129"/>
      <c r="J138" s="203">
        <v>15826.468689999996</v>
      </c>
      <c r="K138" s="203">
        <v>14480.447310000001</v>
      </c>
      <c r="L138" s="129">
        <v>9.295440611633941</v>
      </c>
      <c r="M138" s="129">
        <v>0.029490475726894925</v>
      </c>
      <c r="N138" s="129">
        <v>0.306733888375496</v>
      </c>
    </row>
    <row r="139" spans="1:14" s="130" customFormat="1" ht="12.75">
      <c r="A139" s="122">
        <v>469</v>
      </c>
      <c r="B139" s="123"/>
      <c r="C139" s="124" t="s">
        <v>320</v>
      </c>
      <c r="D139" s="109">
        <v>132633.40658000004</v>
      </c>
      <c r="E139" s="109">
        <v>134141.48201999994</v>
      </c>
      <c r="F139" s="125">
        <v>-1.1242424172524432</v>
      </c>
      <c r="G139" s="125">
        <v>-0.004953645045083052</v>
      </c>
      <c r="H139" s="125">
        <v>0.39034987421340467</v>
      </c>
      <c r="I139" s="125"/>
      <c r="J139" s="109">
        <v>19892.935450000008</v>
      </c>
      <c r="K139" s="109">
        <v>18873.719330000004</v>
      </c>
      <c r="L139" s="125">
        <v>5.4001869063505055</v>
      </c>
      <c r="M139" s="125">
        <v>0.022330379512486107</v>
      </c>
      <c r="N139" s="125">
        <v>0.38554636295061295</v>
      </c>
    </row>
    <row r="140" spans="1:14" s="130" customFormat="1" ht="12.75">
      <c r="A140" s="253" t="s">
        <v>321</v>
      </c>
      <c r="B140" s="49" t="s">
        <v>322</v>
      </c>
      <c r="C140" s="216"/>
      <c r="D140" s="96">
        <v>1886059.0567799993</v>
      </c>
      <c r="E140" s="96">
        <v>1616909.3338199991</v>
      </c>
      <c r="F140" s="97">
        <v>16.64593785998659</v>
      </c>
      <c r="G140" s="97">
        <v>0.8840885251246918</v>
      </c>
      <c r="H140" s="97">
        <v>5.550810572968736</v>
      </c>
      <c r="I140" s="97"/>
      <c r="J140" s="96">
        <v>312196.05313999986</v>
      </c>
      <c r="K140" s="96">
        <v>269320.77242</v>
      </c>
      <c r="L140" s="97">
        <v>15.919782323042197</v>
      </c>
      <c r="M140" s="97">
        <v>0.9393702389459572</v>
      </c>
      <c r="N140" s="97">
        <v>6.0506933789735475</v>
      </c>
    </row>
    <row r="141" spans="1:14" s="130" customFormat="1" ht="12.75">
      <c r="A141" s="122">
        <v>471</v>
      </c>
      <c r="B141" s="123"/>
      <c r="C141" s="124" t="s">
        <v>323</v>
      </c>
      <c r="D141" s="109">
        <v>56967.45381000004</v>
      </c>
      <c r="E141" s="109">
        <v>49753.66506000004</v>
      </c>
      <c r="F141" s="125">
        <v>14.49900975395599</v>
      </c>
      <c r="G141" s="125">
        <v>0.023695465060896266</v>
      </c>
      <c r="H141" s="125">
        <v>0.16765940800577037</v>
      </c>
      <c r="I141" s="125"/>
      <c r="J141" s="109">
        <v>7193.068259999998</v>
      </c>
      <c r="K141" s="109">
        <v>7869.49994</v>
      </c>
      <c r="L141" s="125">
        <v>-8.595611984971963</v>
      </c>
      <c r="M141" s="125">
        <v>-0.014820189587139305</v>
      </c>
      <c r="N141" s="125">
        <v>0.13940935529947102</v>
      </c>
    </row>
    <row r="142" spans="1:14" s="130" customFormat="1" ht="24">
      <c r="A142" s="189">
        <v>472</v>
      </c>
      <c r="B142" s="28"/>
      <c r="C142" s="214" t="s">
        <v>324</v>
      </c>
      <c r="D142" s="203">
        <v>1029368.7572199996</v>
      </c>
      <c r="E142" s="203">
        <v>834950.0752199991</v>
      </c>
      <c r="F142" s="129">
        <v>23.285066708781788</v>
      </c>
      <c r="G142" s="129">
        <v>0.6386160235862901</v>
      </c>
      <c r="H142" s="129">
        <v>3.029507989434583</v>
      </c>
      <c r="I142" s="129"/>
      <c r="J142" s="203">
        <v>157828.92012999993</v>
      </c>
      <c r="K142" s="203">
        <v>146626.24532000005</v>
      </c>
      <c r="L142" s="129">
        <v>7.64029303590973</v>
      </c>
      <c r="M142" s="129">
        <v>0.24544350815631177</v>
      </c>
      <c r="N142" s="129">
        <v>3.058893257734078</v>
      </c>
    </row>
    <row r="143" spans="1:14" s="130" customFormat="1" ht="36">
      <c r="A143" s="122">
        <v>473</v>
      </c>
      <c r="B143" s="123"/>
      <c r="C143" s="124" t="s">
        <v>325</v>
      </c>
      <c r="D143" s="136">
        <v>638457.4082499997</v>
      </c>
      <c r="E143" s="136">
        <v>563549.49451</v>
      </c>
      <c r="F143" s="125">
        <v>13.292162351264524</v>
      </c>
      <c r="G143" s="125">
        <v>0.24605348372736807</v>
      </c>
      <c r="H143" s="125">
        <v>1.8790271276843173</v>
      </c>
      <c r="I143" s="125"/>
      <c r="J143" s="136">
        <v>125310.61134999996</v>
      </c>
      <c r="K143" s="136">
        <v>90339.98358999997</v>
      </c>
      <c r="L143" s="125">
        <v>38.71002226291195</v>
      </c>
      <c r="M143" s="125">
        <v>0.7661843002156189</v>
      </c>
      <c r="N143" s="125">
        <v>2.4286536578044475</v>
      </c>
    </row>
    <row r="144" spans="1:14" ht="12.75">
      <c r="A144" s="189">
        <v>474</v>
      </c>
      <c r="B144" s="28"/>
      <c r="C144" s="214" t="s">
        <v>326</v>
      </c>
      <c r="D144" s="113">
        <v>83412.39545999994</v>
      </c>
      <c r="E144" s="113">
        <v>83847.29719999991</v>
      </c>
      <c r="F144" s="107">
        <v>-0.5186830756900921</v>
      </c>
      <c r="G144" s="107">
        <v>-0.0014285418304067097</v>
      </c>
      <c r="H144" s="107">
        <v>0.24548881699732733</v>
      </c>
      <c r="I144" s="107"/>
      <c r="J144" s="113">
        <v>10748.926770000005</v>
      </c>
      <c r="K144" s="113">
        <v>13658.662660000004</v>
      </c>
      <c r="L144" s="107">
        <v>-21.30322684168259</v>
      </c>
      <c r="M144" s="107">
        <v>-0.06375047002278691</v>
      </c>
      <c r="N144" s="107">
        <v>0.20832569593423078</v>
      </c>
    </row>
    <row r="145" spans="1:14" ht="12.75">
      <c r="A145" s="122">
        <v>475</v>
      </c>
      <c r="B145" s="123"/>
      <c r="C145" s="124" t="s">
        <v>327</v>
      </c>
      <c r="D145" s="109">
        <v>27244.84554999999</v>
      </c>
      <c r="E145" s="109">
        <v>31530.377210000064</v>
      </c>
      <c r="F145" s="125">
        <v>-13.591755123820368</v>
      </c>
      <c r="G145" s="125">
        <v>-0.014076883761933912</v>
      </c>
      <c r="H145" s="125">
        <v>0.08018358502306464</v>
      </c>
      <c r="I145" s="125"/>
      <c r="J145" s="109">
        <v>4806.772440000001</v>
      </c>
      <c r="K145" s="109">
        <v>3293.06078</v>
      </c>
      <c r="L145" s="125">
        <v>45.96670881975039</v>
      </c>
      <c r="M145" s="125">
        <v>0.03316446352935941</v>
      </c>
      <c r="N145" s="125">
        <v>0.0931603903522063</v>
      </c>
    </row>
    <row r="146" spans="1:14" s="130" customFormat="1" ht="36" customHeight="1">
      <c r="A146" s="189">
        <v>476</v>
      </c>
      <c r="B146" s="28"/>
      <c r="C146" s="214" t="s">
        <v>328</v>
      </c>
      <c r="D146" s="113">
        <v>50608.19648999999</v>
      </c>
      <c r="E146" s="113">
        <v>53278.42462000002</v>
      </c>
      <c r="F146" s="107">
        <v>-5.0118376229121155</v>
      </c>
      <c r="G146" s="107">
        <v>-0.008771021657521944</v>
      </c>
      <c r="H146" s="107">
        <v>0.14894364582367312</v>
      </c>
      <c r="I146" s="107"/>
      <c r="J146" s="113">
        <v>6307.75419</v>
      </c>
      <c r="K146" s="113">
        <v>7533.320130000002</v>
      </c>
      <c r="L146" s="107">
        <v>-16.26860293802491</v>
      </c>
      <c r="M146" s="107">
        <v>-0.026851373345406573</v>
      </c>
      <c r="N146" s="107">
        <v>0.12225102184911521</v>
      </c>
    </row>
    <row r="147" spans="1:14" ht="12.75">
      <c r="A147" s="272" t="s">
        <v>329</v>
      </c>
      <c r="B147" s="273" t="s">
        <v>330</v>
      </c>
      <c r="C147" s="118"/>
      <c r="D147" s="103">
        <v>1008948.0874000002</v>
      </c>
      <c r="E147" s="103">
        <v>941599.1147900004</v>
      </c>
      <c r="F147" s="120">
        <v>7.152616389727627</v>
      </c>
      <c r="G147" s="120">
        <v>0.22122428070374398</v>
      </c>
      <c r="H147" s="120">
        <v>2.9694084556811293</v>
      </c>
      <c r="I147" s="120"/>
      <c r="J147" s="103">
        <v>148109.99292000002</v>
      </c>
      <c r="K147" s="103">
        <v>128367.58507999998</v>
      </c>
      <c r="L147" s="120">
        <v>15.37958965863257</v>
      </c>
      <c r="M147" s="120">
        <v>0.4325436488950745</v>
      </c>
      <c r="N147" s="120">
        <v>2.870530054776155</v>
      </c>
    </row>
    <row r="148" spans="1:14" ht="12.75">
      <c r="A148" s="189">
        <v>481</v>
      </c>
      <c r="B148" s="28"/>
      <c r="C148" s="214" t="s">
        <v>331</v>
      </c>
      <c r="D148" s="113">
        <v>446991.7636100002</v>
      </c>
      <c r="E148" s="113">
        <v>413277.3877500003</v>
      </c>
      <c r="F148" s="107">
        <v>8.157808014503424</v>
      </c>
      <c r="G148" s="107">
        <v>0.1107431674153963</v>
      </c>
      <c r="H148" s="107">
        <v>1.315529648213846</v>
      </c>
      <c r="I148" s="107"/>
      <c r="J148" s="113">
        <v>66660.78086000001</v>
      </c>
      <c r="K148" s="113">
        <v>59052.613900000004</v>
      </c>
      <c r="L148" s="107">
        <v>12.883709047805603</v>
      </c>
      <c r="M148" s="107">
        <v>0.16669011829518277</v>
      </c>
      <c r="N148" s="107">
        <v>1.2919572215281494</v>
      </c>
    </row>
    <row r="149" spans="1:14" ht="36">
      <c r="A149" s="80">
        <v>482</v>
      </c>
      <c r="B149" s="20"/>
      <c r="C149" s="215" t="s">
        <v>332</v>
      </c>
      <c r="D149" s="136">
        <v>411090.92084999994</v>
      </c>
      <c r="E149" s="136">
        <v>401355.83656000014</v>
      </c>
      <c r="F149" s="125">
        <v>2.4255494509407645</v>
      </c>
      <c r="G149" s="125">
        <v>0.03197728096190373</v>
      </c>
      <c r="H149" s="125">
        <v>1.2098708265272553</v>
      </c>
      <c r="I149" s="125"/>
      <c r="J149" s="136">
        <v>61753.90988000001</v>
      </c>
      <c r="K149" s="136">
        <v>50722.54917999997</v>
      </c>
      <c r="L149" s="125">
        <v>21.748435120744535</v>
      </c>
      <c r="M149" s="125">
        <v>0.2416901245342588</v>
      </c>
      <c r="N149" s="125">
        <v>1.1968568144232286</v>
      </c>
    </row>
    <row r="150" spans="1:14" ht="24">
      <c r="A150" s="189">
        <v>483</v>
      </c>
      <c r="B150" s="28"/>
      <c r="C150" s="214" t="s">
        <v>333</v>
      </c>
      <c r="D150" s="203">
        <v>112122.41083000002</v>
      </c>
      <c r="E150" s="203">
        <v>93584.29076999998</v>
      </c>
      <c r="F150" s="129">
        <v>19.809008443052445</v>
      </c>
      <c r="G150" s="129">
        <v>0.06089301910545014</v>
      </c>
      <c r="H150" s="129">
        <v>0.32998450460212986</v>
      </c>
      <c r="I150" s="129"/>
      <c r="J150" s="203">
        <v>14065.998009999998</v>
      </c>
      <c r="K150" s="203">
        <v>13903.580490000006</v>
      </c>
      <c r="L150" s="129">
        <v>1.1681704588023838</v>
      </c>
      <c r="M150" s="129">
        <v>0.003558464971174713</v>
      </c>
      <c r="N150" s="129">
        <v>0.27261408391218883</v>
      </c>
    </row>
    <row r="151" spans="1:14" s="221" customFormat="1" ht="14.25" customHeight="1">
      <c r="A151" s="80">
        <v>484</v>
      </c>
      <c r="B151" s="20"/>
      <c r="C151" s="215" t="s">
        <v>334</v>
      </c>
      <c r="D151" s="109">
        <v>38742.99211</v>
      </c>
      <c r="E151" s="109">
        <v>33381.59971</v>
      </c>
      <c r="F151" s="110">
        <v>16.060921125939643</v>
      </c>
      <c r="G151" s="110">
        <v>0.017610813220993574</v>
      </c>
      <c r="H151" s="110">
        <v>0.11402347633789792</v>
      </c>
      <c r="I151" s="110"/>
      <c r="J151" s="109">
        <v>5629.304170000002</v>
      </c>
      <c r="K151" s="109">
        <v>4688.841510000001</v>
      </c>
      <c r="L151" s="110">
        <v>20.057463192011387</v>
      </c>
      <c r="M151" s="110">
        <v>0.020604941094458082</v>
      </c>
      <c r="N151" s="110">
        <v>0.10910193491258822</v>
      </c>
    </row>
    <row r="152" spans="1:14" ht="37.5" customHeight="1">
      <c r="A152" s="253" t="s">
        <v>335</v>
      </c>
      <c r="B152" s="49" t="s">
        <v>583</v>
      </c>
      <c r="C152" s="216"/>
      <c r="D152" s="96">
        <v>5354764.347779995</v>
      </c>
      <c r="E152" s="96">
        <v>5253749.810539995</v>
      </c>
      <c r="F152" s="97">
        <v>14.192055755455971</v>
      </c>
      <c r="G152" s="97">
        <v>1.4063432123235249</v>
      </c>
      <c r="H152" s="97">
        <v>10.138675123603843</v>
      </c>
      <c r="I152" s="97"/>
      <c r="J152" s="96">
        <v>784681.6234200001</v>
      </c>
      <c r="K152" s="96">
        <v>740746.69033</v>
      </c>
      <c r="L152" s="97">
        <v>-14.845350910832492</v>
      </c>
      <c r="M152" s="97">
        <v>-1.534481477513583</v>
      </c>
      <c r="N152" s="97">
        <v>7.786234211339771</v>
      </c>
    </row>
    <row r="153" spans="1:14" ht="24.75" customHeight="1">
      <c r="A153" s="80">
        <v>491</v>
      </c>
      <c r="B153" s="20"/>
      <c r="C153" s="215" t="s">
        <v>336</v>
      </c>
      <c r="D153" s="136">
        <v>3444927.5090999953</v>
      </c>
      <c r="E153" s="136">
        <v>3016783.861459995</v>
      </c>
      <c r="F153" s="125">
        <v>14.192055755455971</v>
      </c>
      <c r="G153" s="125">
        <v>1.4063432123235249</v>
      </c>
      <c r="H153" s="125">
        <v>10.138675123603843</v>
      </c>
      <c r="I153" s="125"/>
      <c r="J153" s="136">
        <v>401744.30224000005</v>
      </c>
      <c r="K153" s="136">
        <v>471781.99491999997</v>
      </c>
      <c r="L153" s="125">
        <v>-14.845350910832492</v>
      </c>
      <c r="M153" s="125">
        <v>-1.534481477513583</v>
      </c>
      <c r="N153" s="125">
        <v>7.786234211339771</v>
      </c>
    </row>
    <row r="154" spans="1:14" ht="15" customHeight="1">
      <c r="A154" s="189">
        <v>492</v>
      </c>
      <c r="B154" s="28"/>
      <c r="C154" s="214" t="s">
        <v>337</v>
      </c>
      <c r="D154" s="266">
        <v>198511.37480999995</v>
      </c>
      <c r="E154" s="266">
        <v>104040.5811100001</v>
      </c>
      <c r="F154" s="267">
        <v>90.80187047409673</v>
      </c>
      <c r="G154" s="267">
        <v>0.31031257900274467</v>
      </c>
      <c r="H154" s="267">
        <v>0.5842335817581131</v>
      </c>
      <c r="I154" s="267"/>
      <c r="J154" s="266">
        <v>29606.66541</v>
      </c>
      <c r="K154" s="266">
        <v>17703.975029999998</v>
      </c>
      <c r="L154" s="267">
        <v>67.2317395377619</v>
      </c>
      <c r="M154" s="267">
        <v>0.260780405832883</v>
      </c>
      <c r="N154" s="267">
        <v>0.5738088376454875</v>
      </c>
    </row>
    <row r="155" spans="1:14" ht="14.25" customHeight="1">
      <c r="A155" s="80">
        <v>493</v>
      </c>
      <c r="B155" s="20"/>
      <c r="C155" s="215" t="s">
        <v>338</v>
      </c>
      <c r="D155" s="109">
        <v>191109.66796</v>
      </c>
      <c r="E155" s="109">
        <v>137893.80102</v>
      </c>
      <c r="F155" s="110">
        <v>38.59192113522318</v>
      </c>
      <c r="G155" s="110">
        <v>0.1748006158015196</v>
      </c>
      <c r="H155" s="110">
        <v>0.5624498139098577</v>
      </c>
      <c r="I155" s="110"/>
      <c r="J155" s="109">
        <v>45286.152750000016</v>
      </c>
      <c r="K155" s="109">
        <v>5876.82957</v>
      </c>
      <c r="L155" s="110" t="s">
        <v>1020</v>
      </c>
      <c r="M155" s="110">
        <v>0.8634333049398908</v>
      </c>
      <c r="N155" s="110">
        <v>0.8776940702729922</v>
      </c>
    </row>
    <row r="156" spans="1:14" ht="24" customHeight="1">
      <c r="A156" s="189">
        <v>494</v>
      </c>
      <c r="B156" s="28"/>
      <c r="C156" s="214" t="s">
        <v>339</v>
      </c>
      <c r="D156" s="106">
        <v>2716.6562400000003</v>
      </c>
      <c r="E156" s="106">
        <v>2631.88412</v>
      </c>
      <c r="F156" s="261">
        <v>3.220967038624789</v>
      </c>
      <c r="G156" s="261">
        <v>0.00027845489758736113</v>
      </c>
      <c r="H156" s="261">
        <v>0.007995319195284598</v>
      </c>
      <c r="I156" s="261"/>
      <c r="J156" s="106">
        <v>544.63953</v>
      </c>
      <c r="K156" s="106">
        <v>177.54720999999998</v>
      </c>
      <c r="L156" s="261">
        <v>206.75758295497863</v>
      </c>
      <c r="M156" s="261">
        <v>0.008042760177026006</v>
      </c>
      <c r="N156" s="261">
        <v>0.010555696540534</v>
      </c>
    </row>
    <row r="157" spans="1:14" ht="24.75" customHeight="1">
      <c r="A157" s="80">
        <v>495</v>
      </c>
      <c r="B157" s="20"/>
      <c r="C157" s="215" t="s">
        <v>340</v>
      </c>
      <c r="D157" s="109">
        <v>60531.067019999995</v>
      </c>
      <c r="E157" s="109">
        <v>15852.297739999998</v>
      </c>
      <c r="F157" s="110">
        <v>281.8441213557474</v>
      </c>
      <c r="G157" s="110">
        <v>0.14675841684968738</v>
      </c>
      <c r="H157" s="110">
        <v>0.1781473838795535</v>
      </c>
      <c r="I157" s="110"/>
      <c r="J157" s="109">
        <v>32277.48714</v>
      </c>
      <c r="K157" s="109">
        <v>2442.22073</v>
      </c>
      <c r="L157" s="110" t="s">
        <v>1020</v>
      </c>
      <c r="M157" s="110">
        <v>0.6536717863051715</v>
      </c>
      <c r="N157" s="110">
        <v>0.6255722190066312</v>
      </c>
    </row>
    <row r="158" spans="1:14" ht="15" customHeight="1">
      <c r="A158" s="189">
        <v>496</v>
      </c>
      <c r="B158" s="28"/>
      <c r="C158" s="214" t="s">
        <v>341</v>
      </c>
      <c r="D158" s="106">
        <v>1047728.75002</v>
      </c>
      <c r="E158" s="106">
        <v>1654844.68086</v>
      </c>
      <c r="F158" s="261">
        <v>-36.687185079175535</v>
      </c>
      <c r="G158" s="261">
        <v>-1.9942217364117756</v>
      </c>
      <c r="H158" s="261">
        <v>3.083542799101606</v>
      </c>
      <c r="I158" s="261"/>
      <c r="J158" s="106">
        <v>208073.70449999996</v>
      </c>
      <c r="K158" s="106">
        <v>193149.24516</v>
      </c>
      <c r="L158" s="261">
        <v>7.726905340808826</v>
      </c>
      <c r="M158" s="261">
        <v>0.32698544944605645</v>
      </c>
      <c r="N158" s="261">
        <v>4.032690911669124</v>
      </c>
    </row>
    <row r="159" spans="1:14" ht="15" customHeight="1">
      <c r="A159" s="80">
        <v>499</v>
      </c>
      <c r="B159" s="20"/>
      <c r="C159" s="215" t="s">
        <v>342</v>
      </c>
      <c r="D159" s="109">
        <v>409239.3226300006</v>
      </c>
      <c r="E159" s="109">
        <v>321702.7042300005</v>
      </c>
      <c r="F159" s="110">
        <v>27.210408009942004</v>
      </c>
      <c r="G159" s="110">
        <v>0.2875355731544275</v>
      </c>
      <c r="H159" s="110">
        <v>1.204421436732426</v>
      </c>
      <c r="I159" s="110"/>
      <c r="J159" s="109">
        <v>67148.67185000001</v>
      </c>
      <c r="K159" s="109">
        <v>49614.877709999986</v>
      </c>
      <c r="L159" s="110">
        <v>35.33979110557407</v>
      </c>
      <c r="M159" s="110">
        <v>0.3841543218920084</v>
      </c>
      <c r="N159" s="110">
        <v>1.301413070675384</v>
      </c>
    </row>
    <row r="160" spans="1:14" ht="15" customHeight="1" thickBot="1">
      <c r="A160" s="274" t="s">
        <v>27</v>
      </c>
      <c r="B160" s="134"/>
      <c r="C160" s="275" t="s">
        <v>587</v>
      </c>
      <c r="D160" s="276">
        <v>8464.426349999996</v>
      </c>
      <c r="E160" s="276">
        <v>10142.113010000008</v>
      </c>
      <c r="F160" s="277">
        <v>-16.5417862958718</v>
      </c>
      <c r="G160" s="277">
        <v>-0.005510774852557477</v>
      </c>
      <c r="H160" s="277">
        <v>0.02491142952750905</v>
      </c>
      <c r="I160" s="277"/>
      <c r="J160" s="276">
        <v>1278.4504100000004</v>
      </c>
      <c r="K160" s="276">
        <v>1649.7436399999988</v>
      </c>
      <c r="L160" s="277">
        <v>-22.506116768542213</v>
      </c>
      <c r="M160" s="277">
        <v>-0.008134799453835875</v>
      </c>
      <c r="N160" s="277">
        <v>0.024777736147945918</v>
      </c>
    </row>
    <row r="161" spans="1:14" ht="15" customHeight="1">
      <c r="A161" s="601"/>
      <c r="B161" s="602"/>
      <c r="C161" s="603"/>
      <c r="D161" s="604"/>
      <c r="E161" s="604"/>
      <c r="F161" s="605"/>
      <c r="G161" s="605"/>
      <c r="H161" s="605"/>
      <c r="I161" s="605"/>
      <c r="J161" s="604"/>
      <c r="K161" s="604"/>
      <c r="L161" s="605"/>
      <c r="M161" s="605"/>
      <c r="N161" s="605"/>
    </row>
    <row r="162" spans="1:14" ht="15" customHeight="1">
      <c r="A162" s="137" t="s">
        <v>672</v>
      </c>
      <c r="B162" s="1"/>
      <c r="C162" s="20"/>
      <c r="D162" s="138"/>
      <c r="E162" s="78"/>
      <c r="F162" s="139"/>
      <c r="G162" s="140"/>
      <c r="H162" s="141"/>
      <c r="I162" s="101"/>
      <c r="J162" s="101"/>
      <c r="K162" s="101"/>
      <c r="L162" s="101"/>
      <c r="M162" s="101"/>
      <c r="N162" s="101"/>
    </row>
    <row r="163" spans="1:14" s="101" customFormat="1" ht="12.75" customHeight="1">
      <c r="A163" s="137" t="s">
        <v>606</v>
      </c>
      <c r="B163" s="1"/>
      <c r="C163" s="20"/>
      <c r="D163" s="138"/>
      <c r="E163" s="78"/>
      <c r="F163" s="139"/>
      <c r="G163" s="140"/>
      <c r="H163" s="141"/>
      <c r="I163" s="142"/>
      <c r="J163" s="142"/>
      <c r="K163" s="142"/>
      <c r="L163" s="142"/>
      <c r="M163" s="142"/>
      <c r="N163" s="142"/>
    </row>
    <row r="164" spans="1:14" s="101" customFormat="1" ht="12.75" customHeight="1">
      <c r="A164" s="443" t="s">
        <v>929</v>
      </c>
      <c r="B164" s="1"/>
      <c r="C164" s="20"/>
      <c r="D164" s="138"/>
      <c r="E164" s="78"/>
      <c r="F164" s="139"/>
      <c r="G164" s="140"/>
      <c r="H164" s="141"/>
      <c r="I164" s="5"/>
      <c r="J164" s="5"/>
      <c r="K164" s="5"/>
      <c r="L164" s="5"/>
      <c r="M164" s="5"/>
      <c r="N164" s="5"/>
    </row>
    <row r="165" spans="1:14" s="101" customFormat="1" ht="15" customHeight="1">
      <c r="A165" s="7" t="s">
        <v>605</v>
      </c>
      <c r="B165" s="1"/>
      <c r="C165" s="20"/>
      <c r="D165" s="138"/>
      <c r="E165" s="78"/>
      <c r="F165" s="139"/>
      <c r="G165" s="140"/>
      <c r="H165" s="141"/>
      <c r="I165" s="5"/>
      <c r="J165" s="5"/>
      <c r="K165" s="5"/>
      <c r="L165" s="5"/>
      <c r="M165" s="5"/>
      <c r="N165" s="5"/>
    </row>
    <row r="166" spans="1:14" s="142" customFormat="1" ht="12.75">
      <c r="A166" s="137" t="s">
        <v>29</v>
      </c>
      <c r="B166" s="5"/>
      <c r="C166" s="81"/>
      <c r="D166" s="245"/>
      <c r="E166" s="245"/>
      <c r="F166" s="82"/>
      <c r="G166" s="82"/>
      <c r="H166" s="83"/>
      <c r="I166" s="5"/>
      <c r="J166" s="5"/>
      <c r="K166" s="5"/>
      <c r="L166" s="5"/>
      <c r="M166" s="5"/>
      <c r="N166" s="5"/>
    </row>
    <row r="167" ht="14.25" customHeight="1">
      <c r="A167" s="455" t="s">
        <v>938</v>
      </c>
    </row>
    <row r="168" ht="14.25" customHeight="1"/>
    <row r="169" ht="14.25" customHeight="1"/>
  </sheetData>
  <sheetProtection/>
  <mergeCells count="16">
    <mergeCell ref="B64:C64"/>
    <mergeCell ref="B72:C72"/>
    <mergeCell ref="J10:N10"/>
    <mergeCell ref="J11:N11"/>
    <mergeCell ref="N12:N13"/>
    <mergeCell ref="H12:H13"/>
    <mergeCell ref="A8:G8"/>
    <mergeCell ref="D10:H10"/>
    <mergeCell ref="D11:H11"/>
    <mergeCell ref="B104:C104"/>
    <mergeCell ref="B102:C102"/>
    <mergeCell ref="B36:C36"/>
    <mergeCell ref="B47:C47"/>
    <mergeCell ref="B60:C60"/>
    <mergeCell ref="B61:C61"/>
    <mergeCell ref="B62:C6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5:A160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julloam</cp:lastModifiedBy>
  <cp:lastPrinted>2011-04-14T15:17:06Z</cp:lastPrinted>
  <dcterms:created xsi:type="dcterms:W3CDTF">1997-07-14T12:32:28Z</dcterms:created>
  <dcterms:modified xsi:type="dcterms:W3CDTF">2012-09-13T20:35:38Z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