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540" windowWidth="6240" windowHeight="3375" tabRatio="934" activeTab="0"/>
  </bookViews>
  <sheets>
    <sheet name="CONTENIDO " sheetId="1" r:id="rId1"/>
    <sheet name="Cuadro A1" sheetId="2" r:id="rId2"/>
    <sheet name="Cuadro A2 " sheetId="3" r:id="rId3"/>
    <sheet name="Cuadro A3" sheetId="4" r:id="rId4"/>
    <sheet name="Cuadro A4" sheetId="5" r:id="rId5"/>
    <sheet name="Cuadro A5" sheetId="6" r:id="rId6"/>
    <sheet name="Cuadro A6" sheetId="7" r:id="rId7"/>
    <sheet name="Cuadro A7" sheetId="8" r:id="rId8"/>
    <sheet name="Cuadro A8" sheetId="9" r:id="rId9"/>
    <sheet name="Cuadro A9" sheetId="10" r:id="rId10"/>
    <sheet name="Cuadro A10" sheetId="11" r:id="rId11"/>
    <sheet name="Cuadro A11" sheetId="12" r:id="rId12"/>
    <sheet name="Cuadro A12" sheetId="13" r:id="rId13"/>
    <sheet name="Cuadro A13" sheetId="14" r:id="rId14"/>
    <sheet name="Cuadro A14" sheetId="15" r:id="rId15"/>
    <sheet name="Cuadro A15" sheetId="16" r:id="rId16"/>
    <sheet name="Cuadro A16" sheetId="17" r:id="rId17"/>
    <sheet name="Cuadro A17" sheetId="18" r:id="rId18"/>
    <sheet name="Cuadro B1" sheetId="19" r:id="rId19"/>
    <sheet name="Cuadro B2" sheetId="20" r:id="rId20"/>
    <sheet name="Cuadro B3" sheetId="21" r:id="rId21"/>
  </sheets>
  <externalReferences>
    <externalReference r:id="rId24"/>
    <externalReference r:id="rId25"/>
    <externalReference r:id="rId26"/>
    <externalReference r:id="rId27"/>
  </externalReferences>
  <definedNames>
    <definedName name="\a" localSheetId="12">#N/A</definedName>
    <definedName name="\a" localSheetId="18">#N/A</definedName>
    <definedName name="\a">#N/A</definedName>
    <definedName name="\b" localSheetId="12">#N/A</definedName>
    <definedName name="\b" localSheetId="18">#N/A</definedName>
    <definedName name="\b">#N/A</definedName>
    <definedName name="_Regression_Int" localSheetId="18" hidden="1">1</definedName>
    <definedName name="_xlfn.IFERROR" hidden="1">#NAME?</definedName>
    <definedName name="A_impresión_IM" localSheetId="12">#REF!</definedName>
    <definedName name="A_impresión_IM" localSheetId="2">#REF!</definedName>
    <definedName name="A_impresión_IM" localSheetId="18">'Cuadro B1'!$A$10:$I$72</definedName>
    <definedName name="A_impresión_IM">#REF!</definedName>
    <definedName name="_xlnm.Print_Area" localSheetId="0">'CONTENIDO '!$B$6:$B$28</definedName>
    <definedName name="_xlnm.Print_Area" localSheetId="10">'Cuadro A10'!$A$1:$N$102</definedName>
    <definedName name="_xlnm.Print_Area" localSheetId="11">'Cuadro A11'!$A$1:$N$99</definedName>
    <definedName name="_xlnm.Print_Area" localSheetId="12">'Cuadro A12'!$A$2:$L$72</definedName>
    <definedName name="_xlnm.Print_Area" localSheetId="13">'Cuadro A13'!$A$1:$P$51</definedName>
    <definedName name="_xlnm.Print_Area" localSheetId="14">'Cuadro A14'!$A$1:$N$37</definedName>
    <definedName name="_xlnm.Print_Area" localSheetId="15">'Cuadro A15'!$A$1:$O$82</definedName>
    <definedName name="_xlnm.Print_Area" localSheetId="16">'Cuadro A16'!$A$1:$O$82</definedName>
    <definedName name="_xlnm.Print_Area" localSheetId="3">#N/A</definedName>
    <definedName name="_xlnm.Print_Area" localSheetId="4">'Cuadro A4'!$A$1:$H$49</definedName>
    <definedName name="_xlnm.Print_Area" localSheetId="5">'Cuadro A5'!$A$1:$H$50</definedName>
    <definedName name="_xlnm.Print_Area" localSheetId="6">'Cuadro A6'!$A$2:$N$153</definedName>
    <definedName name="_xlnm.Print_Area" localSheetId="7">'Cuadro A7'!$A$1:$N$152</definedName>
    <definedName name="_xlnm.Print_Area" localSheetId="8">'Cuadro A8'!$A$1:$H$171</definedName>
    <definedName name="_xlnm.Print_Area" localSheetId="9">'Cuadro A9'!$A$1:$H$171</definedName>
    <definedName name="_xlnm.Print_Area" localSheetId="18">'Cuadro B1'!$A$8:$J$71</definedName>
    <definedName name="_xlnm.Print_Area" localSheetId="19">'Cuadro B2'!$A$1:$I$138</definedName>
    <definedName name="cccc">#N/A</definedName>
    <definedName name="paises">'[1]COD'!$A$1:$B$275</definedName>
    <definedName name="_xlnm.Print_Titles" localSheetId="10">'Cuadro A10'!$1:$15</definedName>
    <definedName name="_xlnm.Print_Titles" localSheetId="11">'Cuadro A11'!$1:$13</definedName>
    <definedName name="_xlnm.Print_Titles" localSheetId="12">'Cuadro A12'!$2:$13</definedName>
    <definedName name="_xlnm.Print_Titles" localSheetId="14">'Cuadro A14'!$1:$14</definedName>
    <definedName name="_xlnm.Print_Titles" localSheetId="15">'Cuadro A15'!$1:$14</definedName>
    <definedName name="_xlnm.Print_Titles" localSheetId="16">'Cuadro A16'!$1:$14</definedName>
    <definedName name="_xlnm.Print_Titles" localSheetId="4">'Cuadro A4'!$1:$12</definedName>
    <definedName name="_xlnm.Print_Titles" localSheetId="5">'Cuadro A5'!$1:$15</definedName>
    <definedName name="_xlnm.Print_Titles" localSheetId="6">'Cuadro A6'!$2:$16</definedName>
    <definedName name="_xlnm.Print_Titles" localSheetId="7">'Cuadro A7'!$1:$15</definedName>
    <definedName name="_xlnm.Print_Titles" localSheetId="8">'Cuadro A8'!$1:$15</definedName>
    <definedName name="_xlnm.Print_Titles" localSheetId="9">'Cuadro A9'!$1:$15</definedName>
    <definedName name="_xlnm.Print_Titles" localSheetId="19">'Cuadro B2'!$6:$12</definedName>
    <definedName name="Totaldepto">#REF!</definedName>
  </definedNames>
  <calcPr fullCalcOnLoad="1"/>
</workbook>
</file>

<file path=xl/comments10.xml><?xml version="1.0" encoding="utf-8"?>
<comments xmlns="http://schemas.openxmlformats.org/spreadsheetml/2006/main">
  <authors>
    <author>dccardenasc</author>
  </authors>
  <commentList>
    <comment ref="A76" authorId="0">
      <text>
        <r>
          <rPr>
            <b/>
            <sz val="8"/>
            <rFont val="Tahoma"/>
            <family val="2"/>
          </rPr>
          <t>dccardenasc:</t>
        </r>
        <r>
          <rPr>
            <sz val="8"/>
            <rFont val="Tahoma"/>
            <family val="2"/>
          </rPr>
          <t xml:space="preserve">
ocultar</t>
        </r>
      </text>
    </comment>
  </commentList>
</comments>
</file>

<file path=xl/sharedStrings.xml><?xml version="1.0" encoding="utf-8"?>
<sst xmlns="http://schemas.openxmlformats.org/spreadsheetml/2006/main" count="2528" uniqueCount="1034">
  <si>
    <t>Fabricación de otros tipos de equipo de transporte ncp</t>
  </si>
  <si>
    <t xml:space="preserve"> 36</t>
  </si>
  <si>
    <t>Fabricación de muebles; industrias manufactureras ncp</t>
  </si>
  <si>
    <t xml:space="preserve"> 361</t>
  </si>
  <si>
    <t>Fabricación de muebles</t>
  </si>
  <si>
    <t xml:space="preserve"> 369</t>
  </si>
  <si>
    <t>Industrias manufactureras ncp</t>
  </si>
  <si>
    <t>Reciclaje</t>
  </si>
  <si>
    <t>Reciclaje de desperdicios y de desechos metálicos</t>
  </si>
  <si>
    <t>E</t>
  </si>
  <si>
    <t>Suministro de electricidad, gas y agua</t>
  </si>
  <si>
    <t xml:space="preserve"> 40</t>
  </si>
  <si>
    <t xml:space="preserve"> Suministro de electricidad, gas, vapor y agua caliente</t>
  </si>
  <si>
    <t>G</t>
  </si>
  <si>
    <t>I</t>
  </si>
  <si>
    <t>Transporte Almacenamiento y comunicaciones</t>
  </si>
  <si>
    <t>64</t>
  </si>
  <si>
    <t xml:space="preserve"> Correo y telecomunicaciones</t>
  </si>
  <si>
    <t>K</t>
  </si>
  <si>
    <t>Actividades inmobiliarias, empresariales y de alquiler</t>
  </si>
  <si>
    <t xml:space="preserve"> 74</t>
  </si>
  <si>
    <t xml:space="preserve"> Otras actividades empresariales</t>
  </si>
  <si>
    <t>O</t>
  </si>
  <si>
    <t>Otras actividades de servicios comunitarios, sociales y personales</t>
  </si>
  <si>
    <t xml:space="preserve"> 92</t>
  </si>
  <si>
    <t>Actividades de esparcimiento y actividades culturales y deportivas</t>
  </si>
  <si>
    <t>000</t>
  </si>
  <si>
    <t>Fuente: DIAN Cálculos: DANE</t>
  </si>
  <si>
    <t>N.C.P. No Clasificado Previamente</t>
  </si>
  <si>
    <r>
      <t>1</t>
    </r>
    <r>
      <rPr>
        <sz val="9"/>
        <rFont val="Arial"/>
        <family val="2"/>
      </rPr>
      <t xml:space="preserve"> Se refiere únicamente a aserrín, desperdicios y desechos, de madera.</t>
    </r>
  </si>
  <si>
    <r>
      <t xml:space="preserve">3  </t>
    </r>
    <r>
      <rPr>
        <sz val="9"/>
        <rFont val="Arial"/>
        <family val="2"/>
      </rPr>
      <t>Se refiere a artículos de prenderia, neumaticos usados, desperdicios y desechos de diversos origenes industriales y, barcos para desguace.</t>
    </r>
  </si>
  <si>
    <r>
      <t xml:space="preserve">4  </t>
    </r>
    <r>
      <rPr>
        <sz val="9"/>
        <rFont val="Arial"/>
        <family val="2"/>
      </rPr>
      <t>Se refiere a envios urgentes y  paquetes postales</t>
    </r>
  </si>
  <si>
    <r>
      <t xml:space="preserve">5  </t>
    </r>
    <r>
      <rPr>
        <sz val="9"/>
        <rFont val="Arial"/>
        <family val="2"/>
      </rPr>
      <t xml:space="preserve">Se refiere a planos y dibujos originales hechos a mano, placas, películas, cartones y textiles fotográficos sin revelar  </t>
    </r>
  </si>
  <si>
    <r>
      <t xml:space="preserve">6  </t>
    </r>
    <r>
      <rPr>
        <sz val="9"/>
        <rFont val="Arial"/>
        <family val="2"/>
      </rPr>
      <t xml:space="preserve">Se refiere a peliculas cinematograficas reveladas, pinturas hechas a mano,  esculturas, sellos de correos,  colecciones y especimenes para colecciones de zoologia, botanica, mineralogia, o anatomia, antiguedades y objetos de arte. </t>
    </r>
  </si>
  <si>
    <t>Cuadro A6</t>
  </si>
  <si>
    <t>Cuadro A9</t>
  </si>
  <si>
    <t>Importaciones según Clasificación Uniforme para el Comercio Internacional CUCI Rev. 3</t>
  </si>
  <si>
    <t>CUCI</t>
  </si>
  <si>
    <t>0</t>
  </si>
  <si>
    <t>Productos alimenticios y animales vivos</t>
  </si>
  <si>
    <t>00</t>
  </si>
  <si>
    <t>Animales vivos no incluídos en el capítulo 03</t>
  </si>
  <si>
    <t>Carne y preparados de carne</t>
  </si>
  <si>
    <t>Productos lácteos y huevos de aves</t>
  </si>
  <si>
    <t>03</t>
  </si>
  <si>
    <t>Pescado (no incluídos los mamíferos marinos)  crustáceos  moluscos e invertebrados acuáticos y sus preparados</t>
  </si>
  <si>
    <t>04</t>
  </si>
  <si>
    <t>Cereales y preparados de cereales</t>
  </si>
  <si>
    <t>Legumbres y frutas</t>
  </si>
  <si>
    <t>06</t>
  </si>
  <si>
    <t>Azúcares  preparados de azúcar y miel</t>
  </si>
  <si>
    <t>07</t>
  </si>
  <si>
    <t>Café  té  cacao  especias y sus preparados</t>
  </si>
  <si>
    <t>08</t>
  </si>
  <si>
    <t>Pienso para animales (excepto cereales sin moler)</t>
  </si>
  <si>
    <t>09</t>
  </si>
  <si>
    <t>Productos y preparados comestibles diversos</t>
  </si>
  <si>
    <t xml:space="preserve">1 </t>
  </si>
  <si>
    <t>Tabaco y sus productos</t>
  </si>
  <si>
    <t xml:space="preserve">2 </t>
  </si>
  <si>
    <t>Cueros  pieles y pieles finas  sin curtir</t>
  </si>
  <si>
    <t>Semillas y frutos oleaginosos</t>
  </si>
  <si>
    <t>23</t>
  </si>
  <si>
    <t>Caucho en bruto (incluso el caucho sintético y regenerado)</t>
  </si>
  <si>
    <t>24</t>
  </si>
  <si>
    <t>Corcho y madera</t>
  </si>
  <si>
    <t>25</t>
  </si>
  <si>
    <t>Pasta y desperdicios de papel</t>
  </si>
  <si>
    <t>26</t>
  </si>
  <si>
    <t>Fibras textiles (excepto las mechas (tops) y otras formas de lana peinada) y sus desperdicios (no manufacturadas en hilados  hilos o tejidos)</t>
  </si>
  <si>
    <t>27</t>
  </si>
  <si>
    <t>Abonos en bruto  excepto los del capítulo 56  y minerales en bruto (excepto carbón petróleo y piedras preciosas)</t>
  </si>
  <si>
    <t>28</t>
  </si>
  <si>
    <t>Menas y desechos de metales</t>
  </si>
  <si>
    <t>29</t>
  </si>
  <si>
    <t>Productos animales y vegetales en bruto  n.e.p.</t>
  </si>
  <si>
    <t xml:space="preserve">3 </t>
  </si>
  <si>
    <t>Combustibles y lubricantes minerales y productos conexos</t>
  </si>
  <si>
    <t>Hulla  coque y briquetas</t>
  </si>
  <si>
    <t>33</t>
  </si>
  <si>
    <t>Petróleo  productos derivados del petróleo y productos conexos</t>
  </si>
  <si>
    <t>34</t>
  </si>
  <si>
    <t>Gas natural y manufacturado</t>
  </si>
  <si>
    <t>35</t>
  </si>
  <si>
    <t>Corriente eléctrica</t>
  </si>
  <si>
    <t xml:space="preserve">4 </t>
  </si>
  <si>
    <t>Aceites  grasas y ceras de origen animal y vegetal</t>
  </si>
  <si>
    <t>Aceites y grasas de origen animal</t>
  </si>
  <si>
    <t>Aceites y grasas fijos de origen vegetal  en bruto  refinados o fraccionados</t>
  </si>
  <si>
    <t>43</t>
  </si>
  <si>
    <t>Aceites y grasas de origen animal o vegetal  elaborados; ceras de origen animal o vegetal; mezclas o preparados no comestibles de grasas o aceites de origen animal o vegetal  n.e.p.</t>
  </si>
  <si>
    <t xml:space="preserve">5 </t>
  </si>
  <si>
    <t>Productos químicos y productos conexos  n.e.p.</t>
  </si>
  <si>
    <t>Productos químicos orgánicos</t>
  </si>
  <si>
    <t>Productos químicos inorgánicos</t>
  </si>
  <si>
    <t>Materias tintóreas, curtientes y colorantes</t>
  </si>
  <si>
    <t>54</t>
  </si>
  <si>
    <t>Productos medicinales y farmacéutico</t>
  </si>
  <si>
    <t>55</t>
  </si>
  <si>
    <t>Aceites esenciales y resinoides y productos de perfumería; preparados de tocador y para pulir y limpiar</t>
  </si>
  <si>
    <t>56</t>
  </si>
  <si>
    <t>Abonos (excepto los del grupo 272)</t>
  </si>
  <si>
    <t>57</t>
  </si>
  <si>
    <t>Plásticos en formas primarias</t>
  </si>
  <si>
    <t>58</t>
  </si>
  <si>
    <t>Plásticos en formas no primarias</t>
  </si>
  <si>
    <t>59</t>
  </si>
  <si>
    <t>Materias y productos químicos  n.e.p</t>
  </si>
  <si>
    <t xml:space="preserve">6 </t>
  </si>
  <si>
    <t>Artículos manufacturados, clasificados principalmente según el material</t>
  </si>
  <si>
    <t>Cuero y manufacturas de cuero  n.e.p.  y pieles finas curtidas</t>
  </si>
  <si>
    <t>Manufacturas de caucho  n.e.p.</t>
  </si>
  <si>
    <t>Manufacturas de corcho y de madera (excepto muebles)</t>
  </si>
  <si>
    <t>Papel  cartón y artículos de pasta de papel  de papel o de cartón</t>
  </si>
  <si>
    <t>65</t>
  </si>
  <si>
    <t>Hilados  tejidos  articulos confeccionados de fibras textiles  n.e.p.  y productos conexos</t>
  </si>
  <si>
    <t>66</t>
  </si>
  <si>
    <t>Manufacturas de minerales no metálicos  n.e.p</t>
  </si>
  <si>
    <t>67</t>
  </si>
  <si>
    <t>Hierro y acero</t>
  </si>
  <si>
    <t>68</t>
  </si>
  <si>
    <t>Metales no ferrosos</t>
  </si>
  <si>
    <t>69</t>
  </si>
  <si>
    <t>Manufacturas de metales  n.e.p.</t>
  </si>
  <si>
    <t xml:space="preserve">7 </t>
  </si>
  <si>
    <t>Maquinaria y equipo de transporte</t>
  </si>
  <si>
    <t>71</t>
  </si>
  <si>
    <t>Maquinaria y equipo generadores de fuerza</t>
  </si>
  <si>
    <t>72</t>
  </si>
  <si>
    <t>Maquinarias especiales para determinadas industrias</t>
  </si>
  <si>
    <t>73</t>
  </si>
  <si>
    <t>Máquinas para trabajar metales</t>
  </si>
  <si>
    <t>74</t>
  </si>
  <si>
    <t>Maquinaria y equipo industrial en general  n.e.p.  y partes y piezas de máquinas n.e.p.</t>
  </si>
  <si>
    <t>75</t>
  </si>
  <si>
    <t>Máquinas de oficina y máquinas de procesamiento automático de datos</t>
  </si>
  <si>
    <t>76</t>
  </si>
  <si>
    <t>Aparatos y equipo para telecomunicaciones y para grabación y reproducción de sonido</t>
  </si>
  <si>
    <t>77</t>
  </si>
  <si>
    <t>Maquinaria  aparatos y artefactos eléctricos  n.e.p.  y sus partes y piezas eléctricas (incluso las contrapartes no eléctricas  n.e.p.  del equipo eléctrico de uso doméstico)</t>
  </si>
  <si>
    <t>78</t>
  </si>
  <si>
    <t>Vehículos de carretera (incluso aerodeslizadores)</t>
  </si>
  <si>
    <t>79</t>
  </si>
  <si>
    <t>Otro equipo de transporte</t>
  </si>
  <si>
    <t xml:space="preserve">8 </t>
  </si>
  <si>
    <t>Artículos manufacturados diversos</t>
  </si>
  <si>
    <t>81</t>
  </si>
  <si>
    <t>Edificios prefabricados; artefactos y accesorios sanitarios y para sistemas de conducción de aguas  calefacción y alumbrado  n.e.p.</t>
  </si>
  <si>
    <t>82</t>
  </si>
  <si>
    <t>Muebles y sus partes; camas  colchones  somieres  cojines y artículos rellenos similares</t>
  </si>
  <si>
    <t>83</t>
  </si>
  <si>
    <t>Artículos de viajes  bolsos de mano y otros artículos análogos para contener objetos</t>
  </si>
  <si>
    <t>84</t>
  </si>
  <si>
    <t>Prendas y accesorios de vestir</t>
  </si>
  <si>
    <t>85</t>
  </si>
  <si>
    <t>Calzado</t>
  </si>
  <si>
    <t>87</t>
  </si>
  <si>
    <t>Instrumentos y aparatos profesionales  científicos y de control  n.e.p.</t>
  </si>
  <si>
    <t>88</t>
  </si>
  <si>
    <t>Aparatos  equipos y materiales fotográficos y artículos de óptica  n.e.p.  relojes</t>
  </si>
  <si>
    <t>89</t>
  </si>
  <si>
    <t>Artículos manufacturados diversos  n.e.p.</t>
  </si>
  <si>
    <t xml:space="preserve">9 </t>
  </si>
  <si>
    <t>Mercancías y operaciones no clasificadas en otro rubro de la CUCI</t>
  </si>
  <si>
    <t>93</t>
  </si>
  <si>
    <t>Operaciones y mercancías especiales no clasificadas según su naturaleza</t>
  </si>
  <si>
    <t>96</t>
  </si>
  <si>
    <t>Monedas (excepto de oro)  que no tengan curso legal</t>
  </si>
  <si>
    <t>97</t>
  </si>
  <si>
    <t>Oro no monetario (excepto minerales y concentrados de oro)</t>
  </si>
  <si>
    <t>N.E.P. No especificado en otra parte</t>
  </si>
  <si>
    <t>Cuadro A10</t>
  </si>
  <si>
    <t>Artículos manufacturados clasificados principalmente según el material</t>
  </si>
  <si>
    <t>Cuadro A7</t>
  </si>
  <si>
    <t>Importaciones según Clasificación Central de Producto CPC 1.0 A.C.</t>
  </si>
  <si>
    <t>CPC</t>
  </si>
  <si>
    <t>Productos de la agricultura, silvicultura y la pesca</t>
  </si>
  <si>
    <t>Productos de la agricultura, hoticultura y jardinería comercial</t>
  </si>
  <si>
    <t>011</t>
  </si>
  <si>
    <t>Cereales</t>
  </si>
  <si>
    <t>012</t>
  </si>
  <si>
    <t>Legumbres, hortalizas, raíces y tubérculos comestibles</t>
  </si>
  <si>
    <t>013</t>
  </si>
  <si>
    <t>Frutas y nueces comestibles</t>
  </si>
  <si>
    <t>014</t>
  </si>
  <si>
    <t>015</t>
  </si>
  <si>
    <t>Plantas vivas; flores y capullos cortados; semillas de flores y frutos; semillas de vegetales</t>
  </si>
  <si>
    <t>016</t>
  </si>
  <si>
    <t>Cultivos de plantas bebestibles y especias</t>
  </si>
  <si>
    <t>017</t>
  </si>
  <si>
    <t>Tabaco sin elaborar</t>
  </si>
  <si>
    <t>019</t>
  </si>
  <si>
    <t>Materias vegetales sin elaborar ncp</t>
  </si>
  <si>
    <t>Animales vivos y productos animales</t>
  </si>
  <si>
    <t>Prodcutos de la silvicultura y de la extracción de la silvicultura</t>
  </si>
  <si>
    <t>Pescado y otros productos de la pesca</t>
  </si>
  <si>
    <t>Minerales, electricidad, gas y agua</t>
  </si>
  <si>
    <t>Carbón mineral</t>
  </si>
  <si>
    <t>Petróleo crudo y gas natural</t>
  </si>
  <si>
    <t>Minerales metálicos</t>
  </si>
  <si>
    <t>15</t>
  </si>
  <si>
    <t>Roca o piedra, arena o arcilla</t>
  </si>
  <si>
    <t>16</t>
  </si>
  <si>
    <t>Otros minerales</t>
  </si>
  <si>
    <t>17</t>
  </si>
  <si>
    <t>Electricidad, gas de ciudad, vapor y agua caliente</t>
  </si>
  <si>
    <t>Productos alimenticios, bebidas y tabaco; textiles, prendas de vestir y prodcutos de cuero</t>
  </si>
  <si>
    <t xml:space="preserve"> Carne, pescado, frutas, legumbres, aceites y grasas</t>
  </si>
  <si>
    <t>211</t>
  </si>
  <si>
    <t>Carne y productos de carne</t>
  </si>
  <si>
    <t>Pescado preparado o en conserva</t>
  </si>
  <si>
    <t>Legumbres preparadas o en conserva</t>
  </si>
  <si>
    <t>Jugos de frutas y de legumbres</t>
  </si>
  <si>
    <t>Frutas y nueces preparadas o conservadas</t>
  </si>
  <si>
    <t>Aceites y grasas animales y vegetales</t>
  </si>
  <si>
    <t>Borras de algodón (linters)</t>
  </si>
  <si>
    <t xml:space="preserve">Tortas de semillas oleaginosas y otros residuos sólidos, resultantes de la extracción de grasas o aceites vegetales; harinas de semillas o frutos oleaginosos, excepto la mostaza; ceras de origen vegetal, excepto los triglicéridos; </t>
  </si>
  <si>
    <t>Productos lácteos</t>
  </si>
  <si>
    <t>Productos de molinería y almidones y sus productos; otros productos alimenticios</t>
  </si>
  <si>
    <t>Productos de tabaco</t>
  </si>
  <si>
    <t>Hilados e hilos; tejidos de fibras textiles incluso afelpados</t>
  </si>
  <si>
    <t>Fibras textiles naturales preparadas para el hilado</t>
  </si>
  <si>
    <t>Fibras textiles discontinuas manufacturadas (artificiales o sintéticas), elaboradas para  el hilado</t>
  </si>
  <si>
    <t>Hilados e hilos de fibras textiles naturales</t>
  </si>
  <si>
    <t>Hilados o hilos  de filamentos continuos o fibras discontinuas manufacturadas  (artificiales o sintéticas)</t>
  </si>
  <si>
    <t>Tejidos (excepto tejidos especiales) de fibras naturales distintas del algodón</t>
  </si>
  <si>
    <t>Tejidos (excepto tejidos especiales) de algodón</t>
  </si>
  <si>
    <t xml:space="preserve"> Tejidos (excepto tejidos especiales) de filamentos continuos y fibras discontinuas manufacturadas (artificiales o sintéticas)</t>
  </si>
  <si>
    <t>Tejidos especiales</t>
  </si>
  <si>
    <t>Artículos textiles (excepto prendas de vestir)</t>
  </si>
  <si>
    <t>Tejido de punto y ganchillo; prendas de vestir</t>
  </si>
  <si>
    <t>Cuero y productos de cuero; calzado</t>
  </si>
  <si>
    <t>Otros bienes transportables (excepto productos metálicos, maquinaria y equipo)</t>
  </si>
  <si>
    <t xml:space="preserve"> Productos de madera, corcho, paja y materiales trenzables</t>
  </si>
  <si>
    <t>Pulpa y productos de papel; impresos y artículos relacionados</t>
  </si>
  <si>
    <t>Pasta de papel, papel y cartón</t>
  </si>
  <si>
    <t>Libros, folletos y octavillas ( excepto material de publicidad ) impresos; mapas impresos; partituras impresas o manuscritas</t>
  </si>
  <si>
    <t>Diarios, revistas y publicaciones periódicas, publicados por lo menos cuatro veces por semana</t>
  </si>
  <si>
    <t>Diarios, revistas y publicaciones periódicas, publicados menos de  cuatro veces por semana</t>
  </si>
  <si>
    <t xml:space="preserve">Sellos de correos, talonarios de cheques, billetes de banco, certificados de acciones, tarjetas postales, tarjetas de felicitación, material de publicidad, grabados y otros impresos </t>
  </si>
  <si>
    <t>Libros de registros, libros de contabilidad, cuadernillos de notas, bloques para cartas, agendas y artículos análogos, secantes, encuadernadores, clasificadores para archivos, formularios y otros artículos de escritorio, de papel o cartón</t>
  </si>
  <si>
    <t>Tipos de imprenta, planchas o cilindros, preparados para las artes gráficas, piedras litográficas impresas u otros elementos de impresión.</t>
  </si>
  <si>
    <t>Productos de hornos de coque; productos de petróleo refinado; combustible nuclear</t>
  </si>
  <si>
    <t>Productos de hornos de coque</t>
  </si>
  <si>
    <t>Alquitrán destilado de hulla, lignito o turba y otros alquitranes minerales</t>
  </si>
  <si>
    <t>Aceites de petróleo o aceites obtenidos de minerales bituminosos (excepto los aceites crudos); preparados ncp, que contengan por lo menos el 70% de su peso en aceites de esos tipos, y cuyos componentes básicos sean esos aceites</t>
  </si>
  <si>
    <t>Gases de petróleo y otros hidrocarburos gaseosos (excepto gas natural)</t>
  </si>
  <si>
    <t>Subproductos y residuos de la refinación del petróleo</t>
  </si>
  <si>
    <t>Elementos químicos o isótopos radiactivos y sus compuestos; aleaciones; dispersiones; productos cerámicos y mezclas que contengan esos elementos, isótopos o compuestos; residuos radiactivos</t>
  </si>
  <si>
    <t xml:space="preserve"> Productos químicos básicos</t>
  </si>
  <si>
    <t>Productos químicos orgánicos básicos</t>
  </si>
  <si>
    <t>Productos químicos inorgánicos básicos n.c.p.</t>
  </si>
  <si>
    <t xml:space="preserve">Extractos tintóreos y curtientes; taninos y sus derivados; materias colorantes </t>
  </si>
  <si>
    <t xml:space="preserve">Productos minerales naturales activados; negro animal; aceite  de resina; aceites terpénicos obtenidos por tratamiento de madera de coníferas; dipenteno en bruto; paracimeno en bruto; aceite de pino; colofonia y ácidos resínicos y sus derivados; esencias </t>
  </si>
  <si>
    <t>Productos químicos básicos diversos</t>
  </si>
  <si>
    <t>Abonos y plaguicidas</t>
  </si>
  <si>
    <t>Plásticos en formas primarias (polvo, grumos, suspensiones, bloques y masas irregulares, "pellets", etc.)</t>
  </si>
  <si>
    <t xml:space="preserve">Caucho sintético y artificial derivado de aceites, y mezclas de estos cauchos con caucho natural y gomas naturales análogas en formas primarias </t>
  </si>
  <si>
    <t>Otros productos químicos; fibras textiles manufacturadas</t>
  </si>
  <si>
    <t xml:space="preserve">Pinturas, barnices y productos conexos; colores para la pintura artística, tintas; solventes ncp </t>
  </si>
  <si>
    <t>Productos farmacéuticos</t>
  </si>
  <si>
    <t>Jabón, preparados para limpiar, perfumes y preparados de tocador</t>
  </si>
  <si>
    <t>Productos químicos ncp</t>
  </si>
  <si>
    <t>Fibras textiles manufacturadas (artificiales y sintéticas)</t>
  </si>
  <si>
    <t>36</t>
  </si>
  <si>
    <t>Productos de caucho y productos de plástico</t>
  </si>
  <si>
    <t>Llantas y neumáticos ( cámaras de aire) de caucho</t>
  </si>
  <si>
    <t xml:space="preserve">Otros productos de caucho </t>
  </si>
  <si>
    <t>Semimanufacturas de materiales plásticos</t>
  </si>
  <si>
    <t>Artículos de materiales plásticos, para el envasado de mercancías</t>
  </si>
  <si>
    <t>Otros productos plásticos</t>
  </si>
  <si>
    <t xml:space="preserve"> 37</t>
  </si>
  <si>
    <t>Vidrio y productos de vidrio y otros productos no metálicos n.c.p</t>
  </si>
  <si>
    <t>38</t>
  </si>
  <si>
    <t>Muebles; otros bienes transportables n.c.p.</t>
  </si>
  <si>
    <t xml:space="preserve"> 39</t>
  </si>
  <si>
    <t>Unión Europeaa</t>
  </si>
  <si>
    <t>Otros subproductos; residuos; desperdicios y desechos</t>
  </si>
  <si>
    <t>Productos metálicos, maqinaria y equipo</t>
  </si>
  <si>
    <t>Metales básicos</t>
  </si>
  <si>
    <t>Hierro y acero comunes</t>
  </si>
  <si>
    <t>Productos laminados, estirados o doblados, de hierro o acero</t>
  </si>
  <si>
    <t>Metales preciosos comunes y metales enchapados con metales preciosos</t>
  </si>
  <si>
    <t>Cobre, níquel, aluminio, alúmina, plomo, zinc y estaño en bruto</t>
  </si>
  <si>
    <t>Productos semiacabados de cobre, níquel, aluminio, plomo, zinc,  y estaño y sus aleaciones</t>
  </si>
  <si>
    <t>Otros metales no ferrosos y sus manufacturas (incluso desperdicios y desechos); aleaciones metalocerámicas y sus manufacturas; cenizas y residuos (excepto los resultantes de la fabricación de hierro y acero) que contengan metales o compuestos metálicos</t>
  </si>
  <si>
    <t>Productos metálicos elaborados</t>
  </si>
  <si>
    <t>Maquinaria para usos generales</t>
  </si>
  <si>
    <t>Motores y turbinas y sus partes</t>
  </si>
  <si>
    <t>Bombas, compresores, motores de fuerza hidráulica y motores de potencia neumática y válvulas y sus partes y piezas</t>
  </si>
  <si>
    <t>Cojinetes, engranajes, trenes de engranaje y elementos de transmisión y sus partes y piezas</t>
  </si>
  <si>
    <t>Hornos y quemadores para alimentación de hogares y sus partes y piezas</t>
  </si>
  <si>
    <t>Equipo de elevación y manipulación y sus partes y piezas</t>
  </si>
  <si>
    <t>Otras máquinas para usos generales y sus partes y piezas</t>
  </si>
  <si>
    <t>44</t>
  </si>
  <si>
    <t>Maquinaria para usos especiales</t>
  </si>
  <si>
    <t>Maquinaria agrícola o forestal y sus partes y piezas</t>
  </si>
  <si>
    <t>Máquinas herramientas y sus partes, piezas y accesorios</t>
  </si>
  <si>
    <t>Maquinaria para la industria metalúrgica y sus partes y piezas</t>
  </si>
  <si>
    <t>Maquinaria para la minería, la explotación de canteras y la construcción y sus partes y piezas</t>
  </si>
  <si>
    <t>Maquinaria para la elaboración de alimentos, bebidas y tabaco, y sus partes y piezas</t>
  </si>
  <si>
    <t>Maquinaria para la fabricación de textiles, prendas de vestir y artículos de cuero, y sus partes y piezas</t>
  </si>
  <si>
    <t>Armas y municiones, y sus partes y piezas</t>
  </si>
  <si>
    <t>Aparatos de uso doméstico y sus partes y piezas</t>
  </si>
  <si>
    <t>Otra maquinaria para usos especiales y sus partes y piezas</t>
  </si>
  <si>
    <t>45</t>
  </si>
  <si>
    <t>Maquinaria de oficina, contabilidad e informática</t>
  </si>
  <si>
    <t>Máquinas de oficina y de contabilidad y sus partes, piezas y accesorios</t>
  </si>
  <si>
    <t>Maquinaria de informática y sus partes, piezas y accesorios</t>
  </si>
  <si>
    <t>46</t>
  </si>
  <si>
    <t>Maquinaria y aparatos eléctricos</t>
  </si>
  <si>
    <t>Motores, generadores y transformadores eléctricos y sus partes y sus piezas</t>
  </si>
  <si>
    <t>Aparatos de control eléctrico o distribución de electricidad y sus partes y piezas</t>
  </si>
  <si>
    <t>Hilos y cables aislados; cables de fibras ópticas</t>
  </si>
  <si>
    <t>Acumuladores, pilas y baterías primarias y sus partes y piezas</t>
  </si>
  <si>
    <t>Lámparas eléctricas de incandescencia o descarga; lámparas de arco, equipo para alumbrado eléctrico; sus partes y piezas</t>
  </si>
  <si>
    <t>Otro equipo eléctrico y sus partes y piezas</t>
  </si>
  <si>
    <t>47</t>
  </si>
  <si>
    <t>Equipos y aparatos de radio, televisión y comunicaciones</t>
  </si>
  <si>
    <t>Válvulas y tubos electrónicos; componentes electrónicos; sus partes y piezas</t>
  </si>
  <si>
    <t>Aparatos transmisores de televisión y radiodifusión y aparatos eléctricos para  telefonía y telegrafía con hilos; sus partes, piezas y accesorios</t>
  </si>
  <si>
    <t>Radiorreceptores y receptores de televisión; aparatos para la grabación o reproducción de señales sonoras o de televisión; micrófonos, altavoces, amplificadores, etc.; aparatos receptores  de radiotelefonía o radiotelegrafía</t>
  </si>
  <si>
    <t>Partes y piezas para los productos de las clase 4721 a 4733 y 4822</t>
  </si>
  <si>
    <t>Cintas y discos audiovisuales</t>
  </si>
  <si>
    <t>Tarjetas con tiras o cintas magnéticas</t>
  </si>
  <si>
    <t>48</t>
  </si>
  <si>
    <t>Aparatos médicos, instrumentos ópticos de precisión, relojes</t>
  </si>
  <si>
    <t>Aparatos médicos y quirúrgicos y aparatos ortésicos y protésicos</t>
  </si>
  <si>
    <t>Instrumentos y aparatos de medición, verificación, análisis de navegación y para otros fines (excepto instrumentos ópticos); instrumentos de control de procesos industriales; sus partes, piezas y accesorios</t>
  </si>
  <si>
    <t>Instrumentos de óptica y aparatos y equipos fotográficos y sus partes, piezas y accesorios</t>
  </si>
  <si>
    <t>Relojes y sus partes y piezas</t>
  </si>
  <si>
    <t>49</t>
  </si>
  <si>
    <t>Vehículos automotores, remolques y semirremolques, y sus partes y piezas y accesorios</t>
  </si>
  <si>
    <t>Carrocerías (incluso cabinas) para vehículos automotores; remolques y semirremolques, y sus partes, piezas y accesorios</t>
  </si>
  <si>
    <t>Buques</t>
  </si>
  <si>
    <t>Embarcaciones para deportes y recreo</t>
  </si>
  <si>
    <t>Locomotoras y material rodante de ferrocarril y tranvía y sus partes y piezas</t>
  </si>
  <si>
    <t>Aeronaves y naves espaciales y sus partes y piezas</t>
  </si>
  <si>
    <t>Otro equipo de transporte y sus partes y piezas</t>
  </si>
  <si>
    <t>Cuadro A8</t>
  </si>
  <si>
    <t>Cuadro A11</t>
  </si>
  <si>
    <t>Importaciones según capítulos del Arancel de Aduanas</t>
  </si>
  <si>
    <t>Capítulo</t>
  </si>
  <si>
    <t>Toneladas métricas</t>
  </si>
  <si>
    <t>Variación %</t>
  </si>
  <si>
    <t>Contribución a la variación</t>
  </si>
  <si>
    <t>Participación  (%)</t>
  </si>
  <si>
    <t>Contribución   a la variación</t>
  </si>
  <si>
    <t xml:space="preserve">Total </t>
  </si>
  <si>
    <t>Animales vivos</t>
  </si>
  <si>
    <t>Carnes y despojos comestibles</t>
  </si>
  <si>
    <t>Pescados y crustáceos, moluscos e invertebrados acuáticos</t>
  </si>
  <si>
    <t>Leche y productos lácteos, huevos, miel</t>
  </si>
  <si>
    <t>Demás productos de origen animal</t>
  </si>
  <si>
    <t>Plantas vivas y productos de la floricultura</t>
  </si>
  <si>
    <t>Legumbres y hortalizas, plantas, raíces y tubérculos</t>
  </si>
  <si>
    <t>Frutos comestibles, cortezas de agrios o melones</t>
  </si>
  <si>
    <t>Café, té, yerba mate y especias</t>
  </si>
  <si>
    <t>Productos de molinería, malta, almidón y fécula</t>
  </si>
  <si>
    <t>Semillas y frutos oleaginosos, forrajes</t>
  </si>
  <si>
    <t>Gomas, resinas, y demás jugos y extractos vegetales</t>
  </si>
  <si>
    <t>Materias trenzables y demás productos vegetales</t>
  </si>
  <si>
    <t>Grasas y aceites animales o vegetales</t>
  </si>
  <si>
    <t>Preparaciones de carne, pescado, crustáceos, moluscos</t>
  </si>
  <si>
    <t>Azúcares y artículos confitería</t>
  </si>
  <si>
    <t>Cacao y sus preparaciones</t>
  </si>
  <si>
    <t>Preparaciones a base de cereal, harina, leche; pastelería</t>
  </si>
  <si>
    <t>Preparaciones de legumbres u hortalizas, frutos, otras</t>
  </si>
  <si>
    <t>Preparaciones alimenticias diversas</t>
  </si>
  <si>
    <t xml:space="preserve">Bebidas, líquidos alcohólicos y vinagre </t>
  </si>
  <si>
    <t>Residuos industrias alimentarias. Alimentos para animales</t>
  </si>
  <si>
    <t>Tabaco, sucedáneos del tabaco elaborados</t>
  </si>
  <si>
    <t>Sal; azufre; tierras y piedras; yesos, cales y cementos</t>
  </si>
  <si>
    <t>Minerales, escorias y cenizas</t>
  </si>
  <si>
    <t>Abonos</t>
  </si>
  <si>
    <t>Extractos curtientes, pinturas, tintas</t>
  </si>
  <si>
    <t>Aceites esenciales, perfumería, cosméticos</t>
  </si>
  <si>
    <t>Jabones, ceras artificiales, pastas</t>
  </si>
  <si>
    <t>Materias albuminoideas, colas</t>
  </si>
  <si>
    <t>Pólvoras, explosivos, fósforos</t>
  </si>
  <si>
    <t>Productos fotográficos, cinematográficos</t>
  </si>
  <si>
    <t>Productos diversos de las industrias químicas</t>
  </si>
  <si>
    <t>Materias plásticas y manufacturas</t>
  </si>
  <si>
    <t>Caucho y manufacturas</t>
  </si>
  <si>
    <t>Pieles y cueros</t>
  </si>
  <si>
    <t>Manufacturas de cuero, artículos de viaje, bolsos</t>
  </si>
  <si>
    <t>Peletería y confecciones</t>
  </si>
  <si>
    <t>Madera, carbón vegetal y manufacturas de madera</t>
  </si>
  <si>
    <t>Corcho y sus manufacturas</t>
  </si>
  <si>
    <t>Manufactura de espartería y cestería</t>
  </si>
  <si>
    <t>Pastas de madera, desperdicios de papel o cartón</t>
  </si>
  <si>
    <t>Papel, cartón y sus manufacturas</t>
  </si>
  <si>
    <t>Productos editoriales, prensa, textos</t>
  </si>
  <si>
    <t>Seda</t>
  </si>
  <si>
    <t>Lana y pelo fino u ordinario; hilados y tejidos de crin</t>
  </si>
  <si>
    <t>Algodón</t>
  </si>
  <si>
    <t>Demás fibras vegetales, hilados de papel</t>
  </si>
  <si>
    <t>Filamentos sintéticos o artificiales</t>
  </si>
  <si>
    <t>Fibras sintéticas o artificiales discontinuas</t>
  </si>
  <si>
    <t>Guata, fieltro y telas sin tejer; cordeles ,cuerdas, cordajes</t>
  </si>
  <si>
    <t>Alfombras y materias textiles</t>
  </si>
  <si>
    <t>Tejidos especiales, superficies textiles con pelo</t>
  </si>
  <si>
    <t>Tejidos impregnados, recubiertos</t>
  </si>
  <si>
    <t>Tejidos de punto</t>
  </si>
  <si>
    <t>Prendas y complementos de vestir, de punto</t>
  </si>
  <si>
    <t>Prendas y complementos de vestir, excepto de punto</t>
  </si>
  <si>
    <t>Demás artículos textiles confeccionados</t>
  </si>
  <si>
    <t>Calzado, botines, artículos análogos y partes</t>
  </si>
  <si>
    <t>Artículos de sombrerería y partes</t>
  </si>
  <si>
    <t>Paraguas, bastones, látigos y sus partes</t>
  </si>
  <si>
    <t>Plumas, flores artificiales; manufactura de cabellos</t>
  </si>
  <si>
    <t>Manufacturas de piedra, yeso, cemento, mica y análogas</t>
  </si>
  <si>
    <t>Productos cerámicos</t>
  </si>
  <si>
    <t>Vidrio y manufacturas</t>
  </si>
  <si>
    <t>Perlas finas, piedras y metales preciosos</t>
  </si>
  <si>
    <t>Fundición, hierro y acero</t>
  </si>
  <si>
    <t>Manufactura de fundición, de hierro o acero</t>
  </si>
  <si>
    <t>Cobre y sus manufacturas</t>
  </si>
  <si>
    <t>Níquel y sus manufacturas</t>
  </si>
  <si>
    <t>Aluminio y sus manufacturas</t>
  </si>
  <si>
    <t>Plomo y manufacturas</t>
  </si>
  <si>
    <t>Zinc y manufacturas</t>
  </si>
  <si>
    <t>Estaño y manufacturas</t>
  </si>
  <si>
    <t>Demás metales comunes, "cermets" y manufacturas</t>
  </si>
  <si>
    <t>Herramientas y útiles, cuchillería y cubiertos</t>
  </si>
  <si>
    <t>Manufacturas diversas de metales comunes</t>
  </si>
  <si>
    <t>Aparatos y material eléctrico, de grabación o imagen</t>
  </si>
  <si>
    <t>Vehículos y material para vía férrea, aparatos de señalización</t>
  </si>
  <si>
    <t>Navegación aérea o espacial</t>
  </si>
  <si>
    <t>Navegación marítima o fluvial</t>
  </si>
  <si>
    <t>Instrumentos y aparatos de óptica, fotografía, cinematografía</t>
  </si>
  <si>
    <t>Relojería</t>
  </si>
  <si>
    <t>Instrumentos de música, partes y accesorios</t>
  </si>
  <si>
    <t>Armas y municiones, sus partes y accesorios</t>
  </si>
  <si>
    <t>Muebles</t>
  </si>
  <si>
    <t>Juguetes, artículos para recreo, deporte; partes y accesorios</t>
  </si>
  <si>
    <t>Manufacturas diversas</t>
  </si>
  <si>
    <t>Objetos de arte, de colección o de antigüedad</t>
  </si>
  <si>
    <t>Cuadro A12 - Importaciones según país de origen</t>
  </si>
  <si>
    <t>Cuadro A13 - Importaciones según departamentos de destino</t>
  </si>
  <si>
    <t>Cuadro A14 - Importaciones según intensidad tecnológica incorporada CUCI Rev.2</t>
  </si>
  <si>
    <t>Cuadro B1 - Balanza comercial por países</t>
  </si>
  <si>
    <t>Cuadro B2 - Exportaciones - Importaciones y Balanza comercial según CIIU Rev. 3 (miles de dólares FOB)</t>
  </si>
  <si>
    <t xml:space="preserve">CONTENIDO </t>
  </si>
  <si>
    <t xml:space="preserve">Importaciones según uso o destino económico (CUODE) </t>
  </si>
  <si>
    <t>Disposiciones de tratamiento especial</t>
  </si>
  <si>
    <r>
      <t>p</t>
    </r>
    <r>
      <rPr>
        <sz val="9"/>
        <rFont val="Arial"/>
        <family val="2"/>
      </rPr>
      <t xml:space="preserve">: cifras  provisionales </t>
    </r>
  </si>
  <si>
    <t>Cuadro A12</t>
  </si>
  <si>
    <t>Importaciones según país de origen</t>
  </si>
  <si>
    <t xml:space="preserve">Destino </t>
  </si>
  <si>
    <t>Contribución a</t>
  </si>
  <si>
    <t xml:space="preserve">Participación </t>
  </si>
  <si>
    <t>la variación</t>
  </si>
  <si>
    <t>(%)</t>
  </si>
  <si>
    <t>ALADI</t>
  </si>
  <si>
    <t xml:space="preserve">  Comunidad Andina</t>
  </si>
  <si>
    <t>Bolivia</t>
  </si>
  <si>
    <t>Ecuador</t>
  </si>
  <si>
    <t>Perú</t>
  </si>
  <si>
    <t xml:space="preserve">  Resto Aladi</t>
  </si>
  <si>
    <t>Argentina</t>
  </si>
  <si>
    <t>Brasil</t>
  </si>
  <si>
    <t>Cuba</t>
  </si>
  <si>
    <t>Chile</t>
  </si>
  <si>
    <t>México</t>
  </si>
  <si>
    <t>Paraguay</t>
  </si>
  <si>
    <t>Uruguay</t>
  </si>
  <si>
    <t>Venezuela</t>
  </si>
  <si>
    <t>Estados Unidos</t>
  </si>
  <si>
    <t>Canadá</t>
  </si>
  <si>
    <t>Alemania</t>
  </si>
  <si>
    <t>Austria</t>
  </si>
  <si>
    <t>Bélgica</t>
  </si>
  <si>
    <t>Bulgaria</t>
  </si>
  <si>
    <t>Chipre</t>
  </si>
  <si>
    <t>Dinamarca</t>
  </si>
  <si>
    <t>Eslovaquia</t>
  </si>
  <si>
    <t>Eslovenia</t>
  </si>
  <si>
    <t>España</t>
  </si>
  <si>
    <t>Estonia</t>
  </si>
  <si>
    <t>Finlandia</t>
  </si>
  <si>
    <t>Francia</t>
  </si>
  <si>
    <t>Grecia</t>
  </si>
  <si>
    <t>Hungría</t>
  </si>
  <si>
    <t>Irlanda</t>
  </si>
  <si>
    <t>Italia</t>
  </si>
  <si>
    <t>Letonia</t>
  </si>
  <si>
    <t>Lituania</t>
  </si>
  <si>
    <t>Luxemburgo</t>
  </si>
  <si>
    <t>Malta</t>
  </si>
  <si>
    <t>Países Bajos</t>
  </si>
  <si>
    <t>Polonia</t>
  </si>
  <si>
    <t>Portugal</t>
  </si>
  <si>
    <t xml:space="preserve">Reino Unido </t>
  </si>
  <si>
    <t>Rumania</t>
  </si>
  <si>
    <t>República Checa</t>
  </si>
  <si>
    <t>Suecia</t>
  </si>
  <si>
    <t>Japón</t>
  </si>
  <si>
    <t>Corea</t>
  </si>
  <si>
    <t>China</t>
  </si>
  <si>
    <t>Resto de países</t>
  </si>
  <si>
    <r>
      <t>p</t>
    </r>
    <r>
      <rPr>
        <sz val="8"/>
        <rFont val="Arial"/>
        <family val="2"/>
      </rPr>
      <t xml:space="preserve"> Cifras provisionales</t>
    </r>
  </si>
  <si>
    <r>
      <t xml:space="preserve">a </t>
    </r>
    <r>
      <rPr>
        <sz val="9"/>
        <rFont val="Arial"/>
        <family val="2"/>
      </rPr>
      <t>Se incluyen en la Unión Europea los 27 países miembros actuales</t>
    </r>
  </si>
  <si>
    <t>Variación  %</t>
  </si>
  <si>
    <t>Cuadro A13</t>
  </si>
  <si>
    <t>Importaciones según departamentos de destino</t>
  </si>
  <si>
    <t>Departamento</t>
  </si>
  <si>
    <t>Valor CIF US$(miles)</t>
  </si>
  <si>
    <t>Toneladas netas</t>
  </si>
  <si>
    <t xml:space="preserve">Fuente: DIAN  Cálculos: DANE </t>
  </si>
  <si>
    <t xml:space="preserve">p: cifras  provisionales </t>
  </si>
  <si>
    <t xml:space="preserve">* Variación superior a  500% </t>
  </si>
  <si>
    <t>Cuadro A14</t>
  </si>
  <si>
    <t>Importaciones según intensidad tecnológica incorporada CUCI Rev.2</t>
  </si>
  <si>
    <t>BIENES INDUSTRIALIZADOS</t>
  </si>
  <si>
    <t>DEMAS</t>
  </si>
  <si>
    <t>Clasificación adoptada Fuente: Sanjaya Lall, (2000) ‘The technological structure and performance of developing country manufactured exports, 1985-98’, Oxford development studies, 28(3), 337-69</t>
  </si>
  <si>
    <t>CUCI = Clasificación Uniforme para el Comercio Internacional, versión 2.</t>
  </si>
  <si>
    <t>Fuente: DANE - DIAN Cálculos: DANE</t>
  </si>
  <si>
    <r>
      <t>BIENES PRIMARIOS</t>
    </r>
    <r>
      <rPr>
        <b/>
        <vertAlign val="superscript"/>
        <sz val="9"/>
        <rFont val="Arial"/>
        <family val="2"/>
      </rPr>
      <t>a</t>
    </r>
  </si>
  <si>
    <r>
      <t>Manufacturas basadas en recursos naturales</t>
    </r>
    <r>
      <rPr>
        <vertAlign val="superscript"/>
        <sz val="9"/>
        <rFont val="Arial"/>
        <family val="2"/>
      </rPr>
      <t>b</t>
    </r>
  </si>
  <si>
    <r>
      <t>Manufacturas de baja tecnologia</t>
    </r>
    <r>
      <rPr>
        <vertAlign val="superscript"/>
        <sz val="10"/>
        <rFont val="Arial"/>
        <family val="2"/>
      </rPr>
      <t>c</t>
    </r>
  </si>
  <si>
    <r>
      <t>Manufacturas de tecnología media</t>
    </r>
    <r>
      <rPr>
        <vertAlign val="superscript"/>
        <sz val="10"/>
        <rFont val="Arial"/>
        <family val="2"/>
      </rPr>
      <t>d</t>
    </r>
  </si>
  <si>
    <r>
      <t>Manufactura de alta tecnología</t>
    </r>
    <r>
      <rPr>
        <vertAlign val="superscript"/>
        <sz val="10"/>
        <rFont val="Arial"/>
        <family val="2"/>
      </rPr>
      <t>e</t>
    </r>
  </si>
  <si>
    <r>
      <t>OTRAS TRANSACCIONES</t>
    </r>
    <r>
      <rPr>
        <b/>
        <vertAlign val="superscript"/>
        <sz val="9"/>
        <rFont val="Arial"/>
        <family val="2"/>
      </rPr>
      <t>f</t>
    </r>
  </si>
  <si>
    <r>
      <t xml:space="preserve">a </t>
    </r>
    <r>
      <rPr>
        <sz val="9"/>
        <rFont val="Arial"/>
        <family val="2"/>
      </rPr>
      <t>Los bienes primarios hacen referencia a fruta fresca, carne, arroz, cocoa, te, café, madera, carbón, petróleo crudo, gas, minerales concentrados y chatarra</t>
    </r>
  </si>
  <si>
    <r>
      <t xml:space="preserve">b </t>
    </r>
    <r>
      <rPr>
        <sz val="9"/>
        <rFont val="Arial"/>
        <family val="2"/>
      </rPr>
      <t>Las manufacturadas basadas en recursos naturales se refieren a preparados de fruta y carnes, bebidas, productos de madera, aceites vegetales, metales básicos (excepto acero),  erivados del petróleo, cemento, piedras preciosas, vidrio.</t>
    </r>
  </si>
  <si>
    <r>
      <t xml:space="preserve">c </t>
    </r>
    <r>
      <rPr>
        <sz val="9"/>
        <rFont val="Arial"/>
        <family val="2"/>
      </rPr>
      <t>Las manufacturadas de baja tecnología incluyen textiles, ropa, calzado, manufacturas de cuero, bolsos de viaje, cerámica, estructuras simples de metal, muebles, joyería, juguetes, productos plásticos.</t>
    </r>
  </si>
  <si>
    <r>
      <t xml:space="preserve">d </t>
    </r>
    <r>
      <rPr>
        <sz val="9"/>
        <rFont val="Arial"/>
        <family val="2"/>
      </rPr>
      <t>Las manufacturadas de tecnología media se refieren a vehículos de pasajeros y sus partes, vehículos comerciales, motocicletas y sus partes. Fibras sintéticas, químicos y
pinturas, fertilizantes, plásticos, hierro y acero, cañerías y tubos. Maquinaria y motores, máquinas industriales, bombas, barcos y relojes.</t>
    </r>
  </si>
  <si>
    <r>
      <t xml:space="preserve">e </t>
    </r>
    <r>
      <rPr>
        <sz val="9"/>
        <rFont val="Arial"/>
        <family val="2"/>
      </rPr>
      <t>Las manufacturadas de alta teconologían incluyen máquinas para procesamiento de datos, de telecomunicaciones, equipos de televisión, y transistores, turbinas, equipos generadores
de energía. Artículos farmacéuticos, aviones, instrumentos ópticos y de precisión, cámaras fotográficas.</t>
    </r>
  </si>
  <si>
    <t>Cuadro B1</t>
  </si>
  <si>
    <t>Balanza comercial por países</t>
  </si>
  <si>
    <t>Exportaciones FOB</t>
  </si>
  <si>
    <t>Importaciones FOB</t>
  </si>
  <si>
    <t>Balanza Comercial</t>
  </si>
  <si>
    <t>PAIS</t>
  </si>
  <si>
    <t>(miles de US$)</t>
  </si>
  <si>
    <t>Puerto Rico</t>
  </si>
  <si>
    <t>Fuente: DANE - DIAN</t>
  </si>
  <si>
    <t>Cálculos: DANE</t>
  </si>
  <si>
    <r>
      <t xml:space="preserve">a </t>
    </r>
    <r>
      <rPr>
        <sz val="9"/>
        <rFont val="Arial"/>
        <family val="2"/>
      </rPr>
      <t xml:space="preserve">Se incluyen en la Unión Europea los 27 países actuales. </t>
    </r>
  </si>
  <si>
    <t>Cuadro B2</t>
  </si>
  <si>
    <t>Exportaciones - Importaciones y Balanza comercial según CIIU Rev. 3 (miles de dólares FOB)</t>
  </si>
  <si>
    <t>Exportaciones</t>
  </si>
  <si>
    <t>Importaciones</t>
  </si>
  <si>
    <t>Balanza</t>
  </si>
  <si>
    <t>Fabricación de vehículos automotores, remolques y semirremolques</t>
  </si>
  <si>
    <t xml:space="preserve">Fuente: DIAN- DANE   Cálculos: DANE </t>
  </si>
  <si>
    <r>
      <t>p</t>
    </r>
    <r>
      <rPr>
        <sz val="9"/>
        <rFont val="Arial"/>
        <family val="2"/>
      </rPr>
      <t xml:space="preserve"> provisional</t>
    </r>
  </si>
  <si>
    <t>Variación</t>
  </si>
  <si>
    <t>%</t>
  </si>
  <si>
    <t>CUODE</t>
  </si>
  <si>
    <t>Valor CIF (miles de dólares)</t>
  </si>
  <si>
    <t>Importaciones según uso o destino económico (CUODE)</t>
  </si>
  <si>
    <t>Total nacional</t>
  </si>
  <si>
    <t>Total importaciones</t>
  </si>
  <si>
    <t>Bienes de consumo</t>
  </si>
  <si>
    <t>Materias primas y productos intermedios</t>
  </si>
  <si>
    <t>Bienes no clasificados</t>
  </si>
  <si>
    <t>Bienes de consumo no duradero</t>
  </si>
  <si>
    <t>Bebidas</t>
  </si>
  <si>
    <t>Tabaco</t>
  </si>
  <si>
    <t>Vestuario y otras confecciones textiles</t>
  </si>
  <si>
    <t>Otros bienes de consumo no duradero</t>
  </si>
  <si>
    <t>Bienes de consumo duradero</t>
  </si>
  <si>
    <t>Objetos de adorno uso personal y otros</t>
  </si>
  <si>
    <t>Muebles y otros equipos para el hogar</t>
  </si>
  <si>
    <t>Armas y equipo militar</t>
  </si>
  <si>
    <t>Combustibles, lubricantes y conexos</t>
  </si>
  <si>
    <t>Combustibles.</t>
  </si>
  <si>
    <t>Lubricantes</t>
  </si>
  <si>
    <t>Electricidad</t>
  </si>
  <si>
    <t>Para la agricultura</t>
  </si>
  <si>
    <t>Alimentos para animales</t>
  </si>
  <si>
    <t>Otras materias primas para la agricultura</t>
  </si>
  <si>
    <t>Productos alimenticios</t>
  </si>
  <si>
    <t>Productos agropecuarios no alimenticios</t>
  </si>
  <si>
    <t>Bienes de capital para la agricultura</t>
  </si>
  <si>
    <t>Bienes de capital para la industria</t>
  </si>
  <si>
    <t>Herramientas</t>
  </si>
  <si>
    <t>Partes y accesorios de maquinaria industrial</t>
  </si>
  <si>
    <t>Maquinaria industrial</t>
  </si>
  <si>
    <t>Otro equipo fijo</t>
  </si>
  <si>
    <t>Equipo de transporte</t>
  </si>
  <si>
    <t>Partes y accesorios de equipo de transporte</t>
  </si>
  <si>
    <t>Equipo rodante de transporte</t>
  </si>
  <si>
    <t>Equipo fijo de transporte</t>
  </si>
  <si>
    <t>Partidas no correlacionadas</t>
  </si>
  <si>
    <t>Productos  alimenticios</t>
  </si>
  <si>
    <t>Productos farmacéuticos y de tocador</t>
  </si>
  <si>
    <t>Utensilios domésticos</t>
  </si>
  <si>
    <t>Máquinas y aparatos de uso domestico</t>
  </si>
  <si>
    <t>Vehículos de transporte particular</t>
  </si>
  <si>
    <t>Para la industria (excepto construcción)</t>
  </si>
  <si>
    <t>Productos mineros</t>
  </si>
  <si>
    <t>Productos químicos y farmacéuticos</t>
  </si>
  <si>
    <t>Materiales de construcción</t>
  </si>
  <si>
    <t>Máquinas y herramientas</t>
  </si>
  <si>
    <t>Otro equipo para la agricultura</t>
  </si>
  <si>
    <t>Máquinas y aparatos de oficina</t>
  </si>
  <si>
    <t>Bienes de capital y material de construcción</t>
  </si>
  <si>
    <t xml:space="preserve">Descripción </t>
  </si>
  <si>
    <t>Material de transporte y tracción</t>
  </si>
  <si>
    <t>Participación (%)</t>
  </si>
  <si>
    <t>Cuadro A1</t>
  </si>
  <si>
    <t>Importaciones según Grandes Categorías Económicas CGCE Rev. 3</t>
  </si>
  <si>
    <r>
      <t>p</t>
    </r>
    <r>
      <rPr>
        <sz val="9"/>
        <rFont val="Arial"/>
        <family val="2"/>
      </rPr>
      <t xml:space="preserve"> Cifras provisionales</t>
    </r>
  </si>
  <si>
    <t>* Variación superior a 500%</t>
  </si>
  <si>
    <t xml:space="preserve">Contribución </t>
  </si>
  <si>
    <t>a la variación</t>
  </si>
  <si>
    <t>Contribución</t>
  </si>
  <si>
    <t>Fuente: DIAN  Cálculos: DANE</t>
  </si>
  <si>
    <t>Cuadro A2</t>
  </si>
  <si>
    <t>Toneladas métricas netas</t>
  </si>
  <si>
    <t>Descripción</t>
  </si>
  <si>
    <t>Máquinas y aparatos de uso doméstico</t>
  </si>
  <si>
    <t>Combustibles</t>
  </si>
  <si>
    <t>Material de transporte y tracción.</t>
  </si>
  <si>
    <t>Fuente: DIAN  Cálculos:DANE</t>
  </si>
  <si>
    <t>p: cifras provisionales</t>
  </si>
  <si>
    <t>Cuadro A3</t>
  </si>
  <si>
    <t>CGCE</t>
  </si>
  <si>
    <t>Total</t>
  </si>
  <si>
    <t>1</t>
  </si>
  <si>
    <t>Alimentos y bebidas</t>
  </si>
  <si>
    <t>11</t>
  </si>
  <si>
    <t>Básicos</t>
  </si>
  <si>
    <t>111</t>
  </si>
  <si>
    <t>Destinados principalmente a la industria</t>
  </si>
  <si>
    <t>112</t>
  </si>
  <si>
    <t>Destinados principalmente al consumo en los hogares</t>
  </si>
  <si>
    <t>12</t>
  </si>
  <si>
    <t>Elaborados</t>
  </si>
  <si>
    <t>121</t>
  </si>
  <si>
    <t>2</t>
  </si>
  <si>
    <t>Suministros industriales no especificados en otra partida</t>
  </si>
  <si>
    <t>21</t>
  </si>
  <si>
    <t>22</t>
  </si>
  <si>
    <t>3</t>
  </si>
  <si>
    <t>Combustibles y lubricantes</t>
  </si>
  <si>
    <t>31</t>
  </si>
  <si>
    <t>32</t>
  </si>
  <si>
    <t>321</t>
  </si>
  <si>
    <t>Gasolina</t>
  </si>
  <si>
    <t>322</t>
  </si>
  <si>
    <t>Otros</t>
  </si>
  <si>
    <t>4</t>
  </si>
  <si>
    <t>Bebidas y tabacos</t>
  </si>
  <si>
    <t>Bienes de capital  y sus piezas y accesorios (excepto el equipo de transporte)</t>
  </si>
  <si>
    <t>41</t>
  </si>
  <si>
    <t>Bienes de capital  (excepto el equipo de transporte)</t>
  </si>
  <si>
    <t>42</t>
  </si>
  <si>
    <t>Piezas y accesorios</t>
  </si>
  <si>
    <t>5</t>
  </si>
  <si>
    <t>Materiales crudos no comestibles  excepto los combustibles</t>
  </si>
  <si>
    <t>Equipo de transporte y sus piezas y accesorios</t>
  </si>
  <si>
    <t>51</t>
  </si>
  <si>
    <t>Vehículos automotores de pasajeros</t>
  </si>
  <si>
    <t>52</t>
  </si>
  <si>
    <t>Oros</t>
  </si>
  <si>
    <t>Industrial</t>
  </si>
  <si>
    <t>No industrial</t>
  </si>
  <si>
    <t>53</t>
  </si>
  <si>
    <t>6</t>
  </si>
  <si>
    <t>Artículos de consumo no especificados en otra partida</t>
  </si>
  <si>
    <t>61</t>
  </si>
  <si>
    <t>Duraderos</t>
  </si>
  <si>
    <t>62</t>
  </si>
  <si>
    <t>Semiduraderos</t>
  </si>
  <si>
    <t>63</t>
  </si>
  <si>
    <t>No duraderos</t>
  </si>
  <si>
    <t>7</t>
  </si>
  <si>
    <t>Bienes no especificados en otra partida</t>
  </si>
  <si>
    <t xml:space="preserve">Fuente: DIAN   Cálculos: DANE </t>
  </si>
  <si>
    <t>Cuadro A4</t>
  </si>
  <si>
    <t>Cuadro A5</t>
  </si>
  <si>
    <t>Importaciones según Clasificación Industrial Internacional Uniforme CIIU Rev. 3</t>
  </si>
  <si>
    <t>CIIU</t>
  </si>
  <si>
    <t>A</t>
  </si>
  <si>
    <t>Sector agropecuario, ganadería, caza y silvicultura</t>
  </si>
  <si>
    <t>01</t>
  </si>
  <si>
    <t xml:space="preserve"> Agricultura, ganadería y caza</t>
  </si>
  <si>
    <t xml:space="preserve"> 011</t>
  </si>
  <si>
    <t xml:space="preserve"> Producción  agrícola</t>
  </si>
  <si>
    <t xml:space="preserve"> 012</t>
  </si>
  <si>
    <t xml:space="preserve"> Producción pecuaria</t>
  </si>
  <si>
    <t>02</t>
  </si>
  <si>
    <t>Silvicultura y extracción de madera</t>
  </si>
  <si>
    <t>B</t>
  </si>
  <si>
    <t>Pesca</t>
  </si>
  <si>
    <t>05</t>
  </si>
  <si>
    <t xml:space="preserve"> Pesca, producción de peces en criaderos y granjas piscícolas</t>
  </si>
  <si>
    <t>C</t>
  </si>
  <si>
    <t>Sector minero</t>
  </si>
  <si>
    <t xml:space="preserve"> Extracción carbón,  lignítico y turba</t>
  </si>
  <si>
    <t xml:space="preserve"> Extracción de petróleo crudo y gas natural</t>
  </si>
  <si>
    <t>13</t>
  </si>
  <si>
    <t xml:space="preserve"> Extracción de minerales metalíferos</t>
  </si>
  <si>
    <t>14</t>
  </si>
  <si>
    <t xml:space="preserve"> Explotación de minerales no metálicos</t>
  </si>
  <si>
    <t>D</t>
  </si>
  <si>
    <t>Sector Industrial</t>
  </si>
  <si>
    <t xml:space="preserve"> 15</t>
  </si>
  <si>
    <t xml:space="preserve"> Productos alimenticios y  bebidas</t>
  </si>
  <si>
    <t xml:space="preserve"> 151</t>
  </si>
  <si>
    <t>Producción, transformación y conservación de carne y pescado</t>
  </si>
  <si>
    <t xml:space="preserve"> 152</t>
  </si>
  <si>
    <t>Elaboración de frutas, legumbres, hortalizas, aceites y grasa</t>
  </si>
  <si>
    <t xml:space="preserve"> 153</t>
  </si>
  <si>
    <t>Elaboración de productos lácteos</t>
  </si>
  <si>
    <t xml:space="preserve"> 154</t>
  </si>
  <si>
    <t>Elaboración de productos de molinería, almidones y derivados  y alimentos preparados para animales</t>
  </si>
  <si>
    <t xml:space="preserve"> 155</t>
  </si>
  <si>
    <t>Elaboración de productos de panadería, macarrones, fideos, alcuzcuz y  similares</t>
  </si>
  <si>
    <t xml:space="preserve"> 156</t>
  </si>
  <si>
    <t>Elaboración de productos de café</t>
  </si>
  <si>
    <t xml:space="preserve"> 157</t>
  </si>
  <si>
    <t>Ingenios, refinerías de azúcar y trapiches</t>
  </si>
  <si>
    <t xml:space="preserve"> 158</t>
  </si>
  <si>
    <t>Elaboración de otros productos alimenticios</t>
  </si>
  <si>
    <t xml:space="preserve"> 159</t>
  </si>
  <si>
    <t>Elaboración de bebidas</t>
  </si>
  <si>
    <t xml:space="preserve"> 16</t>
  </si>
  <si>
    <t xml:space="preserve"> Fabricación de productos de tabaco</t>
  </si>
  <si>
    <t xml:space="preserve"> 160</t>
  </si>
  <si>
    <t xml:space="preserve"> 17</t>
  </si>
  <si>
    <t xml:space="preserve"> Fabricación de productos textiles</t>
  </si>
  <si>
    <t xml:space="preserve"> 171</t>
  </si>
  <si>
    <t>Preparación e hilatura de fibras textiles</t>
  </si>
  <si>
    <t xml:space="preserve"> 172</t>
  </si>
  <si>
    <t>Tejedura de productos textiles</t>
  </si>
  <si>
    <t xml:space="preserve"> 174</t>
  </si>
  <si>
    <t>Fabricación de otros productos textiles</t>
  </si>
  <si>
    <t xml:space="preserve"> 175</t>
  </si>
  <si>
    <t>Fabricación de tejidos y artículos de punto y ganchillo</t>
  </si>
  <si>
    <t xml:space="preserve"> 18</t>
  </si>
  <si>
    <t>Fabricación de prendas de vestir; preparado y teñido de pieles</t>
  </si>
  <si>
    <t xml:space="preserve"> 181</t>
  </si>
  <si>
    <t>Fabricación de prendas de vestir, excepto las de piel</t>
  </si>
  <si>
    <t xml:space="preserve"> 182</t>
  </si>
  <si>
    <t>Preparado y teñido de pieles; fabricación de artículos de piel</t>
  </si>
  <si>
    <t xml:space="preserve"> 19</t>
  </si>
  <si>
    <t>Curtido y preparado de cueros; calzado; artículos de viaje, maletas, bolsos de mano y similares; artículos de talabartería y guarnicionería.</t>
  </si>
  <si>
    <t xml:space="preserve"> 191</t>
  </si>
  <si>
    <t>Curtido y preparado de cueros</t>
  </si>
  <si>
    <t xml:space="preserve"> 192</t>
  </si>
  <si>
    <t>Fabricación de calzado</t>
  </si>
  <si>
    <t xml:space="preserve"> 193</t>
  </si>
  <si>
    <t>Fabricación de artículos de viaje, bolsos de mano, y similares; artículos de talabartería y guarnicionería</t>
  </si>
  <si>
    <t xml:space="preserve"> 20</t>
  </si>
  <si>
    <t>Transformación de la madera y fabricación de productos de madera y de corcho, excepto muebles; Fabricación de artículos de cestería y espartería</t>
  </si>
  <si>
    <t xml:space="preserve"> 200</t>
  </si>
  <si>
    <t xml:space="preserve"> 201</t>
  </si>
  <si>
    <t>Aserrado, acepillado e impregnación de la madera</t>
  </si>
  <si>
    <t xml:space="preserve"> 202</t>
  </si>
  <si>
    <t>Fabricación de hojas de madera para enchapado; fabricación de tableros  y paneles</t>
  </si>
  <si>
    <t xml:space="preserve"> 203</t>
  </si>
  <si>
    <t>Fabricación de partes y piezas de carpintería para edificios y construcciones</t>
  </si>
  <si>
    <t xml:space="preserve"> 204</t>
  </si>
  <si>
    <t>Fabricación de recientes de madera</t>
  </si>
  <si>
    <t xml:space="preserve"> 209</t>
  </si>
  <si>
    <t>Fabricación de otros productos de madera; artículos de corcho, cestería y espartería</t>
  </si>
  <si>
    <t xml:space="preserve"> 21</t>
  </si>
  <si>
    <t xml:space="preserve"> Fabricación de papel, cartón y productos de papel y cartón</t>
  </si>
  <si>
    <t xml:space="preserve"> 210</t>
  </si>
  <si>
    <t>Fabricación de papel, cartón y productos de papel y cartón</t>
  </si>
  <si>
    <t xml:space="preserve"> 22</t>
  </si>
  <si>
    <t>Actividades de edición e impresión y de reproducción de grabaciones</t>
  </si>
  <si>
    <t xml:space="preserve"> 221</t>
  </si>
  <si>
    <t>Actividades de edición</t>
  </si>
  <si>
    <t xml:space="preserve"> 222</t>
  </si>
  <si>
    <t>Actividades de impresión</t>
  </si>
  <si>
    <t xml:space="preserve"> 223</t>
  </si>
  <si>
    <t>Actividades de servicios relacionadas con las de impresión</t>
  </si>
  <si>
    <t xml:space="preserve"> 23</t>
  </si>
  <si>
    <t xml:space="preserve">Coquización, Fabricación de productos de la refinación del petróleo, y combustible nuclear </t>
  </si>
  <si>
    <t xml:space="preserve"> 231</t>
  </si>
  <si>
    <t>Fabricación de productos de hornos de coque</t>
  </si>
  <si>
    <t xml:space="preserve"> 232</t>
  </si>
  <si>
    <t>Fabricación de productos de la refinación del petróleo</t>
  </si>
  <si>
    <t xml:space="preserve"> 233</t>
  </si>
  <si>
    <t>Elaboración de combustible nuclear</t>
  </si>
  <si>
    <t xml:space="preserve"> 24</t>
  </si>
  <si>
    <t xml:space="preserve"> Fabricación de sustancias y  productos químicos</t>
  </si>
  <si>
    <t xml:space="preserve"> 241</t>
  </si>
  <si>
    <t>Fabricación de sustancias químicas básicas</t>
  </si>
  <si>
    <t xml:space="preserve"> 242</t>
  </si>
  <si>
    <t>Fabricación de otros productos químicos</t>
  </si>
  <si>
    <t xml:space="preserve"> 243</t>
  </si>
  <si>
    <t>Fabricación de fibras sintéticas y artificiales</t>
  </si>
  <si>
    <t xml:space="preserve"> 25</t>
  </si>
  <si>
    <t xml:space="preserve"> Fabricación de productos de caucho y plástico</t>
  </si>
  <si>
    <t xml:space="preserve"> 251</t>
  </si>
  <si>
    <t>Fabricación de productos de caucho</t>
  </si>
  <si>
    <t xml:space="preserve"> 252</t>
  </si>
  <si>
    <t>Fabricación de productos de plástico</t>
  </si>
  <si>
    <t xml:space="preserve"> 26</t>
  </si>
  <si>
    <t xml:space="preserve"> Fabricación de otros  productos minerales no metálicos</t>
  </si>
  <si>
    <t xml:space="preserve"> 261</t>
  </si>
  <si>
    <t>Fabricación de vidrio y de productos de vidrio</t>
  </si>
  <si>
    <t xml:space="preserve"> 269</t>
  </si>
  <si>
    <t xml:space="preserve">Fabricación de productos minerales no metálicos </t>
  </si>
  <si>
    <t xml:space="preserve"> 27</t>
  </si>
  <si>
    <t xml:space="preserve"> Fabricación de productos metalúrgicos básicos</t>
  </si>
  <si>
    <t xml:space="preserve"> 271</t>
  </si>
  <si>
    <t>Industrias básicas de hierro y de acero</t>
  </si>
  <si>
    <t xml:space="preserve"> 272</t>
  </si>
  <si>
    <t>Industrias básicas de metales preciosos y de metales no ferrosos</t>
  </si>
  <si>
    <t xml:space="preserve"> 28</t>
  </si>
  <si>
    <t>Fabricación de productos elaborados de metal, excepto maquinaria y equipo</t>
  </si>
  <si>
    <t xml:space="preserve"> 281</t>
  </si>
  <si>
    <t>Fabricación de productos metálicos para uso estructural, tanques, depósitos y generadores de vapor</t>
  </si>
  <si>
    <t xml:space="preserve"> 289</t>
  </si>
  <si>
    <t>Fabricación de otros productos elaborados de metal y actividades de servicios relacionados con el trabajo de metales</t>
  </si>
  <si>
    <t xml:space="preserve"> 29</t>
  </si>
  <si>
    <t xml:space="preserve"> Fabricación de maquinaria y equipo n.c.p</t>
  </si>
  <si>
    <t xml:space="preserve"> 291</t>
  </si>
  <si>
    <t>Fabricación de maquinaria de uso general</t>
  </si>
  <si>
    <t xml:space="preserve"> 292</t>
  </si>
  <si>
    <t>Fabricación de maquinaria de uso especial</t>
  </si>
  <si>
    <t xml:space="preserve"> 293</t>
  </si>
  <si>
    <t>Fabricación de aparatos de uso doméstico ncp</t>
  </si>
  <si>
    <t xml:space="preserve"> 30</t>
  </si>
  <si>
    <t>Fabricación de maquinaria de oficina, contabilidad e informática</t>
  </si>
  <si>
    <t xml:space="preserve"> 300</t>
  </si>
  <si>
    <t xml:space="preserve"> 31</t>
  </si>
  <si>
    <t>Fabricación de maquinaria y aparatos eléctricos n.c.p</t>
  </si>
  <si>
    <t xml:space="preserve"> 311</t>
  </si>
  <si>
    <t>Fabricación de motores, generadores y transformadores</t>
  </si>
  <si>
    <t xml:space="preserve"> 312</t>
  </si>
  <si>
    <t>Fabricación de aparatos de distribución y control de la energía eléctrica</t>
  </si>
  <si>
    <t xml:space="preserve"> 313</t>
  </si>
  <si>
    <t>Fabricación de hilos y cables aislados</t>
  </si>
  <si>
    <t xml:space="preserve"> 314</t>
  </si>
  <si>
    <t>Fabricación de acumuladores y de pilas eléctricas</t>
  </si>
  <si>
    <t xml:space="preserve"> 315</t>
  </si>
  <si>
    <t>Fabricación de lámparas eléctricas y equipos de iluminación</t>
  </si>
  <si>
    <t xml:space="preserve"> 319</t>
  </si>
  <si>
    <t>Fabricación de otros tipos de equipo eléctrico n.c.p</t>
  </si>
  <si>
    <t xml:space="preserve"> 32</t>
  </si>
  <si>
    <t>Fabricación de equipo y aparatos de radio, televisión y comunicaciones</t>
  </si>
  <si>
    <t xml:space="preserve"> 321</t>
  </si>
  <si>
    <t>Fabricación de tubos y válvulas electrónicas y de otros componentes electrónicos</t>
  </si>
  <si>
    <t xml:space="preserve"> 322</t>
  </si>
  <si>
    <t>Fabricación de transmisores de radio y televisión y de aparatos para telefonía y telegrafía</t>
  </si>
  <si>
    <t xml:space="preserve"> 323</t>
  </si>
  <si>
    <t>Fabricación de receptores de radio y televisión, de aparatos de grabación y reproducción del sonido o de la imagen, y conexos</t>
  </si>
  <si>
    <t xml:space="preserve"> 33</t>
  </si>
  <si>
    <t>Fabricación de instrumentos médicos, ópticos y de precisión y fabricación de relojes</t>
  </si>
  <si>
    <t xml:space="preserve"> 331</t>
  </si>
  <si>
    <t>Fabricación de aparatos e instrumentos médicos, excepto instrumentos de ópticas</t>
  </si>
  <si>
    <t xml:space="preserve"> 332</t>
  </si>
  <si>
    <t>Fabricación de instrumentos ópticos y de equipo fotográfico</t>
  </si>
  <si>
    <t xml:space="preserve"> 333</t>
  </si>
  <si>
    <t xml:space="preserve">Fabricación de relojes </t>
  </si>
  <si>
    <t xml:space="preserve"> 34</t>
  </si>
  <si>
    <t>Fabricación de vehículos automotores, remolques y semiremolques</t>
  </si>
  <si>
    <t xml:space="preserve"> 341</t>
  </si>
  <si>
    <t>Fabricación de vehículos automotores y sus motores</t>
  </si>
  <si>
    <t xml:space="preserve"> 342</t>
  </si>
  <si>
    <t>Fabricación de carrocerías para vehículos automotores; fabricación de remolques y semiremolques</t>
  </si>
  <si>
    <t xml:space="preserve"> 343</t>
  </si>
  <si>
    <t>Fabricación de partes, piezas y accesorios (autopartes) para vehículos automotores y para sus motores</t>
  </si>
  <si>
    <t xml:space="preserve"> 35</t>
  </si>
  <si>
    <t xml:space="preserve"> Fabricación de otros tipos de equipo de transporte ncp</t>
  </si>
  <si>
    <t xml:space="preserve"> 351</t>
  </si>
  <si>
    <t>Construcción y reparación de buques y otras embarcaciones</t>
  </si>
  <si>
    <t xml:space="preserve"> 352</t>
  </si>
  <si>
    <t>Fabricación de locomotoras y de material rodante para ferrocarriles y tranvías</t>
  </si>
  <si>
    <t xml:space="preserve"> 353</t>
  </si>
  <si>
    <t>Fabricación de aeronaves y de naves espaciales</t>
  </si>
  <si>
    <t xml:space="preserve"> 359</t>
  </si>
  <si>
    <t xml:space="preserve">Comercio al por mayor y por menor </t>
  </si>
  <si>
    <t>Comercio al por mayor</t>
  </si>
  <si>
    <t xml:space="preserve">Comercio al por noviembrer y por menor </t>
  </si>
  <si>
    <t xml:space="preserve">Comercio al por noviembrer </t>
  </si>
  <si>
    <t>Productos de panadería, macarrones, fideos, alcuzcuz y  similares</t>
  </si>
  <si>
    <t>Calderas, máquinas y partes</t>
  </si>
  <si>
    <t>Vehículos, partes y accesorios</t>
  </si>
  <si>
    <t>Combustibles, aceites minerales y sus productos</t>
  </si>
  <si>
    <t xml:space="preserve">  </t>
  </si>
  <si>
    <t>Cuadro A17</t>
  </si>
  <si>
    <t>Importaciones, según aduanas</t>
  </si>
  <si>
    <t>Aduanas</t>
  </si>
  <si>
    <t>Total general</t>
  </si>
  <si>
    <t xml:space="preserve">** No puede calcularse variación por no registrarse valor en el periodo base. </t>
  </si>
  <si>
    <t xml:space="preserve">Nota:  Aduana de Uraba anteriormente aduana de Turbo </t>
  </si>
  <si>
    <r>
      <t>p</t>
    </r>
    <r>
      <rPr>
        <sz val="8"/>
        <rFont val="Arial"/>
        <family val="2"/>
      </rPr>
      <t xml:space="preserve"> provisional</t>
    </r>
  </si>
  <si>
    <t>** No se puede calcular la variación por no registrarse información en el período base.</t>
  </si>
  <si>
    <t>Fuente:  DANE - DIAN  Cálculos: DANE</t>
  </si>
  <si>
    <t>Fecha de publicación: 16 de agosto de 2012</t>
  </si>
  <si>
    <t>Importaciones de Colombia, según grupos de productos CUCI Rev. 3</t>
  </si>
  <si>
    <t>Principales grupos de productos</t>
  </si>
  <si>
    <t>2013</t>
  </si>
  <si>
    <t>2012</t>
  </si>
  <si>
    <t>Variación (%)</t>
  </si>
  <si>
    <r>
      <t>Agropecuarios, alimentos y bebidas</t>
    </r>
    <r>
      <rPr>
        <vertAlign val="superscript"/>
        <sz val="9"/>
        <rFont val="Arial"/>
        <family val="2"/>
      </rPr>
      <t>1</t>
    </r>
  </si>
  <si>
    <r>
      <t>Combustibles y prod. de industrias extractivas</t>
    </r>
    <r>
      <rPr>
        <vertAlign val="superscript"/>
        <sz val="9"/>
        <rFont val="Arial"/>
        <family val="2"/>
      </rPr>
      <t>2</t>
    </r>
  </si>
  <si>
    <r>
      <t xml:space="preserve">Manufacturas </t>
    </r>
    <r>
      <rPr>
        <vertAlign val="superscript"/>
        <sz val="9"/>
        <rFont val="Arial"/>
        <family val="2"/>
      </rPr>
      <t>3</t>
    </r>
  </si>
  <si>
    <r>
      <t xml:space="preserve">Otros sectores </t>
    </r>
    <r>
      <rPr>
        <vertAlign val="superscript"/>
        <sz val="9"/>
        <rFont val="Arial"/>
        <family val="2"/>
      </rPr>
      <t>4</t>
    </r>
  </si>
  <si>
    <r>
      <rPr>
        <vertAlign val="superscript"/>
        <sz val="8"/>
        <rFont val="Arial"/>
        <family val="2"/>
      </rPr>
      <t>1</t>
    </r>
    <r>
      <rPr>
        <sz val="8"/>
        <rFont val="Arial"/>
        <family val="2"/>
      </rPr>
      <t xml:space="preserve"> - Incluye las secciones de la CUCI 0, 1, 2 y 4, excluidos los capítulos 27 y 28</t>
    </r>
  </si>
  <si>
    <r>
      <rPr>
        <vertAlign val="superscript"/>
        <sz val="8"/>
        <rFont val="Arial"/>
        <family val="2"/>
      </rPr>
      <t>2</t>
    </r>
    <r>
      <rPr>
        <sz val="8"/>
        <rFont val="Arial"/>
        <family val="2"/>
      </rPr>
      <t xml:space="preserve"> - Incluye la sección 3 de la CUCI y los capítulos 27,28 y 68</t>
    </r>
  </si>
  <si>
    <r>
      <rPr>
        <vertAlign val="superscript"/>
        <sz val="8"/>
        <rFont val="Arial"/>
        <family val="2"/>
      </rPr>
      <t>3</t>
    </r>
    <r>
      <rPr>
        <sz val="8"/>
        <rFont val="Arial"/>
        <family val="2"/>
      </rPr>
      <t xml:space="preserve"> - Incluye las secciones de la CUCI 5, 6, 7 y 8, excluidos el capítulo 68 y el grupo 891</t>
    </r>
  </si>
  <si>
    <r>
      <rPr>
        <vertAlign val="superscript"/>
        <sz val="8"/>
        <rFont val="Arial"/>
        <family val="2"/>
      </rPr>
      <t>4</t>
    </r>
    <r>
      <rPr>
        <sz val="8"/>
        <rFont val="Arial"/>
        <family val="2"/>
      </rPr>
      <t xml:space="preserve"> - Incluye la sección 9 de la CUCI y el grupo 891</t>
    </r>
  </si>
  <si>
    <r>
      <t>p</t>
    </r>
    <r>
      <rPr>
        <sz val="8"/>
        <rFont val="Arial"/>
        <family val="2"/>
      </rPr>
      <t xml:space="preserve"> Cifras provisional</t>
    </r>
  </si>
  <si>
    <t>Cuadro B3</t>
  </si>
  <si>
    <t>Exportaciones - Importaciones y Balanza comercial según estructura de agregación OMC  (Miles de Dólares FOB)</t>
  </si>
  <si>
    <t>Sección</t>
  </si>
  <si>
    <t>Agropecuarios, alimentos y bebidas</t>
  </si>
  <si>
    <t>Combustibles y productos de las industrias extractivas</t>
  </si>
  <si>
    <t>Demás</t>
  </si>
  <si>
    <t>Manufacturas</t>
  </si>
  <si>
    <t>Productos químicos y productos conexos, n.e.p.</t>
  </si>
  <si>
    <t>Otros sectores</t>
  </si>
  <si>
    <t>Nota: con base en el trabajo de revisión de las cifras de importaciones del año 2012 que viene realizando la DIAN, esta institución encontró un volumen de operaciones sin registrar, distribuidas en la mayoría de los capítulos del arancel. Esta información fue entregada al DANE como responsable de la difusión de las estadísticas de comercio exterior y en esta entrega se procede a realizar la actualización de lo publicado, incluyendo importaciones y balanza comercial para el año 2012</t>
  </si>
  <si>
    <t xml:space="preserve">Importaciones según grupos de productos  a partir de la CUCI Rev.3. -  estructura de agregación OMC </t>
  </si>
  <si>
    <t>Capítulos CUCI</t>
  </si>
  <si>
    <t xml:space="preserve">Contribución al grupo </t>
  </si>
  <si>
    <t>Contribución al total</t>
  </si>
  <si>
    <r>
      <t>Agropecuarios, alimentos y bebidas</t>
    </r>
    <r>
      <rPr>
        <b/>
        <vertAlign val="superscript"/>
        <sz val="9"/>
        <rFont val="Arial"/>
        <family val="2"/>
      </rPr>
      <t>a</t>
    </r>
  </si>
  <si>
    <r>
      <t>Combustibles y productos de la industria extractiva</t>
    </r>
    <r>
      <rPr>
        <b/>
        <vertAlign val="superscript"/>
        <sz val="9"/>
        <rFont val="Arial"/>
        <family val="2"/>
      </rPr>
      <t>b</t>
    </r>
  </si>
  <si>
    <r>
      <t>Manufacturas</t>
    </r>
    <r>
      <rPr>
        <b/>
        <vertAlign val="superscript"/>
        <sz val="9"/>
        <rFont val="Arial"/>
        <family val="2"/>
      </rPr>
      <t>c</t>
    </r>
  </si>
  <si>
    <r>
      <t>Otros sectores</t>
    </r>
    <r>
      <rPr>
        <b/>
        <vertAlign val="superscript"/>
        <sz val="9"/>
        <rFont val="Arial"/>
        <family val="2"/>
      </rPr>
      <t>d</t>
    </r>
  </si>
  <si>
    <t>CUCI = Clasificación Uniforme para el Comercio Internacional, revisión 3.</t>
  </si>
  <si>
    <r>
      <t xml:space="preserve">a </t>
    </r>
    <r>
      <rPr>
        <sz val="8"/>
        <rFont val="Arial"/>
        <family val="2"/>
      </rPr>
      <t>Incluye las secciones 0, 1, 2 y 4 de la CUCI Rev. 3. excluidos los capítulos 27 y 28</t>
    </r>
  </si>
  <si>
    <r>
      <t xml:space="preserve">b </t>
    </r>
    <r>
      <rPr>
        <sz val="8"/>
        <rFont val="Arial"/>
        <family val="2"/>
      </rPr>
      <t>Incluye la seccion 3 de la CUCI Rev. 3. y los capítulos 27, 28 y  68</t>
    </r>
  </si>
  <si>
    <r>
      <t xml:space="preserve">c </t>
    </r>
    <r>
      <rPr>
        <sz val="8"/>
        <rFont val="Arial"/>
        <family val="2"/>
      </rPr>
      <t>Incluye las secciones 5, 6, 7 y 8 de la CUCI Rev. 3. excluidos el capítulo 68 y el grupo 891</t>
    </r>
  </si>
  <si>
    <r>
      <t xml:space="preserve">d </t>
    </r>
    <r>
      <rPr>
        <sz val="8"/>
        <rFont val="Arial"/>
        <family val="2"/>
      </rPr>
      <t>Incluye la seccion 9 de la CUCI Rev. 3. y el grupo 891</t>
    </r>
  </si>
  <si>
    <r>
      <t xml:space="preserve">e </t>
    </r>
    <r>
      <rPr>
        <sz val="8"/>
        <rFont val="Arial"/>
        <family val="2"/>
      </rPr>
      <t>Corresponde la partidas creadas a partir de la V enmienda del SA que no se encuentran correlacionadas</t>
    </r>
  </si>
  <si>
    <t>Cuadro A1 - Importaciones de Colombia, según grupos de productos CUCI Rev. 3</t>
  </si>
  <si>
    <t>Cuadro A2 - Importaciones según grupos de productos  a partir de la CUCI Rev.3. -  Estructura de agregación OMC</t>
  </si>
  <si>
    <t>Cuadro A3 - Importaciones según capítulos del Arancel de Aduanas</t>
  </si>
  <si>
    <t>Cuadro A4 - Importaciones según Grandes Categorías Económicas CGCE Rev. 3</t>
  </si>
  <si>
    <t>Cuadro A5 - Importaciones según Grandes Categorías Económicas CGCE Rev. 3 Toneladas Métricas</t>
  </si>
  <si>
    <t>Cuadro A6 - Importaciones según Clasificación Industrial Internacional Uniforme CIIU Rev. 3</t>
  </si>
  <si>
    <t>Cuadro A7 - Importaciones según Clasificación Industrial Internacional Uniforme CIIU Rev. 3 Toneladas Métricas</t>
  </si>
  <si>
    <t>Cuadro A8 - Importaciones según Clasificación Central de Producto CPC 1.0 A.C.</t>
  </si>
  <si>
    <t>Cuadro A9 - Importaciones según Clasificación Central de Producto CPC 1.0 A.C. Toneladas Métricas</t>
  </si>
  <si>
    <t>Cuadro A10 - Importaciones según Clasificación Uniforme para el Comercio Internacional CUCI Rev. 3</t>
  </si>
  <si>
    <t>Cuadro A11 - Importaciones según Clasificación Uniforme para el Comercio Internacional CUCI Rev. 3 Toneladas Métricas</t>
  </si>
  <si>
    <t>Cuadro A15 - Importaciones según uso o destino económico (CUODE)</t>
  </si>
  <si>
    <t>Cuadro A16 - Importaciones según uso o destino económico (CUODE) Toneladas Métricas</t>
  </si>
  <si>
    <t>Cuadro A17 - Importaciones, según aduanas</t>
  </si>
  <si>
    <t>Cuadro B3 - Exportaciones - Importaciones y Balanza comercial según estructura de agregación OMC  (Miles de Dólares FOB)</t>
  </si>
  <si>
    <t>Cuadro A15</t>
  </si>
  <si>
    <t>Cuadro A16</t>
  </si>
  <si>
    <r>
      <t>Unión Europea</t>
    </r>
    <r>
      <rPr>
        <b/>
        <vertAlign val="superscript"/>
        <sz val="9"/>
        <rFont val="Arial"/>
        <family val="2"/>
      </rPr>
      <t>a</t>
    </r>
  </si>
  <si>
    <t xml:space="preserve">Comercio al por mayor </t>
  </si>
  <si>
    <t>Enero - septiembre</t>
  </si>
  <si>
    <t>12 meses a septiembre</t>
  </si>
  <si>
    <t>Septiembre de 2013</t>
  </si>
  <si>
    <t>Septiembre</t>
  </si>
  <si>
    <t>Fecha de publicación: 18 de Noviembre  de 2013</t>
  </si>
  <si>
    <t>Enero - septiembre (2013 - 2012)p</t>
  </si>
  <si>
    <t>Aceites y grasas fijos de origen vegetal, en bruto, refinados o fraccionados</t>
  </si>
  <si>
    <t>Pescado (no incluídos los mamíferos marinos), crustáceos, moluscos e invertebrados acuáticos y sus preparados</t>
  </si>
  <si>
    <t>Azúcares, preparados de azúcar y miel</t>
  </si>
  <si>
    <t>Café, té, cacao, especias y sus preparados</t>
  </si>
  <si>
    <t>Demás agropecuarios, alimentos y bebidas</t>
  </si>
  <si>
    <t>Petróleo, productos derivados del petróleo y productos conexos</t>
  </si>
  <si>
    <t>Demás combustibles y productos de la industria extractiva</t>
  </si>
  <si>
    <t>Maquinaria y equipo industrial en general, n.e.p., y partes y piezas de máquinas, n.e.p.</t>
  </si>
  <si>
    <t>Maquinaria, aparatos y artefactos eléctricos, n.e.p., y sus partes y piezas eléctricas (incluso las contrapartes no eléctricas, n.e.p., del equipo eléctrico de uso doméstico)</t>
  </si>
  <si>
    <t>Artículos manufacturados diversos, n.e.p.</t>
  </si>
  <si>
    <t>Hilados, tejidos, articulos confeccionados de fibras textiles, n.e.p., y productos conexos</t>
  </si>
  <si>
    <t>Materias y productos químicos, n.e.p</t>
  </si>
  <si>
    <t>Instrumentos y aparatos profesionales, científicos y de control, n.e.p.</t>
  </si>
  <si>
    <t>Manufacturas de metales, n.e.p.</t>
  </si>
  <si>
    <t>Manufacturas de caucho, n.e.p.</t>
  </si>
  <si>
    <t>Manufacturas de minerales no metálicos, n.e.p</t>
  </si>
  <si>
    <t>Papel, cartón y artículos de pasta de papel, de papel o de cartón</t>
  </si>
  <si>
    <t>Demás manufacturas</t>
  </si>
  <si>
    <t>*</t>
  </si>
  <si>
    <t>**</t>
  </si>
  <si>
    <t>**No es posible calcular la variación por no registrarse información para el año base</t>
  </si>
  <si>
    <t>Bogotá, D.C.</t>
  </si>
  <si>
    <t>Antioquia</t>
  </si>
  <si>
    <t>Cundinamarca</t>
  </si>
  <si>
    <t>Valle del Cauca</t>
  </si>
  <si>
    <t>Bolívar</t>
  </si>
  <si>
    <t>Atlántico</t>
  </si>
  <si>
    <t>La Guajira</t>
  </si>
  <si>
    <t>Santander</t>
  </si>
  <si>
    <t>Risaralda</t>
  </si>
  <si>
    <t>Caldas</t>
  </si>
  <si>
    <t>Cauca</t>
  </si>
  <si>
    <t>Meta</t>
  </si>
  <si>
    <t>Cesar</t>
  </si>
  <si>
    <t>Norte de Santander</t>
  </si>
  <si>
    <t>Nariño</t>
  </si>
  <si>
    <t>Magdalena</t>
  </si>
  <si>
    <t>Casanare</t>
  </si>
  <si>
    <t>Boyacá</t>
  </si>
  <si>
    <t>Quindío</t>
  </si>
  <si>
    <t>Tolima</t>
  </si>
  <si>
    <t>Córdoba</t>
  </si>
  <si>
    <t>Huila</t>
  </si>
  <si>
    <t>Sucre</t>
  </si>
  <si>
    <t>Arauca</t>
  </si>
  <si>
    <t>San Andrés</t>
  </si>
  <si>
    <t>Putumayo</t>
  </si>
  <si>
    <t>Chocó</t>
  </si>
  <si>
    <t>Amazonas</t>
  </si>
  <si>
    <t>Guaviare</t>
  </si>
  <si>
    <t>Vaupés</t>
  </si>
  <si>
    <t>Vichada</t>
  </si>
  <si>
    <t>Caquetá</t>
  </si>
  <si>
    <t>Guainia</t>
  </si>
  <si>
    <r>
      <t xml:space="preserve">f </t>
    </r>
    <r>
      <rPr>
        <sz val="9"/>
        <rFont val="Arial"/>
        <family val="2"/>
      </rPr>
      <t>Otras transacciones hacen referencia a electricidad, películas cinematográficas, impresos, transacciones especiales, oro, monedas, animales (mascotas), obras de arte.</t>
    </r>
  </si>
  <si>
    <t>Especial de Aduanas de Bogotá</t>
  </si>
  <si>
    <t>Especial de Aduanas de Cartagena</t>
  </si>
  <si>
    <t>Buenaventura</t>
  </si>
  <si>
    <t>Santa Marta</t>
  </si>
  <si>
    <t>Barranquilla</t>
  </si>
  <si>
    <t>Medellín</t>
  </si>
  <si>
    <t>Cali</t>
  </si>
  <si>
    <t>Riohacha</t>
  </si>
  <si>
    <t>Ipiales</t>
  </si>
  <si>
    <t>Maicao</t>
  </si>
  <si>
    <t xml:space="preserve">Urabá </t>
  </si>
  <si>
    <t>Cúcuta</t>
  </si>
  <si>
    <t>Pereira</t>
  </si>
  <si>
    <t>Armenia</t>
  </si>
  <si>
    <t>Bucaramanga</t>
  </si>
  <si>
    <t>Manizales</t>
  </si>
  <si>
    <t>Yopal</t>
  </si>
  <si>
    <t>Puerto Asís</t>
  </si>
  <si>
    <t xml:space="preserve">Puerto Carreño </t>
  </si>
  <si>
    <t>Valledupar</t>
  </si>
  <si>
    <t>Leticia</t>
  </si>
  <si>
    <t>Cartago</t>
  </si>
  <si>
    <t>Materiales crudos no comestibles, excepto los combustibles</t>
  </si>
  <si>
    <t>Aceites, grasas y ceras de origen animal y vegetal</t>
  </si>
  <si>
    <t>Septiembre (2013 - 2012)p</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</si>
</sst>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_)"/>
    <numFmt numFmtId="185" formatCode="#,##0.0_);\(#,##0.0\)"/>
    <numFmt numFmtId="186" formatCode="0.0_)"/>
    <numFmt numFmtId="187" formatCode="0.0"/>
    <numFmt numFmtId="188" formatCode="#,##0.0"/>
    <numFmt numFmtId="189" formatCode="##\ ###\ ###"/>
    <numFmt numFmtId="190" formatCode="_-* #,##0.0\ _P_t_s_-;\-* #,##0.0\ _P_t_s_-;_-* &quot;-&quot;??\ _P_t_s_-;_-@_-"/>
    <numFmt numFmtId="191" formatCode="_-* #,##0\ _P_t_s_-;\-* #,##0\ _P_t_s_-;_-* &quot;-&quot;??\ _P_t_s_-;_-@_-"/>
    <numFmt numFmtId="192" formatCode="_-* #,##0\ _€_-;\-* #,##0\ _€_-;_-* &quot;-&quot;??\ _€_-;_-@_-"/>
    <numFmt numFmtId="193" formatCode="#,##0.000"/>
    <numFmt numFmtId="194" formatCode="_ * #,##0_ ;_ * \-#,##0_ ;_ * &quot;-&quot;??_ ;_ @_ "/>
    <numFmt numFmtId="195" formatCode="#\ ###\ ###"/>
    <numFmt numFmtId="196" formatCode="#,##0.00000"/>
    <numFmt numFmtId="197" formatCode="0.000000"/>
    <numFmt numFmtId="198" formatCode="0.00000000"/>
    <numFmt numFmtId="199" formatCode="0.0000"/>
    <numFmt numFmtId="200" formatCode="0.0%"/>
    <numFmt numFmtId="201" formatCode="_-* #,##0.00_-;\-* #,##0.00_-;_-* &quot;-&quot;??_-;_-@_-"/>
    <numFmt numFmtId="202" formatCode="#,##0.00000000"/>
    <numFmt numFmtId="203" formatCode="#,##0.000000_);\(#,##0.000000\)"/>
    <numFmt numFmtId="204" formatCode="_-* #,##0.0_-;\-* #,##0.0_-;_-* &quot;-&quot;??_-;_-@_-"/>
    <numFmt numFmtId="205" formatCode="_-* #,##0_-;\-* #,##0_-;_-* &quot;-&quot;??_-;_-@_-"/>
    <numFmt numFmtId="206" formatCode="General_)"/>
    <numFmt numFmtId="207" formatCode="_-* #,##0.0000000000_-;\-* #,##0.0000000000_-;_-* &quot;-&quot;??_-;_-@_-"/>
    <numFmt numFmtId="208" formatCode="_(* #,##0_);_(* \(#,##0\);_(* &quot;-&quot;??_);_(@_)"/>
    <numFmt numFmtId="209" formatCode="#,##0.0000"/>
    <numFmt numFmtId="210" formatCode="[$-240A]dddd\,\ dd&quot; de &quot;mmmm&quot; de &quot;yyyy"/>
    <numFmt numFmtId="211" formatCode="[$-240A]hh:mm:ss\ AM/PM"/>
    <numFmt numFmtId="212" formatCode="0.00000"/>
    <numFmt numFmtId="213" formatCode="0.000"/>
    <numFmt numFmtId="214" formatCode="_(* #,##0.0_);_(* \(#,##0.0\);_(* &quot;-&quot;??_);_(@_)"/>
    <numFmt numFmtId="215" formatCode="_(* #,##0.000_);_(* \(#,##0.000\);_(* &quot;-&quot;??_);_(@_)"/>
    <numFmt numFmtId="216" formatCode="_(* #,##0.0_);_(* \(#,##0.0\);_(* &quot;-&quot;?_);_(@_)"/>
  </numFmts>
  <fonts count="89">
    <font>
      <sz val="10"/>
      <name val="Arial"/>
      <family val="0"/>
    </font>
    <font>
      <b/>
      <sz val="10"/>
      <name val="Arial"/>
      <family val="0"/>
    </font>
    <font>
      <i/>
      <sz val="10"/>
      <name val="Arial"/>
      <family val="0"/>
    </font>
    <font>
      <b/>
      <i/>
      <sz val="10"/>
      <name val="Arial"/>
      <family val="0"/>
    </font>
    <font>
      <b/>
      <sz val="12"/>
      <name val="Arial"/>
      <family val="2"/>
    </font>
    <font>
      <b/>
      <sz val="9"/>
      <name val="Arial"/>
      <family val="2"/>
    </font>
    <font>
      <u val="single"/>
      <sz val="7.5"/>
      <color indexed="12"/>
      <name val="Arial"/>
      <family val="2"/>
    </font>
    <font>
      <u val="single"/>
      <sz val="7.5"/>
      <color indexed="36"/>
      <name val="Arial"/>
      <family val="2"/>
    </font>
    <font>
      <sz val="9"/>
      <name val="Arial"/>
      <family val="2"/>
    </font>
    <font>
      <vertAlign val="superscript"/>
      <sz val="9"/>
      <name val="Arial"/>
      <family val="2"/>
    </font>
    <font>
      <b/>
      <sz val="11"/>
      <name val="Arial"/>
      <family val="2"/>
    </font>
    <font>
      <b/>
      <vertAlign val="superscript"/>
      <sz val="9"/>
      <name val="Arial"/>
      <family val="2"/>
    </font>
    <font>
      <sz val="9"/>
      <name val="Times New Roman"/>
      <family val="1"/>
    </font>
    <font>
      <sz val="10"/>
      <color indexed="10"/>
      <name val="Arial"/>
      <family val="2"/>
    </font>
    <font>
      <b/>
      <sz val="9"/>
      <color indexed="9"/>
      <name val="Arial"/>
      <family val="2"/>
    </font>
    <font>
      <sz val="9"/>
      <color indexed="10"/>
      <name val="Arial"/>
      <family val="2"/>
    </font>
    <font>
      <sz val="11"/>
      <name val="Arial"/>
      <family val="2"/>
    </font>
    <font>
      <sz val="12"/>
      <name val="Arial"/>
      <family val="2"/>
    </font>
    <font>
      <sz val="10"/>
      <name val="MS Sans Serif"/>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10"/>
      <name val="Arial"/>
      <family val="2"/>
    </font>
    <font>
      <b/>
      <sz val="9"/>
      <color indexed="10"/>
      <name val="Arial"/>
      <family val="2"/>
    </font>
    <font>
      <vertAlign val="superscript"/>
      <sz val="8"/>
      <name val="Arial"/>
      <family val="2"/>
    </font>
    <font>
      <vertAlign val="superscript"/>
      <sz val="7"/>
      <color indexed="8"/>
      <name val="Arial"/>
      <family val="2"/>
    </font>
    <font>
      <b/>
      <vertAlign val="superscript"/>
      <sz val="7"/>
      <color indexed="8"/>
      <name val="Arial"/>
      <family val="2"/>
    </font>
    <font>
      <vertAlign val="superscript"/>
      <sz val="10"/>
      <name val="Arial"/>
      <family val="2"/>
    </font>
    <font>
      <sz val="8"/>
      <name val="Arial"/>
      <family val="2"/>
    </font>
    <font>
      <b/>
      <sz val="8"/>
      <name val="Arial"/>
      <family val="2"/>
    </font>
    <font>
      <sz val="12"/>
      <name val="Times New Roman"/>
      <family val="1"/>
    </font>
    <font>
      <sz val="10"/>
      <name val="Times New Roman"/>
      <family val="1"/>
    </font>
    <font>
      <b/>
      <i/>
      <sz val="9"/>
      <name val="Arial"/>
      <family val="2"/>
    </font>
    <font>
      <sz val="9"/>
      <name val="MS Sans Serif"/>
      <family val="2"/>
    </font>
    <font>
      <b/>
      <sz val="9"/>
      <name val="MS Sans Serif"/>
      <family val="2"/>
    </font>
    <font>
      <sz val="12"/>
      <name val="Tms Rmn"/>
      <family val="0"/>
    </font>
    <font>
      <b/>
      <sz val="9"/>
      <name val="Tms Rmn"/>
      <family val="0"/>
    </font>
    <font>
      <sz val="9"/>
      <name val="Tms Rmn"/>
      <family val="0"/>
    </font>
    <font>
      <b/>
      <sz val="16"/>
      <name val="Arial"/>
      <family val="2"/>
    </font>
    <font>
      <b/>
      <sz val="8"/>
      <name val="Tahoma"/>
      <family val="2"/>
    </font>
    <font>
      <sz val="8"/>
      <name val="Tahoma"/>
      <family val="2"/>
    </font>
    <font>
      <sz val="10"/>
      <name val="Courier"/>
      <family val="3"/>
    </font>
    <font>
      <sz val="11"/>
      <name val="Times New Roman"/>
      <family val="1"/>
    </font>
    <font>
      <b/>
      <sz val="10"/>
      <name val="Courier"/>
      <family val="3"/>
    </font>
    <font>
      <b/>
      <sz val="10"/>
      <name val="Times New Roman"/>
      <family val="1"/>
    </font>
    <font>
      <u val="single"/>
      <sz val="12"/>
      <color indexed="12"/>
      <name val="Arial"/>
      <family val="2"/>
    </font>
    <font>
      <sz val="11"/>
      <color indexed="63"/>
      <name val="Calibri"/>
      <family val="2"/>
    </font>
    <font>
      <b/>
      <sz val="10"/>
      <color indexed="63"/>
      <name val="Arial"/>
      <family val="2"/>
    </font>
    <font>
      <b/>
      <sz val="9"/>
      <color indexed="63"/>
      <name val="Arial"/>
      <family val="2"/>
    </font>
    <font>
      <sz val="10"/>
      <color indexed="63"/>
      <name val="Arial"/>
      <family val="2"/>
    </font>
    <font>
      <sz val="8"/>
      <color indexed="63"/>
      <name val="Arial"/>
      <family val="2"/>
    </font>
    <font>
      <b/>
      <sz val="10"/>
      <name val="Calibri"/>
      <family val="2"/>
    </font>
    <font>
      <sz val="9"/>
      <color indexed="63"/>
      <name val="Arial"/>
      <family val="2"/>
    </font>
    <font>
      <b/>
      <i/>
      <sz val="10"/>
      <color indexed="63"/>
      <name val="Arial"/>
      <family val="2"/>
    </font>
    <font>
      <sz val="1.25"/>
      <color indexed="8"/>
      <name val="Arial"/>
      <family val="0"/>
    </font>
    <font>
      <b/>
      <sz val="1.25"/>
      <color indexed="63"/>
      <name val="Arial"/>
      <family val="0"/>
    </font>
    <font>
      <sz val="8"/>
      <color indexed="8"/>
      <name val="Arial"/>
      <family val="0"/>
    </font>
    <font>
      <sz val="6.25"/>
      <color indexed="63"/>
      <name val="Arial"/>
      <family val="0"/>
    </font>
    <font>
      <sz val="6.25"/>
      <color indexed="8"/>
      <name val="Arial"/>
      <family val="0"/>
    </font>
    <font>
      <sz val="1.5"/>
      <color indexed="63"/>
      <name val="Arial"/>
      <family val="0"/>
    </font>
    <font>
      <sz val="1.5"/>
      <color indexed="12"/>
      <name val="Arial"/>
      <family val="0"/>
    </font>
    <font>
      <sz val="1.25"/>
      <color indexed="12"/>
      <name val="Arial"/>
      <family val="0"/>
    </font>
    <font>
      <b/>
      <sz val="1.5"/>
      <color indexed="12"/>
      <name val="Arial"/>
      <family val="0"/>
    </font>
    <font>
      <b/>
      <sz val="1.25"/>
      <color indexed="12"/>
      <name val="Arial"/>
      <family val="0"/>
    </font>
    <font>
      <sz val="1.05"/>
      <color indexed="63"/>
      <name val="Arial"/>
      <family val="0"/>
    </font>
    <font>
      <sz val="11"/>
      <color theme="1"/>
      <name val="Calibri"/>
      <family val="2"/>
    </font>
    <font>
      <b/>
      <sz val="10"/>
      <color theme="1"/>
      <name val="Arial"/>
      <family val="2"/>
    </font>
    <font>
      <sz val="10"/>
      <color rgb="FFFF0000"/>
      <name val="Arial"/>
      <family val="2"/>
    </font>
    <font>
      <b/>
      <sz val="9"/>
      <color theme="1"/>
      <name val="Arial"/>
      <family val="2"/>
    </font>
    <font>
      <sz val="10"/>
      <color theme="1"/>
      <name val="Arial"/>
      <family val="2"/>
    </font>
    <font>
      <sz val="8"/>
      <color theme="1"/>
      <name val="Arial"/>
      <family val="2"/>
    </font>
    <font>
      <b/>
      <sz val="9"/>
      <color rgb="FFFF0000"/>
      <name val="Arial"/>
      <family val="2"/>
    </font>
    <font>
      <sz val="9"/>
      <color rgb="FFFF0000"/>
      <name val="Arial"/>
      <family val="2"/>
    </font>
    <font>
      <b/>
      <sz val="11"/>
      <color theme="1"/>
      <name val="Calibri"/>
      <family val="2"/>
    </font>
    <font>
      <sz val="9"/>
      <color theme="1"/>
      <name val="Arial"/>
      <family val="2"/>
    </font>
    <font>
      <b/>
      <i/>
      <sz val="10"/>
      <color theme="1"/>
      <name val="Arial"/>
      <family val="2"/>
    </font>
  </fonts>
  <fills count="2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indexed="5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medium"/>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1" fillId="6" borderId="0" applyNumberFormat="0" applyBorder="0" applyAlignment="0" applyProtection="0"/>
    <xf numFmtId="0" fontId="22" fillId="11" borderId="1" applyNumberFormat="0" applyAlignment="0" applyProtection="0"/>
    <xf numFmtId="0" fontId="23" fillId="12" borderId="2" applyNumberFormat="0" applyAlignment="0" applyProtection="0"/>
    <xf numFmtId="0" fontId="24" fillId="0" borderId="3" applyNumberFormat="0" applyFill="0" applyAlignment="0" applyProtection="0"/>
    <xf numFmtId="0" fontId="32" fillId="0" borderId="4" applyNumberFormat="0" applyFill="0" applyAlignment="0" applyProtection="0"/>
    <xf numFmtId="0" fontId="25" fillId="0" borderId="0" applyNumberFormat="0" applyFill="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6" fillId="7"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7" fillId="17"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43" fontId="18" fillId="0" borderId="0" applyFont="0" applyFill="0" applyBorder="0" applyAlignment="0" applyProtection="0"/>
    <xf numFmtId="43" fontId="78" fillId="0" borderId="0" applyFont="0" applyFill="0" applyBorder="0" applyAlignment="0" applyProtection="0"/>
    <xf numFmtId="201" fontId="18" fillId="0" borderId="0" applyFont="0" applyFill="0" applyBorder="0" applyAlignment="0" applyProtection="0"/>
    <xf numFmtId="20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8" fillId="7" borderId="0" applyNumberFormat="0" applyBorder="0" applyAlignment="0" applyProtection="0"/>
    <xf numFmtId="0" fontId="0" fillId="0" borderId="0">
      <alignment/>
      <protection/>
    </xf>
    <xf numFmtId="0" fontId="18" fillId="0" borderId="0">
      <alignment/>
      <protection/>
    </xf>
    <xf numFmtId="0" fontId="0" fillId="0" borderId="0">
      <alignment/>
      <protection/>
    </xf>
    <xf numFmtId="0" fontId="78" fillId="0" borderId="0">
      <alignment/>
      <protection/>
    </xf>
    <xf numFmtId="206" fontId="4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54" fillId="0" borderId="0">
      <alignment/>
      <protection/>
    </xf>
    <xf numFmtId="0" fontId="17" fillId="0" borderId="0">
      <alignment/>
      <protection/>
    </xf>
    <xf numFmtId="0" fontId="0" fillId="4" borderId="5" applyNumberFormat="0" applyFont="0" applyAlignment="0" applyProtection="0"/>
    <xf numFmtId="9" fontId="0" fillId="0" borderId="0" applyFont="0" applyFill="0" applyBorder="0" applyAlignment="0" applyProtection="0"/>
    <xf numFmtId="0" fontId="29" fillId="11" borderId="6" applyNumberFormat="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885">
    <xf numFmtId="0" fontId="0" fillId="0" borderId="0" xfId="0" applyAlignment="1">
      <alignment/>
    </xf>
    <xf numFmtId="0" fontId="8" fillId="11" borderId="0" xfId="0" applyFont="1" applyFill="1" applyAlignment="1">
      <alignment/>
    </xf>
    <xf numFmtId="0" fontId="0" fillId="11" borderId="0" xfId="0" applyFill="1" applyAlignment="1">
      <alignment/>
    </xf>
    <xf numFmtId="0" fontId="5" fillId="11" borderId="0" xfId="0" applyFont="1" applyFill="1" applyAlignment="1">
      <alignment/>
    </xf>
    <xf numFmtId="189" fontId="0" fillId="11" borderId="0" xfId="0" applyNumberFormat="1" applyFont="1" applyFill="1" applyAlignment="1">
      <alignment/>
    </xf>
    <xf numFmtId="0" fontId="0" fillId="11" borderId="0" xfId="0" applyFont="1" applyFill="1" applyAlignment="1">
      <alignment/>
    </xf>
    <xf numFmtId="0" fontId="0" fillId="11" borderId="0" xfId="0" applyFont="1" applyFill="1" applyBorder="1" applyAlignment="1">
      <alignment horizontal="centerContinuous"/>
    </xf>
    <xf numFmtId="0" fontId="9" fillId="11" borderId="0" xfId="64" applyFont="1" applyFill="1" applyBorder="1" applyAlignment="1">
      <alignment horizontal="left"/>
      <protection/>
    </xf>
    <xf numFmtId="185" fontId="10" fillId="11" borderId="0" xfId="0" applyNumberFormat="1" applyFont="1" applyFill="1" applyBorder="1" applyAlignment="1" applyProtection="1">
      <alignment horizontal="left"/>
      <protection/>
    </xf>
    <xf numFmtId="191" fontId="10" fillId="11" borderId="0" xfId="49" applyNumberFormat="1" applyFont="1" applyFill="1" applyBorder="1" applyAlignment="1" applyProtection="1">
      <alignment horizontal="left"/>
      <protection/>
    </xf>
    <xf numFmtId="185" fontId="5" fillId="11" borderId="0" xfId="0" applyNumberFormat="1" applyFont="1" applyFill="1" applyBorder="1" applyAlignment="1" applyProtection="1">
      <alignment horizontal="left"/>
      <protection/>
    </xf>
    <xf numFmtId="184" fontId="5" fillId="11" borderId="0" xfId="0" applyNumberFormat="1" applyFont="1" applyFill="1" applyBorder="1" applyAlignment="1" applyProtection="1">
      <alignment horizontal="center"/>
      <protection/>
    </xf>
    <xf numFmtId="0" fontId="5" fillId="11" borderId="0" xfId="0" applyFont="1" applyFill="1" applyBorder="1" applyAlignment="1">
      <alignment horizontal="center"/>
    </xf>
    <xf numFmtId="184" fontId="5" fillId="11" borderId="10" xfId="0" applyNumberFormat="1" applyFont="1" applyFill="1" applyBorder="1" applyAlignment="1" applyProtection="1">
      <alignment horizontal="centerContinuous"/>
      <protection/>
    </xf>
    <xf numFmtId="0" fontId="5" fillId="11" borderId="10" xfId="0" applyFont="1" applyFill="1" applyBorder="1" applyAlignment="1">
      <alignment horizontal="center"/>
    </xf>
    <xf numFmtId="191" fontId="5" fillId="11" borderId="10" xfId="49" applyNumberFormat="1" applyFont="1" applyFill="1" applyBorder="1" applyAlignment="1">
      <alignment horizontal="center"/>
    </xf>
    <xf numFmtId="184" fontId="5" fillId="11" borderId="0" xfId="0" applyNumberFormat="1" applyFont="1" applyFill="1" applyBorder="1" applyAlignment="1" applyProtection="1">
      <alignment/>
      <protection/>
    </xf>
    <xf numFmtId="185" fontId="5" fillId="11" borderId="0" xfId="0" applyNumberFormat="1" applyFont="1" applyFill="1" applyBorder="1" applyAlignment="1" applyProtection="1">
      <alignment/>
      <protection/>
    </xf>
    <xf numFmtId="191" fontId="8" fillId="11" borderId="0" xfId="49" applyNumberFormat="1" applyFont="1" applyFill="1" applyBorder="1" applyAlignment="1">
      <alignment/>
    </xf>
    <xf numFmtId="0" fontId="8" fillId="11" borderId="0" xfId="0" applyFont="1" applyFill="1" applyBorder="1" applyAlignment="1">
      <alignment/>
    </xf>
    <xf numFmtId="0" fontId="5" fillId="11" borderId="11" xfId="0" applyFont="1" applyFill="1" applyBorder="1" applyAlignment="1">
      <alignment/>
    </xf>
    <xf numFmtId="184" fontId="5" fillId="11" borderId="0" xfId="0" applyNumberFormat="1" applyFont="1" applyFill="1" applyBorder="1" applyAlignment="1" applyProtection="1">
      <alignment horizontal="left"/>
      <protection/>
    </xf>
    <xf numFmtId="0" fontId="12" fillId="11" borderId="0" xfId="0" applyFont="1" applyFill="1" applyBorder="1" applyAlignment="1">
      <alignment/>
    </xf>
    <xf numFmtId="184" fontId="5" fillId="11" borderId="0" xfId="0" applyNumberFormat="1" applyFont="1" applyFill="1" applyBorder="1" applyAlignment="1" applyProtection="1">
      <alignment horizontal="right"/>
      <protection/>
    </xf>
    <xf numFmtId="189" fontId="5" fillId="11" borderId="0" xfId="0" applyNumberFormat="1" applyFont="1" applyFill="1" applyBorder="1" applyAlignment="1" applyProtection="1">
      <alignment/>
      <protection/>
    </xf>
    <xf numFmtId="186" fontId="5" fillId="11" borderId="0" xfId="0" applyNumberFormat="1" applyFont="1" applyFill="1" applyBorder="1" applyAlignment="1" applyProtection="1">
      <alignment/>
      <protection/>
    </xf>
    <xf numFmtId="187" fontId="5" fillId="11" borderId="0" xfId="0" applyNumberFormat="1" applyFont="1" applyFill="1" applyBorder="1" applyAlignment="1" applyProtection="1">
      <alignment/>
      <protection/>
    </xf>
    <xf numFmtId="184" fontId="5" fillId="5" borderId="0" xfId="0" applyNumberFormat="1" applyFont="1" applyFill="1" applyBorder="1" applyAlignment="1" applyProtection="1">
      <alignment/>
      <protection/>
    </xf>
    <xf numFmtId="0" fontId="12" fillId="5" borderId="0" xfId="0" applyFont="1" applyFill="1" applyBorder="1" applyAlignment="1">
      <alignment/>
    </xf>
    <xf numFmtId="0" fontId="8" fillId="5" borderId="0" xfId="0" applyFont="1" applyFill="1" applyBorder="1" applyAlignment="1">
      <alignment/>
    </xf>
    <xf numFmtId="184" fontId="5" fillId="5" borderId="0" xfId="0" applyNumberFormat="1" applyFont="1" applyFill="1" applyBorder="1" applyAlignment="1" applyProtection="1">
      <alignment horizontal="right"/>
      <protection/>
    </xf>
    <xf numFmtId="0" fontId="5" fillId="5" borderId="0" xfId="0" applyFont="1" applyFill="1" applyBorder="1" applyAlignment="1" applyProtection="1">
      <alignment/>
      <protection/>
    </xf>
    <xf numFmtId="0" fontId="5" fillId="11" borderId="0" xfId="0" applyFont="1" applyFill="1" applyBorder="1" applyAlignment="1">
      <alignment/>
    </xf>
    <xf numFmtId="0" fontId="5" fillId="11" borderId="0" xfId="0" applyFont="1" applyFill="1" applyBorder="1" applyAlignment="1">
      <alignment horizontal="center" wrapText="1"/>
    </xf>
    <xf numFmtId="185" fontId="5" fillId="11" borderId="0" xfId="0" applyNumberFormat="1" applyFont="1" applyFill="1" applyBorder="1" applyAlignment="1" applyProtection="1">
      <alignment horizontal="center"/>
      <protection/>
    </xf>
    <xf numFmtId="191" fontId="8" fillId="11" borderId="0" xfId="49" applyNumberFormat="1" applyFont="1" applyFill="1" applyBorder="1" applyAlignment="1">
      <alignment horizontal="right"/>
    </xf>
    <xf numFmtId="190" fontId="8" fillId="11" borderId="0" xfId="49" applyNumberFormat="1" applyFont="1" applyFill="1" applyBorder="1" applyAlignment="1">
      <alignment horizontal="right"/>
    </xf>
    <xf numFmtId="187" fontId="8" fillId="11" borderId="0" xfId="49" applyNumberFormat="1" applyFont="1" applyFill="1" applyBorder="1" applyAlignment="1">
      <alignment horizontal="right"/>
    </xf>
    <xf numFmtId="191" fontId="8" fillId="5" borderId="0" xfId="49" applyNumberFormat="1" applyFont="1" applyFill="1" applyBorder="1" applyAlignment="1">
      <alignment horizontal="right"/>
    </xf>
    <xf numFmtId="187" fontId="8" fillId="5" borderId="0" xfId="49" applyNumberFormat="1" applyFont="1" applyFill="1" applyBorder="1" applyAlignment="1">
      <alignment horizontal="right"/>
    </xf>
    <xf numFmtId="184" fontId="8" fillId="5" borderId="0" xfId="0" applyNumberFormat="1" applyFont="1" applyFill="1" applyBorder="1" applyAlignment="1" applyProtection="1">
      <alignment/>
      <protection/>
    </xf>
    <xf numFmtId="185" fontId="4" fillId="11" borderId="10" xfId="0" applyNumberFormat="1" applyFont="1" applyFill="1" applyBorder="1" applyAlignment="1" applyProtection="1">
      <alignment horizontal="left"/>
      <protection/>
    </xf>
    <xf numFmtId="191" fontId="8" fillId="5" borderId="10" xfId="49" applyNumberFormat="1" applyFont="1" applyFill="1" applyBorder="1" applyAlignment="1">
      <alignment horizontal="right"/>
    </xf>
    <xf numFmtId="187" fontId="8" fillId="5" borderId="10" xfId="49" applyNumberFormat="1" applyFont="1" applyFill="1" applyBorder="1" applyAlignment="1">
      <alignment horizontal="right"/>
    </xf>
    <xf numFmtId="185" fontId="4" fillId="11" borderId="10" xfId="0" applyNumberFormat="1" applyFont="1" applyFill="1" applyBorder="1" applyAlignment="1" applyProtection="1">
      <alignment horizontal="center" vertical="center"/>
      <protection/>
    </xf>
    <xf numFmtId="0" fontId="12" fillId="5" borderId="10" xfId="0" applyFont="1" applyFill="1" applyBorder="1" applyAlignment="1">
      <alignment/>
    </xf>
    <xf numFmtId="183" fontId="10" fillId="11" borderId="0" xfId="49" applyFont="1" applyFill="1" applyBorder="1" applyAlignment="1" applyProtection="1">
      <alignment horizontal="left"/>
      <protection/>
    </xf>
    <xf numFmtId="0" fontId="0" fillId="11" borderId="10" xfId="0" applyFill="1" applyBorder="1" applyAlignment="1">
      <alignment horizontal="center" vertical="center"/>
    </xf>
    <xf numFmtId="0" fontId="5" fillId="0" borderId="10" xfId="0" applyFont="1" applyBorder="1" applyAlignment="1">
      <alignment horizontal="center" wrapText="1"/>
    </xf>
    <xf numFmtId="0" fontId="5" fillId="5" borderId="0" xfId="0" applyFont="1" applyFill="1" applyBorder="1" applyAlignment="1">
      <alignment/>
    </xf>
    <xf numFmtId="0" fontId="0" fillId="11" borderId="0" xfId="0" applyFont="1" applyFill="1" applyAlignment="1">
      <alignment horizontal="center"/>
    </xf>
    <xf numFmtId="3" fontId="0" fillId="11" borderId="0" xfId="0" applyNumberFormat="1" applyFont="1" applyFill="1" applyAlignment="1">
      <alignment/>
    </xf>
    <xf numFmtId="187" fontId="0" fillId="11" borderId="0" xfId="0" applyNumberFormat="1" applyFont="1" applyFill="1" applyAlignment="1">
      <alignment horizontal="center"/>
    </xf>
    <xf numFmtId="3" fontId="13" fillId="11" borderId="0" xfId="0" applyNumberFormat="1" applyFont="1" applyFill="1" applyAlignment="1">
      <alignment/>
    </xf>
    <xf numFmtId="2" fontId="0" fillId="11" borderId="0" xfId="0" applyNumberFormat="1" applyFont="1" applyFill="1" applyAlignment="1">
      <alignment horizontal="center"/>
    </xf>
    <xf numFmtId="0" fontId="0" fillId="11" borderId="10" xfId="0" applyFont="1" applyFill="1" applyBorder="1" applyAlignment="1">
      <alignment horizontal="centerContinuous"/>
    </xf>
    <xf numFmtId="196" fontId="0" fillId="11" borderId="0" xfId="0" applyNumberFormat="1" applyFont="1" applyFill="1" applyAlignment="1">
      <alignment/>
    </xf>
    <xf numFmtId="193" fontId="0" fillId="11" borderId="0" xfId="0" applyNumberFormat="1" applyFont="1" applyFill="1" applyAlignment="1">
      <alignment/>
    </xf>
    <xf numFmtId="4" fontId="0" fillId="11" borderId="0" xfId="0" applyNumberFormat="1" applyFont="1" applyFill="1" applyAlignment="1">
      <alignment/>
    </xf>
    <xf numFmtId="3" fontId="0" fillId="11" borderId="0" xfId="0" applyNumberFormat="1" applyFont="1" applyFill="1" applyAlignment="1">
      <alignment horizontal="center"/>
    </xf>
    <xf numFmtId="3" fontId="13" fillId="11" borderId="0" xfId="0" applyNumberFormat="1" applyFont="1" applyFill="1" applyAlignment="1">
      <alignment horizontal="center"/>
    </xf>
    <xf numFmtId="192" fontId="5" fillId="11" borderId="0" xfId="49" applyNumberFormat="1" applyFont="1" applyFill="1" applyAlignment="1">
      <alignment/>
    </xf>
    <xf numFmtId="194" fontId="5" fillId="11" borderId="0" xfId="49" applyNumberFormat="1" applyFont="1" applyFill="1" applyAlignment="1">
      <alignment/>
    </xf>
    <xf numFmtId="3" fontId="5" fillId="11" borderId="0" xfId="0" applyNumberFormat="1" applyFont="1" applyFill="1" applyAlignment="1">
      <alignment/>
    </xf>
    <xf numFmtId="2" fontId="5" fillId="11" borderId="0" xfId="0" applyNumberFormat="1" applyFont="1" applyFill="1" applyBorder="1" applyAlignment="1">
      <alignment horizontal="center" vertical="center" wrapText="1"/>
    </xf>
    <xf numFmtId="2" fontId="5" fillId="11" borderId="10" xfId="0" applyNumberFormat="1" applyFont="1" applyFill="1" applyBorder="1" applyAlignment="1">
      <alignment horizontal="center" vertical="center" wrapText="1"/>
    </xf>
    <xf numFmtId="185" fontId="5" fillId="11" borderId="10" xfId="0" applyNumberFormat="1" applyFont="1" applyFill="1" applyBorder="1" applyAlignment="1">
      <alignment horizontal="center"/>
    </xf>
    <xf numFmtId="3" fontId="8" fillId="11" borderId="0" xfId="0" applyNumberFormat="1" applyFont="1" applyFill="1" applyAlignment="1">
      <alignment/>
    </xf>
    <xf numFmtId="187" fontId="5" fillId="5" borderId="0" xfId="0" applyNumberFormat="1" applyFont="1" applyFill="1" applyBorder="1" applyAlignment="1">
      <alignment/>
    </xf>
    <xf numFmtId="191" fontId="5" fillId="11" borderId="0" xfId="49" applyNumberFormat="1" applyFont="1" applyFill="1" applyBorder="1" applyAlignment="1" applyProtection="1">
      <alignment horizontal="right"/>
      <protection/>
    </xf>
    <xf numFmtId="187" fontId="14" fillId="11" borderId="0" xfId="0" applyNumberFormat="1" applyFont="1" applyFill="1" applyBorder="1" applyAlignment="1">
      <alignment horizontal="right"/>
    </xf>
    <xf numFmtId="187" fontId="14" fillId="11" borderId="0" xfId="0" applyNumberFormat="1" applyFont="1" applyFill="1" applyBorder="1" applyAlignment="1" applyProtection="1">
      <alignment horizontal="right"/>
      <protection/>
    </xf>
    <xf numFmtId="191" fontId="5" fillId="5" borderId="0" xfId="49" applyNumberFormat="1" applyFont="1" applyFill="1" applyBorder="1" applyAlignment="1" applyProtection="1">
      <alignment horizontal="right"/>
      <protection/>
    </xf>
    <xf numFmtId="187" fontId="5" fillId="5" borderId="0" xfId="49" applyNumberFormat="1" applyFont="1" applyFill="1" applyBorder="1" applyAlignment="1" applyProtection="1">
      <alignment horizontal="right"/>
      <protection/>
    </xf>
    <xf numFmtId="187" fontId="5" fillId="11" borderId="0" xfId="49" applyNumberFormat="1" applyFont="1" applyFill="1" applyBorder="1" applyAlignment="1" applyProtection="1">
      <alignment horizontal="right"/>
      <protection/>
    </xf>
    <xf numFmtId="3" fontId="15" fillId="11" borderId="0" xfId="0" applyNumberFormat="1" applyFont="1" applyFill="1" applyAlignment="1">
      <alignment/>
    </xf>
    <xf numFmtId="187" fontId="8" fillId="11" borderId="0" xfId="0" applyNumberFormat="1" applyFont="1" applyFill="1" applyAlignment="1">
      <alignment horizontal="center"/>
    </xf>
    <xf numFmtId="195" fontId="5" fillId="11" borderId="0" xfId="0" applyNumberFormat="1" applyFont="1" applyFill="1" applyBorder="1" applyAlignment="1" applyProtection="1">
      <alignment/>
      <protection/>
    </xf>
    <xf numFmtId="186" fontId="5" fillId="11" borderId="0" xfId="0" applyNumberFormat="1" applyFont="1" applyFill="1" applyBorder="1" applyAlignment="1" applyProtection="1">
      <alignment horizontal="center"/>
      <protection/>
    </xf>
    <xf numFmtId="195" fontId="8" fillId="11" borderId="0" xfId="0" applyNumberFormat="1" applyFont="1" applyFill="1" applyAlignment="1">
      <alignment/>
    </xf>
    <xf numFmtId="2" fontId="8" fillId="11" borderId="0" xfId="0" applyNumberFormat="1" applyFont="1" applyFill="1" applyBorder="1" applyAlignment="1">
      <alignment/>
    </xf>
    <xf numFmtId="0" fontId="8" fillId="11" borderId="0" xfId="0" applyFont="1" applyFill="1" applyAlignment="1">
      <alignment horizontal="center"/>
    </xf>
    <xf numFmtId="0" fontId="0" fillId="11" borderId="0" xfId="0" applyFont="1" applyFill="1" applyBorder="1" applyAlignment="1">
      <alignment/>
    </xf>
    <xf numFmtId="188" fontId="0" fillId="11" borderId="0" xfId="0" applyNumberFormat="1" applyFont="1" applyFill="1" applyAlignment="1">
      <alignment/>
    </xf>
    <xf numFmtId="187" fontId="0" fillId="11" borderId="0" xfId="0" applyNumberFormat="1" applyFont="1" applyFill="1" applyAlignment="1">
      <alignment/>
    </xf>
    <xf numFmtId="184" fontId="10" fillId="11" borderId="0" xfId="0" applyNumberFormat="1" applyFont="1" applyFill="1" applyBorder="1" applyAlignment="1" applyProtection="1">
      <alignment horizontal="left"/>
      <protection/>
    </xf>
    <xf numFmtId="186" fontId="10" fillId="11" borderId="0" xfId="0" applyNumberFormat="1" applyFont="1" applyFill="1" applyBorder="1" applyAlignment="1" applyProtection="1">
      <alignment horizontal="left"/>
      <protection/>
    </xf>
    <xf numFmtId="0" fontId="16" fillId="11" borderId="0" xfId="0" applyFont="1" applyFill="1" applyAlignment="1">
      <alignment/>
    </xf>
    <xf numFmtId="187" fontId="16" fillId="11" borderId="0" xfId="0" applyNumberFormat="1" applyFont="1" applyFill="1" applyBorder="1" applyAlignment="1" applyProtection="1">
      <alignment horizontal="centerContinuous"/>
      <protection/>
    </xf>
    <xf numFmtId="0" fontId="16" fillId="11" borderId="10" xfId="0" applyFont="1" applyFill="1" applyBorder="1" applyAlignment="1">
      <alignment/>
    </xf>
    <xf numFmtId="0" fontId="1" fillId="11" borderId="0" xfId="0" applyFont="1" applyFill="1" applyBorder="1" applyAlignment="1">
      <alignment horizontal="left"/>
    </xf>
    <xf numFmtId="188" fontId="5" fillId="11" borderId="0" xfId="0" applyNumberFormat="1" applyFont="1" applyFill="1" applyBorder="1" applyAlignment="1">
      <alignment horizontal="center"/>
    </xf>
    <xf numFmtId="188" fontId="5" fillId="11" borderId="10" xfId="0" applyNumberFormat="1" applyFont="1" applyFill="1" applyBorder="1" applyAlignment="1">
      <alignment horizontal="center"/>
    </xf>
    <xf numFmtId="0" fontId="5" fillId="11" borderId="10" xfId="0" applyFont="1" applyFill="1" applyBorder="1" applyAlignment="1">
      <alignment/>
    </xf>
    <xf numFmtId="3" fontId="5" fillId="11" borderId="0" xfId="0" applyNumberFormat="1" applyFont="1" applyFill="1" applyBorder="1" applyAlignment="1">
      <alignment/>
    </xf>
    <xf numFmtId="188" fontId="5" fillId="11" borderId="0" xfId="0" applyNumberFormat="1" applyFont="1" applyFill="1" applyBorder="1" applyAlignment="1">
      <alignment/>
    </xf>
    <xf numFmtId="187" fontId="8" fillId="11" borderId="0" xfId="0" applyNumberFormat="1" applyFont="1" applyFill="1" applyBorder="1" applyAlignment="1">
      <alignment/>
    </xf>
    <xf numFmtId="3" fontId="5" fillId="5" borderId="0" xfId="0" applyNumberFormat="1" applyFont="1" applyFill="1" applyBorder="1" applyAlignment="1">
      <alignment horizontal="right"/>
    </xf>
    <xf numFmtId="188" fontId="5" fillId="5" borderId="0" xfId="0" applyNumberFormat="1" applyFont="1" applyFill="1" applyBorder="1" applyAlignment="1">
      <alignment horizontal="right"/>
    </xf>
    <xf numFmtId="3" fontId="5" fillId="11" borderId="0" xfId="0" applyNumberFormat="1" applyFont="1" applyFill="1" applyBorder="1" applyAlignment="1" applyProtection="1">
      <alignment horizontal="right"/>
      <protection/>
    </xf>
    <xf numFmtId="188" fontId="5" fillId="11" borderId="0" xfId="0" applyNumberFormat="1" applyFont="1" applyFill="1" applyBorder="1" applyAlignment="1" applyProtection="1">
      <alignment horizontal="right"/>
      <protection/>
    </xf>
    <xf numFmtId="49" fontId="5" fillId="5" borderId="0" xfId="0" applyNumberFormat="1" applyFont="1" applyFill="1" applyBorder="1" applyAlignment="1" applyProtection="1">
      <alignment horizontal="center"/>
      <protection/>
    </xf>
    <xf numFmtId="0" fontId="1" fillId="11" borderId="0" xfId="0" applyFont="1" applyFill="1" applyAlignment="1">
      <alignment/>
    </xf>
    <xf numFmtId="49" fontId="5" fillId="11" borderId="0" xfId="0" applyNumberFormat="1" applyFont="1" applyFill="1" applyBorder="1" applyAlignment="1" applyProtection="1">
      <alignment horizontal="center"/>
      <protection/>
    </xf>
    <xf numFmtId="3" fontId="5" fillId="11" borderId="0" xfId="0" applyNumberFormat="1" applyFont="1" applyFill="1" applyBorder="1" applyAlignment="1">
      <alignment horizontal="right"/>
    </xf>
    <xf numFmtId="188" fontId="5" fillId="11" borderId="0" xfId="0" applyNumberFormat="1" applyFont="1" applyFill="1" applyBorder="1" applyAlignment="1">
      <alignment horizontal="right"/>
    </xf>
    <xf numFmtId="1" fontId="8" fillId="5" borderId="0" xfId="0" applyNumberFormat="1" applyFont="1" applyFill="1" applyAlignment="1">
      <alignment horizontal="center"/>
    </xf>
    <xf numFmtId="3" fontId="8" fillId="5" borderId="0" xfId="0" applyNumberFormat="1" applyFont="1" applyFill="1" applyBorder="1" applyAlignment="1" applyProtection="1">
      <alignment horizontal="right"/>
      <protection/>
    </xf>
    <xf numFmtId="188" fontId="8" fillId="5" borderId="0" xfId="0" applyNumberFormat="1" applyFont="1" applyFill="1" applyBorder="1" applyAlignment="1">
      <alignment horizontal="right"/>
    </xf>
    <xf numFmtId="49" fontId="8" fillId="11" borderId="0" xfId="0" applyNumberFormat="1" applyFont="1" applyFill="1" applyAlignment="1">
      <alignment horizontal="center"/>
    </xf>
    <xf numFmtId="3" fontId="8" fillId="11" borderId="0" xfId="0" applyNumberFormat="1" applyFont="1" applyFill="1" applyBorder="1" applyAlignment="1">
      <alignment horizontal="right"/>
    </xf>
    <xf numFmtId="188" fontId="8" fillId="11" borderId="0" xfId="0" applyNumberFormat="1" applyFont="1" applyFill="1" applyBorder="1" applyAlignment="1">
      <alignment horizontal="right"/>
    </xf>
    <xf numFmtId="3" fontId="8" fillId="11" borderId="0" xfId="0" applyNumberFormat="1" applyFont="1" applyFill="1" applyBorder="1" applyAlignment="1" applyProtection="1">
      <alignment horizontal="right"/>
      <protection/>
    </xf>
    <xf numFmtId="49" fontId="8" fillId="5" borderId="0" xfId="0" applyNumberFormat="1" applyFont="1" applyFill="1" applyAlignment="1">
      <alignment horizontal="center"/>
    </xf>
    <xf numFmtId="3" fontId="8" fillId="5" borderId="0" xfId="0" applyNumberFormat="1" applyFont="1" applyFill="1" applyBorder="1" applyAlignment="1">
      <alignment horizontal="right"/>
    </xf>
    <xf numFmtId="49" fontId="8" fillId="11" borderId="0" xfId="0" applyNumberFormat="1" applyFont="1" applyFill="1" applyBorder="1" applyAlignment="1" applyProtection="1">
      <alignment horizontal="center"/>
      <protection/>
    </xf>
    <xf numFmtId="49" fontId="8" fillId="5" borderId="0" xfId="0" applyNumberFormat="1" applyFont="1" applyFill="1" applyBorder="1" applyAlignment="1" applyProtection="1">
      <alignment horizontal="center"/>
      <protection/>
    </xf>
    <xf numFmtId="0" fontId="8" fillId="5" borderId="0" xfId="0" applyFont="1" applyFill="1" applyAlignment="1">
      <alignment/>
    </xf>
    <xf numFmtId="49" fontId="5" fillId="11" borderId="0" xfId="0" applyNumberFormat="1" applyFont="1" applyFill="1" applyBorder="1" applyAlignment="1" applyProtection="1">
      <alignment horizontal="center" vertical="center"/>
      <protection/>
    </xf>
    <xf numFmtId="0" fontId="5" fillId="11" borderId="0" xfId="0" applyFont="1" applyFill="1" applyBorder="1" applyAlignment="1">
      <alignment vertical="center" wrapText="1"/>
    </xf>
    <xf numFmtId="3" fontId="5" fillId="11" borderId="0" xfId="0" applyNumberFormat="1" applyFont="1" applyFill="1" applyBorder="1" applyAlignment="1" applyProtection="1">
      <alignment horizontal="right" vertical="center"/>
      <protection/>
    </xf>
    <xf numFmtId="188" fontId="5" fillId="11" borderId="0" xfId="0" applyNumberFormat="1" applyFont="1" applyFill="1" applyBorder="1" applyAlignment="1">
      <alignment horizontal="right" vertical="center"/>
    </xf>
    <xf numFmtId="0" fontId="5" fillId="5" borderId="0" xfId="0" applyFont="1" applyFill="1" applyBorder="1" applyAlignment="1">
      <alignment vertical="justify" wrapText="1"/>
    </xf>
    <xf numFmtId="0" fontId="8" fillId="11" borderId="0" xfId="0" applyFont="1" applyFill="1" applyAlignment="1">
      <alignment horizontal="center" vertical="center"/>
    </xf>
    <xf numFmtId="0" fontId="8" fillId="11" borderId="0" xfId="0" applyFont="1" applyFill="1" applyBorder="1" applyAlignment="1">
      <alignment vertical="center"/>
    </xf>
    <xf numFmtId="0" fontId="8" fillId="11" borderId="0" xfId="0" applyFont="1" applyFill="1" applyBorder="1" applyAlignment="1">
      <alignment vertical="center" wrapText="1"/>
    </xf>
    <xf numFmtId="188" fontId="8" fillId="11" borderId="0" xfId="0" applyNumberFormat="1" applyFont="1" applyFill="1" applyBorder="1" applyAlignment="1">
      <alignment horizontal="right" vertical="center"/>
    </xf>
    <xf numFmtId="0" fontId="8" fillId="5" borderId="0" xfId="0" applyFont="1" applyFill="1" applyAlignment="1">
      <alignment horizontal="center" vertical="center"/>
    </xf>
    <xf numFmtId="0" fontId="8" fillId="5" borderId="0" xfId="0" applyFont="1" applyFill="1" applyBorder="1" applyAlignment="1">
      <alignment vertical="center"/>
    </xf>
    <xf numFmtId="0" fontId="8" fillId="5" borderId="0" xfId="0" applyFont="1" applyFill="1" applyBorder="1" applyAlignment="1">
      <alignment vertical="center" wrapText="1"/>
    </xf>
    <xf numFmtId="188" fontId="8" fillId="5" borderId="0" xfId="0" applyNumberFormat="1" applyFont="1" applyFill="1" applyBorder="1" applyAlignment="1">
      <alignment horizontal="right" vertical="center"/>
    </xf>
    <xf numFmtId="0" fontId="0" fillId="11" borderId="0" xfId="0" applyFont="1" applyFill="1" applyAlignment="1">
      <alignment vertical="center"/>
    </xf>
    <xf numFmtId="49" fontId="5" fillId="18" borderId="0" xfId="0" applyNumberFormat="1" applyFont="1" applyFill="1" applyBorder="1" applyAlignment="1" applyProtection="1">
      <alignment horizontal="center"/>
      <protection/>
    </xf>
    <xf numFmtId="0" fontId="5" fillId="18" borderId="0" xfId="0" applyFont="1" applyFill="1" applyBorder="1" applyAlignment="1">
      <alignment/>
    </xf>
    <xf numFmtId="3" fontId="5" fillId="5" borderId="0" xfId="0" applyNumberFormat="1" applyFont="1" applyFill="1" applyBorder="1" applyAlignment="1" applyProtection="1">
      <alignment horizontal="right"/>
      <protection/>
    </xf>
    <xf numFmtId="0" fontId="5" fillId="5" borderId="10" xfId="0" applyFont="1" applyFill="1" applyBorder="1" applyAlignment="1">
      <alignment/>
    </xf>
    <xf numFmtId="3" fontId="5" fillId="5" borderId="10" xfId="0" applyNumberFormat="1" applyFont="1" applyFill="1" applyBorder="1" applyAlignment="1">
      <alignment horizontal="right"/>
    </xf>
    <xf numFmtId="3" fontId="8" fillId="11" borderId="0" xfId="0" applyNumberFormat="1" applyFont="1" applyFill="1" applyBorder="1" applyAlignment="1">
      <alignment horizontal="right" vertical="center"/>
    </xf>
    <xf numFmtId="0" fontId="8" fillId="11" borderId="0" xfId="0" applyFont="1" applyFill="1" applyAlignment="1">
      <alignment horizontal="left"/>
    </xf>
    <xf numFmtId="195" fontId="8" fillId="11" borderId="0" xfId="0" applyNumberFormat="1" applyFont="1" applyFill="1" applyBorder="1" applyAlignment="1">
      <alignment horizontal="right"/>
    </xf>
    <xf numFmtId="188" fontId="8" fillId="11" borderId="0" xfId="0" applyNumberFormat="1" applyFont="1" applyFill="1" applyAlignment="1">
      <alignment/>
    </xf>
    <xf numFmtId="188" fontId="8" fillId="11" borderId="0" xfId="0" applyNumberFormat="1" applyFont="1" applyFill="1" applyBorder="1" applyAlignment="1" applyProtection="1">
      <alignment horizontal="right"/>
      <protection/>
    </xf>
    <xf numFmtId="187" fontId="8" fillId="11" borderId="0" xfId="0" applyNumberFormat="1" applyFont="1" applyFill="1" applyBorder="1" applyAlignment="1">
      <alignment horizontal="right"/>
    </xf>
    <xf numFmtId="0" fontId="1" fillId="11" borderId="0" xfId="0" applyFont="1" applyFill="1" applyAlignment="1">
      <alignment vertical="center"/>
    </xf>
    <xf numFmtId="190" fontId="8" fillId="11" borderId="0" xfId="49" applyNumberFormat="1" applyFont="1" applyFill="1" applyAlignment="1">
      <alignment/>
    </xf>
    <xf numFmtId="37" fontId="0" fillId="11" borderId="0" xfId="0" applyNumberFormat="1" applyFont="1" applyFill="1" applyAlignment="1">
      <alignment/>
    </xf>
    <xf numFmtId="37" fontId="5" fillId="11" borderId="10" xfId="0" applyNumberFormat="1" applyFont="1" applyFill="1" applyBorder="1" applyAlignment="1">
      <alignment horizontal="center"/>
    </xf>
    <xf numFmtId="189" fontId="8" fillId="11" borderId="0" xfId="49" applyNumberFormat="1" applyFont="1" applyFill="1" applyBorder="1" applyAlignment="1">
      <alignment horizontal="right"/>
    </xf>
    <xf numFmtId="191" fontId="5" fillId="5" borderId="0" xfId="49" applyNumberFormat="1" applyFont="1" applyFill="1" applyBorder="1" applyAlignment="1">
      <alignment horizontal="right"/>
    </xf>
    <xf numFmtId="187" fontId="5" fillId="5" borderId="0" xfId="49" applyNumberFormat="1" applyFont="1" applyFill="1" applyBorder="1" applyAlignment="1">
      <alignment horizontal="right"/>
    </xf>
    <xf numFmtId="191" fontId="5" fillId="11" borderId="0" xfId="49" applyNumberFormat="1" applyFont="1" applyFill="1" applyBorder="1" applyAlignment="1">
      <alignment horizontal="right"/>
    </xf>
    <xf numFmtId="187" fontId="5" fillId="11" borderId="0" xfId="49" applyNumberFormat="1" applyFont="1" applyFill="1" applyBorder="1" applyAlignment="1">
      <alignment horizontal="right"/>
    </xf>
    <xf numFmtId="184" fontId="8" fillId="11" borderId="0" xfId="0" applyNumberFormat="1" applyFont="1" applyFill="1" applyBorder="1" applyAlignment="1" applyProtection="1">
      <alignment/>
      <protection/>
    </xf>
    <xf numFmtId="184" fontId="8" fillId="11" borderId="0" xfId="0" applyNumberFormat="1" applyFont="1" applyFill="1" applyBorder="1" applyAlignment="1" applyProtection="1">
      <alignment horizontal="right"/>
      <protection/>
    </xf>
    <xf numFmtId="191" fontId="8" fillId="11" borderId="0" xfId="49" applyNumberFormat="1" applyFont="1" applyFill="1" applyBorder="1" applyAlignment="1" applyProtection="1">
      <alignment horizontal="right"/>
      <protection/>
    </xf>
    <xf numFmtId="187" fontId="8" fillId="11" borderId="0" xfId="49" applyNumberFormat="1" applyFont="1" applyFill="1" applyBorder="1" applyAlignment="1" applyProtection="1">
      <alignment horizontal="right"/>
      <protection/>
    </xf>
    <xf numFmtId="0" fontId="8" fillId="11" borderId="0" xfId="0" applyFont="1" applyFill="1" applyBorder="1" applyAlignment="1" applyProtection="1">
      <alignment/>
      <protection/>
    </xf>
    <xf numFmtId="0" fontId="8" fillId="5" borderId="0" xfId="0" applyFont="1" applyFill="1" applyBorder="1" applyAlignment="1" applyProtection="1">
      <alignment/>
      <protection/>
    </xf>
    <xf numFmtId="184" fontId="8" fillId="5" borderId="10" xfId="0" applyNumberFormat="1" applyFont="1" applyFill="1" applyBorder="1" applyAlignment="1" applyProtection="1">
      <alignment horizontal="right"/>
      <protection/>
    </xf>
    <xf numFmtId="37" fontId="5" fillId="11" borderId="0" xfId="0" applyNumberFormat="1" applyFont="1" applyFill="1" applyBorder="1" applyAlignment="1" applyProtection="1">
      <alignment/>
      <protection/>
    </xf>
    <xf numFmtId="37" fontId="8" fillId="11" borderId="0" xfId="0" applyNumberFormat="1" applyFont="1" applyFill="1" applyAlignment="1">
      <alignment/>
    </xf>
    <xf numFmtId="189" fontId="8" fillId="11" borderId="0" xfId="0" applyNumberFormat="1" applyFont="1" applyFill="1" applyAlignment="1">
      <alignment/>
    </xf>
    <xf numFmtId="37" fontId="0" fillId="11" borderId="0" xfId="0" applyNumberFormat="1" applyFill="1" applyAlignment="1">
      <alignment/>
    </xf>
    <xf numFmtId="37" fontId="10" fillId="11" borderId="0" xfId="0" applyNumberFormat="1" applyFont="1" applyFill="1" applyBorder="1" applyAlignment="1" applyProtection="1">
      <alignment horizontal="left"/>
      <protection/>
    </xf>
    <xf numFmtId="192" fontId="8" fillId="11" borderId="0" xfId="49" applyNumberFormat="1" applyFont="1" applyFill="1" applyAlignment="1">
      <alignment/>
    </xf>
    <xf numFmtId="194" fontId="8" fillId="11" borderId="0" xfId="49" applyNumberFormat="1" applyFont="1" applyFill="1" applyAlignment="1">
      <alignment/>
    </xf>
    <xf numFmtId="187" fontId="5" fillId="11" borderId="0" xfId="0" applyNumberFormat="1" applyFont="1" applyFill="1" applyBorder="1" applyAlignment="1">
      <alignment horizontal="right"/>
    </xf>
    <xf numFmtId="191" fontId="8" fillId="5" borderId="0" xfId="49" applyNumberFormat="1" applyFont="1" applyFill="1" applyBorder="1" applyAlignment="1" applyProtection="1">
      <alignment horizontal="right"/>
      <protection/>
    </xf>
    <xf numFmtId="187" fontId="8" fillId="5" borderId="0" xfId="49" applyNumberFormat="1" applyFont="1" applyFill="1" applyBorder="1" applyAlignment="1" applyProtection="1">
      <alignment horizontal="right"/>
      <protection/>
    </xf>
    <xf numFmtId="0" fontId="9" fillId="11" borderId="0" xfId="68" applyFont="1" applyFill="1" applyBorder="1" applyAlignment="1">
      <alignment horizontal="left"/>
      <protection/>
    </xf>
    <xf numFmtId="185" fontId="8" fillId="11" borderId="0" xfId="0" applyNumberFormat="1" applyFont="1" applyFill="1" applyAlignment="1">
      <alignment/>
    </xf>
    <xf numFmtId="0" fontId="9" fillId="11" borderId="0" xfId="65" applyFont="1" applyFill="1" applyBorder="1" applyAlignment="1">
      <alignment horizontal="left"/>
      <protection/>
    </xf>
    <xf numFmtId="2" fontId="0" fillId="11" borderId="0" xfId="0" applyNumberFormat="1" applyFont="1" applyFill="1" applyAlignment="1">
      <alignment/>
    </xf>
    <xf numFmtId="0" fontId="5" fillId="11" borderId="0" xfId="0" applyFont="1" applyFill="1" applyBorder="1" applyAlignment="1">
      <alignment horizontal="center" vertical="center" wrapText="1"/>
    </xf>
    <xf numFmtId="0" fontId="5" fillId="11" borderId="10" xfId="0" applyFont="1" applyFill="1" applyBorder="1" applyAlignment="1">
      <alignment horizontal="center" vertical="center" wrapText="1"/>
    </xf>
    <xf numFmtId="191" fontId="0" fillId="11" borderId="0" xfId="49" applyNumberFormat="1" applyFont="1" applyFill="1" applyAlignment="1">
      <alignment/>
    </xf>
    <xf numFmtId="191" fontId="0" fillId="11" borderId="0" xfId="0" applyNumberFormat="1" applyFont="1" applyFill="1" applyAlignment="1">
      <alignment/>
    </xf>
    <xf numFmtId="2" fontId="0" fillId="11" borderId="0" xfId="0" applyNumberFormat="1" applyFont="1" applyFill="1" applyBorder="1" applyAlignment="1" applyProtection="1">
      <alignment horizontal="right"/>
      <protection/>
    </xf>
    <xf numFmtId="2" fontId="1" fillId="11" borderId="0" xfId="0" applyNumberFormat="1" applyFont="1" applyFill="1" applyBorder="1" applyAlignment="1" applyProtection="1">
      <alignment horizontal="right"/>
      <protection/>
    </xf>
    <xf numFmtId="0" fontId="35" fillId="11" borderId="0" xfId="0" applyFont="1" applyFill="1" applyAlignment="1">
      <alignment/>
    </xf>
    <xf numFmtId="198" fontId="36" fillId="11" borderId="0" xfId="49" applyNumberFormat="1" applyFont="1" applyFill="1" applyAlignment="1">
      <alignment/>
    </xf>
    <xf numFmtId="197" fontId="36" fillId="11" borderId="0" xfId="49" applyNumberFormat="1" applyFont="1" applyFill="1" applyAlignment="1">
      <alignment/>
    </xf>
    <xf numFmtId="3" fontId="35" fillId="11" borderId="0" xfId="0" applyNumberFormat="1" applyFont="1" applyFill="1" applyAlignment="1">
      <alignment/>
    </xf>
    <xf numFmtId="187" fontId="35" fillId="11" borderId="0" xfId="0" applyNumberFormat="1" applyFont="1" applyFill="1" applyAlignment="1">
      <alignment horizontal="center"/>
    </xf>
    <xf numFmtId="191" fontId="8" fillId="11" borderId="0" xfId="49" applyNumberFormat="1" applyFont="1" applyFill="1" applyAlignment="1">
      <alignment/>
    </xf>
    <xf numFmtId="191" fontId="8" fillId="11" borderId="0" xfId="0" applyNumberFormat="1" applyFont="1" applyFill="1" applyAlignment="1">
      <alignment/>
    </xf>
    <xf numFmtId="191" fontId="8" fillId="11" borderId="0" xfId="0" applyNumberFormat="1" applyFont="1" applyFill="1" applyBorder="1" applyAlignment="1" applyProtection="1">
      <alignment horizontal="right"/>
      <protection/>
    </xf>
    <xf numFmtId="2" fontId="8" fillId="11" borderId="0" xfId="0" applyNumberFormat="1" applyFont="1" applyFill="1" applyBorder="1" applyAlignment="1" applyProtection="1">
      <alignment horizontal="right"/>
      <protection/>
    </xf>
    <xf numFmtId="190" fontId="5" fillId="11" borderId="10" xfId="49" applyNumberFormat="1" applyFont="1" applyFill="1" applyBorder="1" applyAlignment="1">
      <alignment horizontal="center"/>
    </xf>
    <xf numFmtId="190" fontId="5" fillId="11" borderId="0" xfId="49" applyNumberFormat="1" applyFont="1" applyFill="1" applyBorder="1" applyAlignment="1">
      <alignment/>
    </xf>
    <xf numFmtId="190" fontId="8" fillId="11" borderId="0" xfId="49" applyNumberFormat="1" applyFont="1" applyFill="1" applyBorder="1" applyAlignment="1">
      <alignment/>
    </xf>
    <xf numFmtId="0" fontId="8" fillId="5" borderId="0" xfId="0" applyFont="1" applyFill="1" applyAlignment="1">
      <alignment horizontal="center"/>
    </xf>
    <xf numFmtId="49" fontId="8" fillId="5" borderId="0" xfId="0" applyNumberFormat="1" applyFont="1" applyFill="1" applyBorder="1" applyAlignment="1" applyProtection="1">
      <alignment horizontal="center" vertical="center"/>
      <protection/>
    </xf>
    <xf numFmtId="0" fontId="8" fillId="5" borderId="0" xfId="0" applyFont="1" applyFill="1" applyBorder="1" applyAlignment="1">
      <alignment wrapText="1"/>
    </xf>
    <xf numFmtId="49" fontId="5" fillId="5" borderId="0" xfId="0" applyNumberFormat="1" applyFont="1" applyFill="1" applyAlignment="1">
      <alignment horizontal="center"/>
    </xf>
    <xf numFmtId="0" fontId="5" fillId="5" borderId="0" xfId="0" applyFont="1" applyFill="1" applyAlignment="1">
      <alignment/>
    </xf>
    <xf numFmtId="191" fontId="13" fillId="11" borderId="0" xfId="49" applyNumberFormat="1" applyFont="1" applyFill="1" applyAlignment="1">
      <alignment/>
    </xf>
    <xf numFmtId="190" fontId="0" fillId="11" borderId="0" xfId="49" applyNumberFormat="1" applyFont="1" applyFill="1" applyAlignment="1">
      <alignment/>
    </xf>
    <xf numFmtId="0" fontId="0" fillId="11" borderId="0" xfId="0" applyFont="1" applyFill="1" applyAlignment="1">
      <alignment horizontal="left"/>
    </xf>
    <xf numFmtId="190" fontId="10" fillId="11" borderId="0" xfId="49" applyNumberFormat="1" applyFont="1" applyFill="1" applyBorder="1" applyAlignment="1" applyProtection="1">
      <alignment horizontal="left"/>
      <protection/>
    </xf>
    <xf numFmtId="0" fontId="16" fillId="11" borderId="0" xfId="0" applyFont="1" applyFill="1" applyAlignment="1">
      <alignment horizontal="left"/>
    </xf>
    <xf numFmtId="190" fontId="16" fillId="11" borderId="0" xfId="49" applyNumberFormat="1" applyFont="1" applyFill="1" applyBorder="1" applyAlignment="1" applyProtection="1">
      <alignment horizontal="centerContinuous"/>
      <protection/>
    </xf>
    <xf numFmtId="187" fontId="16" fillId="11" borderId="10" xfId="0" applyNumberFormat="1" applyFont="1" applyFill="1" applyBorder="1" applyAlignment="1" applyProtection="1">
      <alignment horizontal="centerContinuous"/>
      <protection/>
    </xf>
    <xf numFmtId="190" fontId="5" fillId="11" borderId="0" xfId="49" applyNumberFormat="1" applyFont="1" applyFill="1" applyBorder="1" applyAlignment="1">
      <alignment horizontal="center"/>
    </xf>
    <xf numFmtId="0" fontId="8" fillId="5" borderId="0" xfId="0" applyFont="1" applyFill="1" applyBorder="1" applyAlignment="1">
      <alignment vertical="justify" wrapText="1"/>
    </xf>
    <xf numFmtId="3" fontId="8" fillId="5" borderId="0" xfId="0" applyNumberFormat="1" applyFont="1" applyFill="1" applyBorder="1" applyAlignment="1">
      <alignment horizontal="right" vertical="center"/>
    </xf>
    <xf numFmtId="49" fontId="5" fillId="5" borderId="0" xfId="0" applyNumberFormat="1" applyFont="1" applyFill="1" applyBorder="1" applyAlignment="1" applyProtection="1">
      <alignment horizontal="center" vertical="center"/>
      <protection/>
    </xf>
    <xf numFmtId="0" fontId="8" fillId="5" borderId="0" xfId="0" applyFont="1" applyFill="1" applyAlignment="1">
      <alignment vertical="center"/>
    </xf>
    <xf numFmtId="0" fontId="5" fillId="11" borderId="0" xfId="0" applyFont="1" applyFill="1" applyBorder="1" applyAlignment="1">
      <alignment horizontal="justify" wrapText="1"/>
    </xf>
    <xf numFmtId="3" fontId="5" fillId="11" borderId="0" xfId="0" applyNumberFormat="1" applyFont="1" applyFill="1" applyBorder="1" applyAlignment="1">
      <alignment horizontal="right" vertical="center"/>
    </xf>
    <xf numFmtId="3" fontId="37" fillId="5" borderId="0" xfId="0" applyNumberFormat="1" applyFont="1" applyFill="1" applyBorder="1" applyAlignment="1">
      <alignment vertical="top"/>
    </xf>
    <xf numFmtId="0" fontId="8" fillId="11" borderId="0" xfId="0" applyFont="1" applyFill="1" applyBorder="1" applyAlignment="1">
      <alignment vertical="justify" wrapText="1"/>
    </xf>
    <xf numFmtId="185" fontId="8" fillId="5" borderId="0" xfId="0" applyNumberFormat="1" applyFont="1" applyFill="1" applyBorder="1" applyAlignment="1" applyProtection="1">
      <alignment horizontal="left" vertical="center" wrapText="1"/>
      <protection/>
    </xf>
    <xf numFmtId="0" fontId="5" fillId="5" borderId="0" xfId="0" applyFont="1" applyFill="1" applyBorder="1" applyAlignment="1">
      <alignment horizontal="justify" wrapText="1"/>
    </xf>
    <xf numFmtId="3" fontId="5" fillId="5" borderId="0" xfId="0" applyNumberFormat="1" applyFont="1" applyFill="1" applyBorder="1" applyAlignment="1">
      <alignment horizontal="right" vertical="center"/>
    </xf>
    <xf numFmtId="188" fontId="5" fillId="5" borderId="0" xfId="0" applyNumberFormat="1" applyFont="1" applyFill="1" applyBorder="1" applyAlignment="1">
      <alignment horizontal="right" vertical="center"/>
    </xf>
    <xf numFmtId="0" fontId="8" fillId="5" borderId="0" xfId="0" applyFont="1" applyFill="1" applyBorder="1" applyAlignment="1">
      <alignment vertical="top" wrapText="1"/>
    </xf>
    <xf numFmtId="0" fontId="8" fillId="11" borderId="0" xfId="0" applyFont="1" applyFill="1" applyBorder="1" applyAlignment="1">
      <alignment vertical="top" wrapText="1"/>
    </xf>
    <xf numFmtId="0" fontId="5" fillId="5" borderId="0" xfId="0" applyFont="1" applyFill="1" applyBorder="1" applyAlignment="1">
      <alignment vertical="top" wrapText="1"/>
    </xf>
    <xf numFmtId="0" fontId="5" fillId="11" borderId="0" xfId="0" applyFont="1" applyFill="1" applyBorder="1" applyAlignment="1">
      <alignment vertical="top" wrapText="1"/>
    </xf>
    <xf numFmtId="0" fontId="5" fillId="0" borderId="0" xfId="0" applyFont="1" applyAlignment="1">
      <alignment vertical="center"/>
    </xf>
    <xf numFmtId="49" fontId="5" fillId="11" borderId="0" xfId="0" applyNumberFormat="1" applyFont="1" applyFill="1" applyBorder="1" applyAlignment="1" applyProtection="1">
      <alignment horizontal="center" vertical="top"/>
      <protection/>
    </xf>
    <xf numFmtId="0" fontId="5" fillId="11" borderId="0" xfId="0" applyFont="1" applyFill="1" applyBorder="1" applyAlignment="1">
      <alignment vertical="top"/>
    </xf>
    <xf numFmtId="0" fontId="1" fillId="11" borderId="0" xfId="0" applyFont="1" applyFill="1" applyAlignment="1">
      <alignment vertical="top"/>
    </xf>
    <xf numFmtId="49" fontId="5" fillId="5" borderId="0" xfId="0" applyNumberFormat="1" applyFont="1" applyFill="1" applyBorder="1" applyAlignment="1" applyProtection="1">
      <alignment horizontal="center" vertical="top"/>
      <protection/>
    </xf>
    <xf numFmtId="0" fontId="5" fillId="5" borderId="0" xfId="0" applyFont="1" applyFill="1" applyBorder="1" applyAlignment="1">
      <alignment vertical="top"/>
    </xf>
    <xf numFmtId="0" fontId="1" fillId="11" borderId="0" xfId="0" applyFont="1" applyFill="1" applyAlignment="1">
      <alignment/>
    </xf>
    <xf numFmtId="0" fontId="5" fillId="5" borderId="0" xfId="0" applyFont="1" applyFill="1" applyBorder="1" applyAlignment="1" applyProtection="1">
      <alignment horizontal="center"/>
      <protection/>
    </xf>
    <xf numFmtId="3" fontId="38" fillId="5" borderId="0" xfId="0" applyNumberFormat="1" applyFont="1" applyFill="1" applyBorder="1" applyAlignment="1">
      <alignment vertical="top"/>
    </xf>
    <xf numFmtId="3" fontId="38" fillId="11" borderId="0" xfId="0" applyNumberFormat="1" applyFont="1" applyFill="1" applyBorder="1" applyAlignment="1">
      <alignment vertical="top"/>
    </xf>
    <xf numFmtId="3" fontId="39" fillId="5" borderId="0" xfId="0" applyNumberFormat="1" applyFont="1" applyFill="1" applyBorder="1" applyAlignment="1">
      <alignment vertical="top"/>
    </xf>
    <xf numFmtId="0" fontId="5" fillId="5" borderId="0" xfId="0" applyFont="1" applyFill="1" applyAlignment="1">
      <alignment vertical="center"/>
    </xf>
    <xf numFmtId="0" fontId="1" fillId="5" borderId="0" xfId="0" applyFont="1" applyFill="1" applyAlignment="1">
      <alignment vertical="center"/>
    </xf>
    <xf numFmtId="0" fontId="1" fillId="5" borderId="10" xfId="0" applyFont="1" applyFill="1" applyBorder="1" applyAlignment="1">
      <alignment vertical="center"/>
    </xf>
    <xf numFmtId="187" fontId="1" fillId="5" borderId="10" xfId="0" applyNumberFormat="1" applyFont="1" applyFill="1" applyBorder="1" applyAlignment="1">
      <alignment vertical="center"/>
    </xf>
    <xf numFmtId="188" fontId="5" fillId="5" borderId="10" xfId="0" applyNumberFormat="1" applyFont="1" applyFill="1" applyBorder="1" applyAlignment="1">
      <alignment horizontal="right" vertical="center"/>
    </xf>
    <xf numFmtId="0" fontId="1" fillId="11" borderId="0" xfId="0" applyFont="1" applyFill="1" applyBorder="1" applyAlignment="1">
      <alignment vertical="center"/>
    </xf>
    <xf numFmtId="187" fontId="1" fillId="11" borderId="0" xfId="0" applyNumberFormat="1" applyFont="1" applyFill="1" applyBorder="1" applyAlignment="1">
      <alignment vertical="center"/>
    </xf>
    <xf numFmtId="0" fontId="0" fillId="11" borderId="0" xfId="0" applyFont="1" applyFill="1" applyBorder="1" applyAlignment="1">
      <alignment vertical="center"/>
    </xf>
    <xf numFmtId="190" fontId="8" fillId="11" borderId="0" xfId="49" applyNumberFormat="1" applyFont="1" applyFill="1" applyBorder="1" applyAlignment="1" applyProtection="1">
      <alignment horizontal="right"/>
      <protection/>
    </xf>
    <xf numFmtId="49" fontId="1" fillId="11" borderId="0" xfId="0" applyNumberFormat="1" applyFont="1" applyFill="1" applyAlignment="1">
      <alignment horizontal="left" vertical="center"/>
    </xf>
    <xf numFmtId="0" fontId="9" fillId="11" borderId="0" xfId="67" applyFont="1" applyFill="1" applyBorder="1" applyAlignment="1">
      <alignment horizontal="left"/>
      <protection/>
    </xf>
    <xf numFmtId="0" fontId="9" fillId="11" borderId="0" xfId="0" applyFont="1" applyFill="1" applyAlignment="1">
      <alignment horizontal="left"/>
    </xf>
    <xf numFmtId="187" fontId="8" fillId="11" borderId="0" xfId="0" applyNumberFormat="1" applyFont="1" applyFill="1" applyAlignment="1">
      <alignment/>
    </xf>
    <xf numFmtId="49" fontId="1" fillId="11" borderId="0" xfId="0" applyNumberFormat="1" applyFont="1" applyFill="1" applyAlignment="1">
      <alignment horizontal="left"/>
    </xf>
    <xf numFmtId="0" fontId="9" fillId="11" borderId="0" xfId="0" applyFont="1" applyFill="1" applyAlignment="1">
      <alignment horizontal="justify"/>
    </xf>
    <xf numFmtId="0" fontId="40" fillId="11" borderId="0" xfId="0" applyFont="1" applyFill="1" applyAlignment="1">
      <alignment horizontal="left"/>
    </xf>
    <xf numFmtId="195" fontId="0" fillId="11" borderId="0" xfId="0" applyNumberFormat="1" applyFont="1" applyFill="1" applyAlignment="1">
      <alignment/>
    </xf>
    <xf numFmtId="3" fontId="5" fillId="5" borderId="10" xfId="0" applyNumberFormat="1" applyFont="1" applyFill="1" applyBorder="1" applyAlignment="1">
      <alignment horizontal="right" vertical="center"/>
    </xf>
    <xf numFmtId="0" fontId="9" fillId="11" borderId="0" xfId="66" applyFont="1" applyFill="1" applyBorder="1" applyAlignment="1">
      <alignment horizontal="left"/>
      <protection/>
    </xf>
    <xf numFmtId="0" fontId="0" fillId="11" borderId="0" xfId="0" applyFont="1" applyFill="1" applyAlignment="1">
      <alignment/>
    </xf>
    <xf numFmtId="49" fontId="8" fillId="5" borderId="0" xfId="0" applyNumberFormat="1" applyFont="1" applyFill="1" applyAlignment="1">
      <alignment horizontal="center" vertical="center"/>
    </xf>
    <xf numFmtId="0" fontId="8" fillId="5" borderId="0" xfId="0" applyFont="1" applyFill="1" applyBorder="1" applyAlignment="1">
      <alignment horizontal="left" vertical="center" wrapText="1"/>
    </xf>
    <xf numFmtId="49" fontId="8" fillId="11" borderId="0" xfId="0" applyNumberFormat="1" applyFont="1" applyFill="1" applyAlignment="1">
      <alignment horizontal="center" vertical="center"/>
    </xf>
    <xf numFmtId="0" fontId="8" fillId="11" borderId="0" xfId="0" applyFont="1" applyFill="1" applyBorder="1" applyAlignment="1">
      <alignment horizontal="left" vertical="center" wrapText="1"/>
    </xf>
    <xf numFmtId="0" fontId="5" fillId="5" borderId="0" xfId="0" applyFont="1" applyFill="1" applyAlignment="1">
      <alignment horizontal="center"/>
    </xf>
    <xf numFmtId="0" fontId="5" fillId="11" borderId="0" xfId="0" applyFont="1" applyFill="1" applyAlignment="1">
      <alignment horizontal="center"/>
    </xf>
    <xf numFmtId="0" fontId="0" fillId="11" borderId="0" xfId="0" applyFont="1" applyFill="1" applyAlignment="1">
      <alignment vertical="center"/>
    </xf>
    <xf numFmtId="49" fontId="5" fillId="11" borderId="0" xfId="0" applyNumberFormat="1" applyFont="1" applyFill="1" applyAlignment="1">
      <alignment horizontal="center"/>
    </xf>
    <xf numFmtId="49" fontId="8" fillId="5" borderId="0" xfId="0" applyNumberFormat="1" applyFont="1" applyFill="1" applyBorder="1" applyAlignment="1">
      <alignment horizontal="center" vertical="center"/>
    </xf>
    <xf numFmtId="49" fontId="5" fillId="11" borderId="10" xfId="0" applyNumberFormat="1" applyFont="1" applyFill="1" applyBorder="1" applyAlignment="1">
      <alignment horizontal="center"/>
    </xf>
    <xf numFmtId="3" fontId="5" fillId="11" borderId="10" xfId="0" applyNumberFormat="1" applyFont="1" applyFill="1" applyBorder="1" applyAlignment="1">
      <alignment horizontal="right" vertical="center"/>
    </xf>
    <xf numFmtId="188" fontId="5" fillId="11" borderId="10" xfId="0" applyNumberFormat="1" applyFont="1" applyFill="1" applyBorder="1" applyAlignment="1">
      <alignment horizontal="right"/>
    </xf>
    <xf numFmtId="188" fontId="8" fillId="5" borderId="0" xfId="0" applyNumberFormat="1" applyFont="1" applyFill="1" applyBorder="1" applyAlignment="1" applyProtection="1">
      <alignment horizontal="right"/>
      <protection/>
    </xf>
    <xf numFmtId="0" fontId="8" fillId="11" borderId="0" xfId="0" applyFont="1" applyFill="1" applyBorder="1" applyAlignment="1">
      <alignment wrapText="1"/>
    </xf>
    <xf numFmtId="0" fontId="5" fillId="11" borderId="0" xfId="0" applyFont="1" applyFill="1" applyBorder="1" applyAlignment="1">
      <alignment wrapText="1"/>
    </xf>
    <xf numFmtId="0" fontId="8" fillId="11" borderId="0" xfId="0" applyFont="1" applyFill="1" applyAlignment="1">
      <alignment vertical="center"/>
    </xf>
    <xf numFmtId="3" fontId="8" fillId="11" borderId="0" xfId="0" applyNumberFormat="1" applyFont="1" applyFill="1" applyBorder="1" applyAlignment="1" applyProtection="1">
      <alignment horizontal="right" vertical="center"/>
      <protection/>
    </xf>
    <xf numFmtId="3" fontId="8" fillId="5" borderId="0" xfId="0" applyNumberFormat="1" applyFont="1" applyFill="1" applyBorder="1" applyAlignment="1" applyProtection="1">
      <alignment horizontal="right" vertical="center"/>
      <protection/>
    </xf>
    <xf numFmtId="188" fontId="8" fillId="5" borderId="0" xfId="0" applyNumberFormat="1" applyFont="1" applyFill="1" applyBorder="1" applyAlignment="1" applyProtection="1">
      <alignment horizontal="right" vertical="center"/>
      <protection/>
    </xf>
    <xf numFmtId="188" fontId="8" fillId="11" borderId="0" xfId="0" applyNumberFormat="1" applyFont="1" applyFill="1" applyBorder="1" applyAlignment="1" applyProtection="1">
      <alignment horizontal="right" vertical="center"/>
      <protection/>
    </xf>
    <xf numFmtId="0" fontId="8" fillId="11" borderId="0" xfId="0" applyFont="1" applyFill="1" applyBorder="1" applyAlignment="1">
      <alignment horizontal="justify" wrapText="1"/>
    </xf>
    <xf numFmtId="0" fontId="8" fillId="5" borderId="0" xfId="0" applyFont="1" applyFill="1" applyBorder="1" applyAlignment="1">
      <alignment horizontal="justify" wrapText="1"/>
    </xf>
    <xf numFmtId="49" fontId="8" fillId="11" borderId="0" xfId="0" applyNumberFormat="1" applyFont="1" applyFill="1" applyBorder="1" applyAlignment="1" applyProtection="1">
      <alignment horizontal="center" vertical="center"/>
      <protection/>
    </xf>
    <xf numFmtId="0" fontId="5" fillId="11" borderId="0" xfId="0" applyFont="1" applyFill="1" applyAlignment="1">
      <alignment horizontal="center" vertical="center"/>
    </xf>
    <xf numFmtId="0" fontId="5" fillId="11" borderId="0" xfId="0" applyFont="1" applyFill="1" applyBorder="1" applyAlignment="1">
      <alignment vertical="center"/>
    </xf>
    <xf numFmtId="0" fontId="5" fillId="5" borderId="10" xfId="0" applyFont="1" applyFill="1" applyBorder="1" applyAlignment="1">
      <alignment horizontal="center"/>
    </xf>
    <xf numFmtId="0" fontId="5" fillId="5" borderId="10" xfId="0" applyFont="1" applyFill="1" applyBorder="1" applyAlignment="1">
      <alignment vertical="top" wrapText="1"/>
    </xf>
    <xf numFmtId="3" fontId="5" fillId="5" borderId="10" xfId="0" applyNumberFormat="1" applyFont="1" applyFill="1" applyBorder="1" applyAlignment="1" applyProtection="1">
      <alignment horizontal="right"/>
      <protection/>
    </xf>
    <xf numFmtId="188" fontId="5" fillId="5" borderId="10" xfId="0" applyNumberFormat="1" applyFont="1" applyFill="1" applyBorder="1" applyAlignment="1" applyProtection="1">
      <alignment horizontal="right"/>
      <protection/>
    </xf>
    <xf numFmtId="204" fontId="0" fillId="11" borderId="0" xfId="54" applyNumberFormat="1" applyFont="1" applyFill="1" applyAlignment="1">
      <alignment/>
    </xf>
    <xf numFmtId="0" fontId="16" fillId="11" borderId="0" xfId="0" applyFont="1" applyFill="1" applyBorder="1" applyAlignment="1">
      <alignment/>
    </xf>
    <xf numFmtId="0" fontId="1" fillId="11" borderId="0" xfId="0" applyFont="1" applyFill="1" applyBorder="1" applyAlignment="1">
      <alignment/>
    </xf>
    <xf numFmtId="0" fontId="5" fillId="11" borderId="10" xfId="0" applyFont="1" applyFill="1" applyBorder="1" applyAlignment="1" applyProtection="1">
      <alignment horizontal="center" vertical="center" wrapText="1"/>
      <protection/>
    </xf>
    <xf numFmtId="188" fontId="5" fillId="11" borderId="12" xfId="0" applyNumberFormat="1" applyFont="1" applyFill="1" applyBorder="1" applyAlignment="1" applyProtection="1">
      <alignment horizontal="center" wrapText="1"/>
      <protection/>
    </xf>
    <xf numFmtId="0" fontId="5" fillId="11" borderId="10" xfId="0" applyFont="1" applyFill="1" applyBorder="1" applyAlignment="1" applyProtection="1">
      <alignment horizontal="justify"/>
      <protection/>
    </xf>
    <xf numFmtId="0" fontId="5" fillId="11" borderId="12" xfId="0" applyFont="1" applyFill="1" applyBorder="1" applyAlignment="1" applyProtection="1">
      <alignment horizontal="center" vertical="center" wrapText="1"/>
      <protection/>
    </xf>
    <xf numFmtId="0" fontId="5" fillId="11" borderId="12" xfId="0" applyFont="1" applyFill="1" applyBorder="1" applyAlignment="1" applyProtection="1">
      <alignment horizontal="justify" vertical="center"/>
      <protection/>
    </xf>
    <xf numFmtId="37" fontId="5" fillId="11" borderId="0" xfId="0" applyNumberFormat="1" applyFont="1" applyFill="1" applyBorder="1" applyAlignment="1" applyProtection="1">
      <alignment horizontal="center"/>
      <protection/>
    </xf>
    <xf numFmtId="0" fontId="5" fillId="11" borderId="0" xfId="0" applyFont="1" applyFill="1" applyBorder="1" applyAlignment="1" applyProtection="1">
      <alignment horizontal="center"/>
      <protection/>
    </xf>
    <xf numFmtId="203" fontId="5" fillId="11" borderId="0" xfId="0" applyNumberFormat="1" applyFont="1" applyFill="1" applyBorder="1" applyAlignment="1" applyProtection="1">
      <alignment horizontal="right"/>
      <protection/>
    </xf>
    <xf numFmtId="0" fontId="5" fillId="11" borderId="0" xfId="0" applyFont="1" applyFill="1" applyBorder="1" applyAlignment="1" applyProtection="1">
      <alignment horizontal="justify"/>
      <protection/>
    </xf>
    <xf numFmtId="37" fontId="5" fillId="11" borderId="0" xfId="0" applyNumberFormat="1" applyFont="1" applyFill="1" applyBorder="1" applyAlignment="1" applyProtection="1">
      <alignment horizontal="right"/>
      <protection/>
    </xf>
    <xf numFmtId="0" fontId="5" fillId="18" borderId="0" xfId="0" applyFont="1" applyFill="1" applyBorder="1" applyAlignment="1" applyProtection="1">
      <alignment horizontal="centerContinuous"/>
      <protection/>
    </xf>
    <xf numFmtId="0" fontId="5" fillId="18" borderId="0" xfId="0" applyFont="1" applyFill="1" applyBorder="1" applyAlignment="1" applyProtection="1">
      <alignment horizontal="left"/>
      <protection/>
    </xf>
    <xf numFmtId="205" fontId="5" fillId="18" borderId="0" xfId="54" applyNumberFormat="1" applyFont="1" applyFill="1" applyAlignment="1">
      <alignment/>
    </xf>
    <xf numFmtId="188" fontId="5" fillId="18" borderId="0" xfId="54" applyNumberFormat="1" applyFont="1" applyFill="1" applyAlignment="1">
      <alignment/>
    </xf>
    <xf numFmtId="37" fontId="8" fillId="11" borderId="0" xfId="0" applyNumberFormat="1" applyFont="1" applyFill="1" applyBorder="1" applyAlignment="1" applyProtection="1">
      <alignment horizontal="centerContinuous"/>
      <protection/>
    </xf>
    <xf numFmtId="0" fontId="8" fillId="11" borderId="0" xfId="0" applyFont="1" applyFill="1" applyBorder="1" applyAlignment="1" applyProtection="1">
      <alignment horizontal="left"/>
      <protection/>
    </xf>
    <xf numFmtId="188" fontId="8" fillId="11" borderId="0" xfId="0" applyNumberFormat="1" applyFont="1" applyFill="1" applyBorder="1" applyAlignment="1">
      <alignment/>
    </xf>
    <xf numFmtId="37" fontId="8" fillId="11" borderId="0" xfId="0" applyNumberFormat="1" applyFont="1" applyFill="1" applyBorder="1" applyAlignment="1" applyProtection="1">
      <alignment/>
      <protection/>
    </xf>
    <xf numFmtId="205" fontId="8" fillId="11" borderId="0" xfId="54" applyNumberFormat="1" applyFont="1" applyFill="1" applyAlignment="1">
      <alignment/>
    </xf>
    <xf numFmtId="188" fontId="8" fillId="11" borderId="0" xfId="54" applyNumberFormat="1" applyFont="1" applyFill="1" applyAlignment="1">
      <alignment/>
    </xf>
    <xf numFmtId="188" fontId="8" fillId="11" borderId="0" xfId="54" applyNumberFormat="1" applyFont="1" applyFill="1" applyBorder="1" applyAlignment="1">
      <alignment/>
    </xf>
    <xf numFmtId="37" fontId="8" fillId="18" borderId="0" xfId="0" applyNumberFormat="1" applyFont="1" applyFill="1" applyBorder="1" applyAlignment="1" applyProtection="1">
      <alignment horizontal="centerContinuous"/>
      <protection/>
    </xf>
    <xf numFmtId="0" fontId="8" fillId="18" borderId="0" xfId="0" applyFont="1" applyFill="1" applyBorder="1" applyAlignment="1" applyProtection="1">
      <alignment horizontal="left"/>
      <protection/>
    </xf>
    <xf numFmtId="205" fontId="8" fillId="18" borderId="0" xfId="54" applyNumberFormat="1" applyFont="1" applyFill="1" applyAlignment="1">
      <alignment/>
    </xf>
    <xf numFmtId="188" fontId="8" fillId="18" borderId="0" xfId="54" applyNumberFormat="1" applyFont="1" applyFill="1" applyAlignment="1">
      <alignment/>
    </xf>
    <xf numFmtId="188" fontId="8" fillId="18" borderId="0" xfId="54" applyNumberFormat="1" applyFont="1" applyFill="1" applyBorder="1" applyAlignment="1">
      <alignment/>
    </xf>
    <xf numFmtId="37" fontId="8" fillId="11" borderId="10" xfId="0" applyNumberFormat="1" applyFont="1" applyFill="1" applyBorder="1" applyAlignment="1" applyProtection="1">
      <alignment horizontal="centerContinuous"/>
      <protection/>
    </xf>
    <xf numFmtId="0" fontId="8" fillId="11" borderId="10" xfId="0" applyFont="1" applyFill="1" applyBorder="1" applyAlignment="1" applyProtection="1">
      <alignment horizontal="left"/>
      <protection/>
    </xf>
    <xf numFmtId="205" fontId="8" fillId="11" borderId="10" xfId="54" applyNumberFormat="1" applyFont="1" applyFill="1" applyBorder="1" applyAlignment="1">
      <alignment/>
    </xf>
    <xf numFmtId="188" fontId="8" fillId="11" borderId="10" xfId="54" applyNumberFormat="1" applyFont="1" applyFill="1" applyBorder="1" applyAlignment="1">
      <alignment/>
    </xf>
    <xf numFmtId="187" fontId="5" fillId="11" borderId="0" xfId="0" applyNumberFormat="1" applyFont="1" applyFill="1" applyBorder="1" applyAlignment="1">
      <alignment/>
    </xf>
    <xf numFmtId="205" fontId="8" fillId="11" borderId="0" xfId="54" applyNumberFormat="1" applyFont="1" applyFill="1" applyBorder="1" applyAlignment="1">
      <alignment/>
    </xf>
    <xf numFmtId="37" fontId="0" fillId="11" borderId="0" xfId="0" applyNumberFormat="1" applyFont="1" applyFill="1" applyBorder="1" applyAlignment="1" applyProtection="1">
      <alignment/>
      <protection/>
    </xf>
    <xf numFmtId="185" fontId="0" fillId="11" borderId="0" xfId="0" applyNumberFormat="1" applyFont="1" applyFill="1" applyBorder="1" applyAlignment="1" applyProtection="1">
      <alignment/>
      <protection/>
    </xf>
    <xf numFmtId="188" fontId="0" fillId="11" borderId="0" xfId="0" applyNumberFormat="1" applyFont="1" applyFill="1" applyBorder="1" applyAlignment="1">
      <alignment/>
    </xf>
    <xf numFmtId="0" fontId="9" fillId="11" borderId="0" xfId="0" applyFont="1" applyFill="1" applyAlignment="1">
      <alignment/>
    </xf>
    <xf numFmtId="37" fontId="0" fillId="11" borderId="0" xfId="0" applyNumberFormat="1" applyFont="1" applyFill="1" applyBorder="1" applyAlignment="1">
      <alignment/>
    </xf>
    <xf numFmtId="188" fontId="8" fillId="11" borderId="0" xfId="54" applyNumberFormat="1" applyFont="1" applyFill="1" applyAlignment="1">
      <alignment horizontal="right"/>
    </xf>
    <xf numFmtId="0" fontId="0" fillId="11" borderId="0" xfId="69" applyFont="1" applyFill="1" applyBorder="1">
      <alignment/>
      <protection/>
    </xf>
    <xf numFmtId="199" fontId="0" fillId="11" borderId="0" xfId="69" applyNumberFormat="1" applyFont="1" applyFill="1" applyBorder="1">
      <alignment/>
      <protection/>
    </xf>
    <xf numFmtId="187" fontId="8" fillId="11" borderId="0" xfId="69" applyNumberFormat="1" applyFont="1" applyFill="1" applyBorder="1" applyAlignment="1">
      <alignment/>
      <protection/>
    </xf>
    <xf numFmtId="0" fontId="1" fillId="11" borderId="0" xfId="71" applyFont="1" applyFill="1" applyBorder="1" applyAlignment="1" applyProtection="1">
      <alignment horizontal="left"/>
      <protection/>
    </xf>
    <xf numFmtId="0" fontId="1" fillId="11" borderId="0" xfId="71" applyFont="1" applyFill="1" applyBorder="1" applyAlignment="1" applyProtection="1">
      <alignment horizontal="left" vertical="top"/>
      <protection/>
    </xf>
    <xf numFmtId="0" fontId="16" fillId="11" borderId="0" xfId="69" applyFont="1" applyFill="1" applyBorder="1" applyAlignment="1">
      <alignment horizontal="left"/>
      <protection/>
    </xf>
    <xf numFmtId="190" fontId="16" fillId="11" borderId="0" xfId="49" applyNumberFormat="1" applyFont="1" applyFill="1" applyBorder="1" applyAlignment="1">
      <alignment horizontal="left"/>
    </xf>
    <xf numFmtId="187" fontId="16" fillId="11" borderId="0" xfId="69" applyNumberFormat="1" applyFont="1" applyFill="1" applyBorder="1" applyAlignment="1">
      <alignment horizontal="left"/>
      <protection/>
    </xf>
    <xf numFmtId="3" fontId="43" fillId="11" borderId="13" xfId="69" applyNumberFormat="1" applyFont="1" applyFill="1" applyBorder="1" applyAlignment="1">
      <alignment horizontal="left"/>
      <protection/>
    </xf>
    <xf numFmtId="0" fontId="43" fillId="11" borderId="13" xfId="69" applyFont="1" applyFill="1" applyBorder="1" applyAlignment="1">
      <alignment horizontal="left"/>
      <protection/>
    </xf>
    <xf numFmtId="190" fontId="43" fillId="11" borderId="13" xfId="49" applyNumberFormat="1" applyFont="1" applyFill="1" applyBorder="1" applyAlignment="1">
      <alignment horizontal="left"/>
    </xf>
    <xf numFmtId="190" fontId="44" fillId="11" borderId="13" xfId="49" applyNumberFormat="1" applyFont="1" applyFill="1" applyBorder="1" applyAlignment="1">
      <alignment horizontal="left"/>
    </xf>
    <xf numFmtId="0" fontId="8" fillId="11" borderId="0" xfId="69" applyFont="1" applyFill="1" applyBorder="1">
      <alignment/>
      <protection/>
    </xf>
    <xf numFmtId="3" fontId="8" fillId="11" borderId="0" xfId="69" applyNumberFormat="1" applyFont="1" applyFill="1" applyBorder="1" applyAlignment="1">
      <alignment horizontal="center"/>
      <protection/>
    </xf>
    <xf numFmtId="188" fontId="8" fillId="11" borderId="0" xfId="69" applyNumberFormat="1" applyFont="1" applyFill="1" applyBorder="1" applyAlignment="1">
      <alignment horizontal="center"/>
      <protection/>
    </xf>
    <xf numFmtId="0" fontId="8" fillId="11" borderId="0" xfId="69" applyFont="1" applyFill="1" applyBorder="1" applyAlignment="1">
      <alignment horizontal="center"/>
      <protection/>
    </xf>
    <xf numFmtId="0" fontId="5" fillId="8" borderId="0" xfId="69" applyFont="1" applyFill="1" applyBorder="1" applyAlignment="1">
      <alignment horizontal="left"/>
      <protection/>
    </xf>
    <xf numFmtId="3" fontId="5" fillId="8" borderId="0" xfId="69" applyNumberFormat="1" applyFont="1" applyFill="1" applyBorder="1" applyAlignment="1">
      <alignment horizontal="right"/>
      <protection/>
    </xf>
    <xf numFmtId="187" fontId="5" fillId="8" borderId="0" xfId="69" applyNumberFormat="1" applyFont="1" applyFill="1" applyBorder="1" applyAlignment="1">
      <alignment/>
      <protection/>
    </xf>
    <xf numFmtId="3" fontId="5" fillId="8" borderId="0" xfId="69" applyNumberFormat="1" applyFont="1" applyFill="1" applyBorder="1" applyAlignment="1">
      <alignment/>
      <protection/>
    </xf>
    <xf numFmtId="0" fontId="1" fillId="11" borderId="0" xfId="69" applyFont="1" applyFill="1" applyBorder="1">
      <alignment/>
      <protection/>
    </xf>
    <xf numFmtId="0" fontId="8" fillId="11" borderId="0" xfId="69" applyFont="1" applyFill="1" applyBorder="1" applyAlignment="1">
      <alignment horizontal="left"/>
      <protection/>
    </xf>
    <xf numFmtId="3" fontId="8" fillId="11" borderId="0" xfId="69" applyNumberFormat="1" applyFont="1" applyFill="1" applyBorder="1" applyAlignment="1">
      <alignment horizontal="right"/>
      <protection/>
    </xf>
    <xf numFmtId="188" fontId="8" fillId="11" borderId="0" xfId="69" applyNumberFormat="1" applyFont="1" applyFill="1" applyBorder="1" applyAlignment="1">
      <alignment/>
      <protection/>
    </xf>
    <xf numFmtId="3" fontId="8" fillId="11" borderId="0" xfId="69" applyNumberFormat="1" applyFont="1" applyFill="1" applyBorder="1" applyAlignment="1">
      <alignment/>
      <protection/>
    </xf>
    <xf numFmtId="0" fontId="45" fillId="11" borderId="0" xfId="69" applyFont="1" applyFill="1" applyBorder="1" applyAlignment="1">
      <alignment horizontal="left"/>
      <protection/>
    </xf>
    <xf numFmtId="3" fontId="5" fillId="11" borderId="0" xfId="69" applyNumberFormat="1" applyFont="1" applyFill="1" applyBorder="1" applyAlignment="1">
      <alignment/>
      <protection/>
    </xf>
    <xf numFmtId="187" fontId="5" fillId="11" borderId="0" xfId="69" applyNumberFormat="1" applyFont="1" applyFill="1" applyBorder="1" applyAlignment="1">
      <alignment/>
      <protection/>
    </xf>
    <xf numFmtId="0" fontId="3" fillId="11" borderId="0" xfId="69" applyFont="1" applyFill="1" applyBorder="1">
      <alignment/>
      <protection/>
    </xf>
    <xf numFmtId="0" fontId="8" fillId="8" borderId="0" xfId="69" applyFont="1" applyFill="1" applyBorder="1" applyAlignment="1">
      <alignment horizontal="left"/>
      <protection/>
    </xf>
    <xf numFmtId="3" fontId="8" fillId="8" borderId="0" xfId="69" applyNumberFormat="1" applyFont="1" applyFill="1" applyBorder="1" applyAlignment="1">
      <alignment horizontal="right"/>
      <protection/>
    </xf>
    <xf numFmtId="187" fontId="8" fillId="8" borderId="0" xfId="69" applyNumberFormat="1" applyFont="1" applyFill="1" applyBorder="1" applyAlignment="1">
      <alignment/>
      <protection/>
    </xf>
    <xf numFmtId="0" fontId="17" fillId="11" borderId="0" xfId="69" applyFont="1" applyFill="1" applyBorder="1">
      <alignment/>
      <protection/>
    </xf>
    <xf numFmtId="0" fontId="5" fillId="11" borderId="0" xfId="69" applyFont="1" applyFill="1" applyBorder="1" applyAlignment="1">
      <alignment horizontal="left"/>
      <protection/>
    </xf>
    <xf numFmtId="3" fontId="5" fillId="11" borderId="0" xfId="69" applyNumberFormat="1" applyFont="1" applyFill="1" applyBorder="1" applyAlignment="1">
      <alignment horizontal="right"/>
      <protection/>
    </xf>
    <xf numFmtId="0" fontId="5" fillId="8" borderId="0" xfId="71" applyFont="1" applyFill="1" applyBorder="1" applyAlignment="1">
      <alignment horizontal="left"/>
      <protection/>
    </xf>
    <xf numFmtId="0" fontId="5" fillId="11" borderId="13" xfId="69" applyFont="1" applyFill="1" applyBorder="1" applyAlignment="1">
      <alignment horizontal="left"/>
      <protection/>
    </xf>
    <xf numFmtId="187" fontId="5" fillId="11" borderId="13" xfId="69" applyNumberFormat="1" applyFont="1" applyFill="1" applyBorder="1" applyAlignment="1">
      <alignment/>
      <protection/>
    </xf>
    <xf numFmtId="3" fontId="5" fillId="11" borderId="13" xfId="69" applyNumberFormat="1" applyFont="1" applyFill="1" applyBorder="1" applyAlignment="1">
      <alignment/>
      <protection/>
    </xf>
    <xf numFmtId="0" fontId="41" fillId="11" borderId="0" xfId="71" applyFont="1" applyFill="1" applyBorder="1">
      <alignment/>
      <protection/>
    </xf>
    <xf numFmtId="0" fontId="0" fillId="11" borderId="0" xfId="71" applyFont="1" applyFill="1" applyBorder="1">
      <alignment/>
      <protection/>
    </xf>
    <xf numFmtId="187" fontId="0" fillId="11" borderId="0" xfId="71" applyNumberFormat="1" applyFont="1" applyFill="1" applyBorder="1">
      <alignment/>
      <protection/>
    </xf>
    <xf numFmtId="187" fontId="0" fillId="11" borderId="0" xfId="69" applyNumberFormat="1" applyFont="1" applyFill="1" applyBorder="1">
      <alignment/>
      <protection/>
    </xf>
    <xf numFmtId="0" fontId="40" fillId="11" borderId="0" xfId="71" applyFont="1" applyFill="1" applyBorder="1" applyAlignment="1">
      <alignment horizontal="left"/>
      <protection/>
    </xf>
    <xf numFmtId="187" fontId="8" fillId="11" borderId="0" xfId="69" applyNumberFormat="1" applyFont="1" applyFill="1" applyBorder="1" applyAlignment="1">
      <alignment horizontal="right"/>
      <protection/>
    </xf>
    <xf numFmtId="187" fontId="8" fillId="8" borderId="0" xfId="69" applyNumberFormat="1" applyFont="1" applyFill="1" applyBorder="1" applyAlignment="1">
      <alignment horizontal="right"/>
      <protection/>
    </xf>
    <xf numFmtId="0" fontId="1" fillId="11" borderId="0" xfId="63" applyFont="1" applyFill="1" applyBorder="1" applyAlignment="1">
      <alignment horizontal="center"/>
      <protection/>
    </xf>
    <xf numFmtId="0" fontId="0" fillId="11" borderId="0" xfId="63" applyFont="1" applyFill="1">
      <alignment/>
      <protection/>
    </xf>
    <xf numFmtId="207" fontId="0" fillId="11" borderId="0" xfId="53" applyNumberFormat="1" applyFont="1" applyFill="1" applyAlignment="1">
      <alignment/>
    </xf>
    <xf numFmtId="0" fontId="8" fillId="11" borderId="0" xfId="63" applyFont="1" applyFill="1">
      <alignment/>
      <protection/>
    </xf>
    <xf numFmtId="0" fontId="46" fillId="11" borderId="0" xfId="63" applyFont="1" applyFill="1">
      <alignment/>
      <protection/>
    </xf>
    <xf numFmtId="0" fontId="46" fillId="11" borderId="0" xfId="63" applyFont="1" applyFill="1" applyBorder="1">
      <alignment/>
      <protection/>
    </xf>
    <xf numFmtId="0" fontId="8" fillId="11" borderId="0" xfId="63" applyFont="1" applyFill="1" applyBorder="1" applyAlignment="1">
      <alignment vertical="top"/>
      <protection/>
    </xf>
    <xf numFmtId="3" fontId="0" fillId="11" borderId="0" xfId="63" applyNumberFormat="1" applyFont="1" applyFill="1" applyBorder="1" applyAlignment="1">
      <alignment vertical="top" wrapText="1"/>
      <protection/>
    </xf>
    <xf numFmtId="188" fontId="0" fillId="11" borderId="0" xfId="63" applyNumberFormat="1" applyFont="1" applyFill="1" applyBorder="1">
      <alignment/>
      <protection/>
    </xf>
    <xf numFmtId="187" fontId="0" fillId="11" borderId="0" xfId="63" applyNumberFormat="1" applyFont="1" applyFill="1" applyBorder="1">
      <alignment/>
      <protection/>
    </xf>
    <xf numFmtId="3" fontId="0" fillId="11" borderId="0" xfId="63" applyNumberFormat="1" applyFont="1" applyFill="1" applyBorder="1">
      <alignment/>
      <protection/>
    </xf>
    <xf numFmtId="0" fontId="18" fillId="11" borderId="0" xfId="63" applyFill="1">
      <alignment/>
      <protection/>
    </xf>
    <xf numFmtId="3" fontId="18" fillId="11" borderId="0" xfId="63" applyNumberFormat="1" applyFill="1">
      <alignment/>
      <protection/>
    </xf>
    <xf numFmtId="3" fontId="5" fillId="18" borderId="0" xfId="0" applyNumberFormat="1" applyFont="1" applyFill="1" applyBorder="1" applyAlignment="1">
      <alignment horizontal="right"/>
    </xf>
    <xf numFmtId="188" fontId="5" fillId="18" borderId="0" xfId="0" applyNumberFormat="1" applyFont="1" applyFill="1" applyBorder="1" applyAlignment="1">
      <alignment horizontal="right"/>
    </xf>
    <xf numFmtId="49" fontId="8" fillId="18" borderId="0" xfId="0" applyNumberFormat="1" applyFont="1" applyFill="1" applyBorder="1" applyAlignment="1" applyProtection="1">
      <alignment horizontal="center"/>
      <protection/>
    </xf>
    <xf numFmtId="0" fontId="8" fillId="18" borderId="0" xfId="0" applyFont="1" applyFill="1" applyBorder="1" applyAlignment="1">
      <alignment/>
    </xf>
    <xf numFmtId="3" fontId="8" fillId="18" borderId="0" xfId="0" applyNumberFormat="1" applyFont="1" applyFill="1" applyBorder="1" applyAlignment="1">
      <alignment horizontal="right"/>
    </xf>
    <xf numFmtId="188" fontId="8" fillId="18" borderId="0" xfId="0" applyNumberFormat="1" applyFont="1" applyFill="1" applyBorder="1" applyAlignment="1">
      <alignment horizontal="right"/>
    </xf>
    <xf numFmtId="49" fontId="1" fillId="18" borderId="0" xfId="0" applyNumberFormat="1" applyFont="1" applyFill="1" applyAlignment="1">
      <alignment horizontal="left"/>
    </xf>
    <xf numFmtId="49" fontId="1" fillId="11" borderId="10" xfId="0" applyNumberFormat="1" applyFont="1" applyFill="1" applyBorder="1" applyAlignment="1">
      <alignment horizontal="left"/>
    </xf>
    <xf numFmtId="3" fontId="5" fillId="11" borderId="10" xfId="0" applyNumberFormat="1" applyFont="1" applyFill="1" applyBorder="1" applyAlignment="1">
      <alignment horizontal="right"/>
    </xf>
    <xf numFmtId="206" fontId="10" fillId="11" borderId="0" xfId="62" applyFont="1" applyFill="1" applyBorder="1" applyAlignment="1">
      <alignment horizontal="left"/>
      <protection/>
    </xf>
    <xf numFmtId="3" fontId="10" fillId="11" borderId="0" xfId="62" applyNumberFormat="1" applyFont="1" applyFill="1" applyBorder="1" applyProtection="1">
      <alignment/>
      <protection/>
    </xf>
    <xf numFmtId="3" fontId="1" fillId="11" borderId="0" xfId="62" applyNumberFormat="1" applyFont="1" applyFill="1" applyBorder="1" applyProtection="1">
      <alignment/>
      <protection/>
    </xf>
    <xf numFmtId="206" fontId="10" fillId="11" borderId="0" xfId="62" applyFont="1" applyFill="1" applyBorder="1" applyAlignment="1" applyProtection="1">
      <alignment horizontal="left"/>
      <protection/>
    </xf>
    <xf numFmtId="206" fontId="5" fillId="11" borderId="11" xfId="62" applyFont="1" applyFill="1" applyBorder="1" applyAlignment="1">
      <alignment horizontal="centerContinuous"/>
      <protection/>
    </xf>
    <xf numFmtId="206" fontId="5" fillId="11" borderId="11" xfId="62" applyFont="1" applyFill="1" applyBorder="1" applyAlignment="1" applyProtection="1">
      <alignment horizontal="centerContinuous"/>
      <protection/>
    </xf>
    <xf numFmtId="3" fontId="5" fillId="11" borderId="11" xfId="62" applyNumberFormat="1" applyFont="1" applyFill="1" applyBorder="1" applyAlignment="1" applyProtection="1">
      <alignment horizontal="centerContinuous"/>
      <protection/>
    </xf>
    <xf numFmtId="3" fontId="5" fillId="11" borderId="11" xfId="62" applyNumberFormat="1" applyFont="1" applyFill="1" applyBorder="1" applyAlignment="1">
      <alignment horizontal="centerContinuous"/>
      <protection/>
    </xf>
    <xf numFmtId="206" fontId="5" fillId="11" borderId="0" xfId="62" applyFont="1" applyFill="1" applyBorder="1" applyAlignment="1">
      <alignment horizontal="centerContinuous"/>
      <protection/>
    </xf>
    <xf numFmtId="206" fontId="5" fillId="11" borderId="13" xfId="62" applyFont="1" applyFill="1" applyBorder="1" applyAlignment="1" applyProtection="1">
      <alignment horizontal="centerContinuous"/>
      <protection/>
    </xf>
    <xf numFmtId="206" fontId="5" fillId="11" borderId="13" xfId="62" applyFont="1" applyFill="1" applyBorder="1" applyAlignment="1">
      <alignment horizontal="centerContinuous"/>
      <protection/>
    </xf>
    <xf numFmtId="3" fontId="5" fillId="11" borderId="13" xfId="62" applyNumberFormat="1" applyFont="1" applyFill="1" applyBorder="1" applyAlignment="1" applyProtection="1">
      <alignment horizontal="centerContinuous"/>
      <protection/>
    </xf>
    <xf numFmtId="3" fontId="5" fillId="11" borderId="13" xfId="62" applyNumberFormat="1" applyFont="1" applyFill="1" applyBorder="1" applyAlignment="1">
      <alignment horizontal="centerContinuous"/>
      <protection/>
    </xf>
    <xf numFmtId="3" fontId="5" fillId="11" borderId="0" xfId="62" applyNumberFormat="1" applyFont="1" applyFill="1" applyBorder="1" applyAlignment="1">
      <alignment horizontal="centerContinuous"/>
      <protection/>
    </xf>
    <xf numFmtId="206" fontId="5" fillId="11" borderId="10" xfId="62" applyFont="1" applyFill="1" applyBorder="1" applyAlignment="1">
      <alignment horizontal="centerContinuous"/>
      <protection/>
    </xf>
    <xf numFmtId="206" fontId="5" fillId="11" borderId="10" xfId="62" applyFont="1" applyFill="1" applyBorder="1" applyAlignment="1" applyProtection="1">
      <alignment horizontal="centerContinuous"/>
      <protection/>
    </xf>
    <xf numFmtId="206" fontId="5" fillId="11" borderId="0" xfId="62" applyFont="1" applyFill="1" applyBorder="1">
      <alignment/>
      <protection/>
    </xf>
    <xf numFmtId="3" fontId="5" fillId="11" borderId="0" xfId="62" applyNumberFormat="1" applyFont="1" applyFill="1" applyBorder="1">
      <alignment/>
      <protection/>
    </xf>
    <xf numFmtId="185" fontId="5" fillId="18" borderId="0" xfId="62" applyNumberFormat="1" applyFont="1" applyFill="1" applyBorder="1" applyProtection="1">
      <alignment/>
      <protection/>
    </xf>
    <xf numFmtId="3" fontId="5" fillId="18" borderId="0" xfId="62" applyNumberFormat="1" applyFont="1" applyFill="1" applyBorder="1" applyProtection="1">
      <alignment/>
      <protection/>
    </xf>
    <xf numFmtId="185" fontId="5" fillId="11" borderId="0" xfId="62" applyNumberFormat="1" applyFont="1" applyFill="1" applyBorder="1" applyProtection="1">
      <alignment/>
      <protection/>
    </xf>
    <xf numFmtId="3" fontId="5" fillId="11" borderId="0" xfId="62" applyNumberFormat="1" applyFont="1" applyFill="1" applyBorder="1" applyProtection="1">
      <alignment/>
      <protection/>
    </xf>
    <xf numFmtId="206" fontId="8" fillId="18" borderId="0" xfId="62" applyFont="1" applyFill="1">
      <alignment/>
      <protection/>
    </xf>
    <xf numFmtId="185" fontId="8" fillId="18" borderId="0" xfId="62" applyNumberFormat="1" applyFont="1" applyFill="1" applyBorder="1" applyProtection="1">
      <alignment/>
      <protection/>
    </xf>
    <xf numFmtId="3" fontId="8" fillId="18" borderId="0" xfId="62" applyNumberFormat="1" applyFont="1" applyFill="1" applyBorder="1" applyProtection="1">
      <alignment/>
      <protection/>
    </xf>
    <xf numFmtId="185" fontId="8" fillId="11" borderId="0" xfId="62" applyNumberFormat="1" applyFont="1" applyFill="1" applyBorder="1" applyProtection="1">
      <alignment/>
      <protection/>
    </xf>
    <xf numFmtId="3" fontId="8" fillId="11" borderId="0" xfId="62" applyNumberFormat="1" applyFont="1" applyFill="1" applyBorder="1" applyProtection="1">
      <alignment/>
      <protection/>
    </xf>
    <xf numFmtId="206" fontId="8" fillId="11" borderId="0" xfId="62" applyFont="1" applyFill="1">
      <alignment/>
      <protection/>
    </xf>
    <xf numFmtId="3" fontId="8" fillId="11" borderId="0" xfId="62" applyNumberFormat="1" applyFont="1" applyFill="1">
      <alignment/>
      <protection/>
    </xf>
    <xf numFmtId="206" fontId="5" fillId="11" borderId="0" xfId="62" applyFont="1" applyFill="1">
      <alignment/>
      <protection/>
    </xf>
    <xf numFmtId="3" fontId="5" fillId="11" borderId="0" xfId="62" applyNumberFormat="1" applyFont="1" applyFill="1">
      <alignment/>
      <protection/>
    </xf>
    <xf numFmtId="206" fontId="1" fillId="11" borderId="0" xfId="62" applyFont="1" applyFill="1" applyBorder="1">
      <alignment/>
      <protection/>
    </xf>
    <xf numFmtId="206" fontId="5" fillId="11" borderId="10" xfId="62" applyFont="1" applyFill="1" applyBorder="1">
      <alignment/>
      <protection/>
    </xf>
    <xf numFmtId="185" fontId="5" fillId="11" borderId="10" xfId="62" applyNumberFormat="1" applyFont="1" applyFill="1" applyBorder="1" applyProtection="1">
      <alignment/>
      <protection/>
    </xf>
    <xf numFmtId="3" fontId="5" fillId="11" borderId="10" xfId="62" applyNumberFormat="1" applyFont="1" applyFill="1" applyBorder="1">
      <alignment/>
      <protection/>
    </xf>
    <xf numFmtId="3" fontId="5" fillId="11" borderId="10" xfId="62" applyNumberFormat="1" applyFont="1" applyFill="1" applyBorder="1" applyProtection="1">
      <alignment/>
      <protection/>
    </xf>
    <xf numFmtId="37" fontId="5" fillId="11" borderId="0" xfId="62" applyNumberFormat="1" applyFont="1" applyFill="1" applyBorder="1" applyProtection="1">
      <alignment/>
      <protection/>
    </xf>
    <xf numFmtId="37" fontId="49" fillId="11" borderId="0" xfId="62" applyNumberFormat="1" applyFont="1" applyFill="1" applyBorder="1" applyProtection="1">
      <alignment/>
      <protection/>
    </xf>
    <xf numFmtId="39" fontId="49" fillId="11" borderId="0" xfId="62" applyNumberFormat="1" applyFont="1" applyFill="1" applyBorder="1" applyProtection="1">
      <alignment/>
      <protection/>
    </xf>
    <xf numFmtId="3" fontId="5" fillId="11" borderId="0" xfId="62" applyNumberFormat="1" applyFont="1" applyFill="1" applyBorder="1" applyAlignment="1" applyProtection="1">
      <alignment horizontal="right"/>
      <protection/>
    </xf>
    <xf numFmtId="206" fontId="48" fillId="11" borderId="0" xfId="62" applyFont="1" applyFill="1" applyBorder="1">
      <alignment/>
      <protection/>
    </xf>
    <xf numFmtId="206" fontId="50" fillId="11" borderId="0" xfId="62" applyFont="1" applyFill="1">
      <alignment/>
      <protection/>
    </xf>
    <xf numFmtId="3" fontId="50" fillId="11" borderId="0" xfId="62" applyNumberFormat="1" applyFont="1" applyFill="1">
      <alignment/>
      <protection/>
    </xf>
    <xf numFmtId="0" fontId="10" fillId="11" borderId="0" xfId="0" applyFont="1" applyFill="1" applyBorder="1" applyAlignment="1">
      <alignment horizontal="left"/>
    </xf>
    <xf numFmtId="184" fontId="5" fillId="11" borderId="14" xfId="0" applyNumberFormat="1" applyFont="1" applyFill="1" applyBorder="1" applyAlignment="1" applyProtection="1">
      <alignment horizontal="centerContinuous"/>
      <protection/>
    </xf>
    <xf numFmtId="184" fontId="5" fillId="11" borderId="0" xfId="0" applyNumberFormat="1" applyFont="1" applyFill="1" applyBorder="1" applyAlignment="1" applyProtection="1">
      <alignment/>
      <protection/>
    </xf>
    <xf numFmtId="184" fontId="5" fillId="11" borderId="13" xfId="0" applyNumberFormat="1" applyFont="1" applyFill="1" applyBorder="1" applyAlignment="1" applyProtection="1">
      <alignment horizontal="centerContinuous"/>
      <protection/>
    </xf>
    <xf numFmtId="0" fontId="5" fillId="11" borderId="13" xfId="0" applyFont="1" applyFill="1" applyBorder="1" applyAlignment="1">
      <alignment horizontal="center"/>
    </xf>
    <xf numFmtId="3" fontId="5" fillId="11" borderId="14" xfId="0" applyNumberFormat="1" applyFont="1" applyFill="1" applyBorder="1" applyAlignment="1" applyProtection="1">
      <alignment/>
      <protection/>
    </xf>
    <xf numFmtId="202" fontId="5" fillId="11" borderId="14" xfId="0" applyNumberFormat="1" applyFont="1" applyFill="1" applyBorder="1" applyAlignment="1" applyProtection="1">
      <alignment/>
      <protection/>
    </xf>
    <xf numFmtId="184" fontId="5" fillId="18" borderId="0" xfId="0" applyNumberFormat="1" applyFont="1" applyFill="1" applyBorder="1" applyAlignment="1" applyProtection="1">
      <alignment/>
      <protection/>
    </xf>
    <xf numFmtId="195" fontId="5" fillId="18" borderId="0" xfId="0" applyNumberFormat="1" applyFont="1" applyFill="1" applyBorder="1" applyAlignment="1">
      <alignment horizontal="right"/>
    </xf>
    <xf numFmtId="0" fontId="8" fillId="18" borderId="0" xfId="0" applyFont="1" applyFill="1" applyAlignment="1">
      <alignment horizontal="center"/>
    </xf>
    <xf numFmtId="49" fontId="8" fillId="18" borderId="0" xfId="0" applyNumberFormat="1" applyFont="1" applyFill="1" applyBorder="1" applyAlignment="1" applyProtection="1">
      <alignment horizontal="center" vertical="center"/>
      <protection/>
    </xf>
    <xf numFmtId="0" fontId="8" fillId="18" borderId="0" xfId="0" applyFont="1" applyFill="1" applyAlignment="1">
      <alignment/>
    </xf>
    <xf numFmtId="0" fontId="8" fillId="18" borderId="0" xfId="0" applyFont="1" applyFill="1" applyBorder="1" applyAlignment="1">
      <alignment wrapText="1"/>
    </xf>
    <xf numFmtId="49" fontId="5" fillId="18" borderId="0" xfId="0" applyNumberFormat="1" applyFont="1" applyFill="1" applyAlignment="1">
      <alignment horizontal="center"/>
    </xf>
    <xf numFmtId="0" fontId="5" fillId="18" borderId="0" xfId="0" applyFont="1" applyFill="1" applyAlignment="1">
      <alignment/>
    </xf>
    <xf numFmtId="0" fontId="8" fillId="18" borderId="0" xfId="0" applyFont="1" applyFill="1" applyBorder="1" applyAlignment="1">
      <alignment vertical="justify" wrapText="1"/>
    </xf>
    <xf numFmtId="0" fontId="8" fillId="18" borderId="0" xfId="0" applyFont="1" applyFill="1" applyAlignment="1">
      <alignment horizontal="center" vertical="center"/>
    </xf>
    <xf numFmtId="0" fontId="8" fillId="18" borderId="0" xfId="0" applyFont="1" applyFill="1" applyBorder="1" applyAlignment="1">
      <alignment vertical="center"/>
    </xf>
    <xf numFmtId="0" fontId="8" fillId="18" borderId="0" xfId="0" applyFont="1" applyFill="1" applyBorder="1" applyAlignment="1">
      <alignment vertical="center" wrapText="1"/>
    </xf>
    <xf numFmtId="3" fontId="8" fillId="18" borderId="0" xfId="0" applyNumberFormat="1" applyFont="1" applyFill="1" applyBorder="1" applyAlignment="1">
      <alignment horizontal="right" vertical="center"/>
    </xf>
    <xf numFmtId="49" fontId="5" fillId="18" borderId="0" xfId="0" applyNumberFormat="1" applyFont="1" applyFill="1" applyBorder="1" applyAlignment="1" applyProtection="1">
      <alignment horizontal="center" vertical="center"/>
      <protection/>
    </xf>
    <xf numFmtId="0" fontId="8" fillId="18" borderId="0" xfId="0" applyFont="1" applyFill="1" applyAlignment="1">
      <alignment vertical="center"/>
    </xf>
    <xf numFmtId="195" fontId="8" fillId="18" borderId="0" xfId="0" applyNumberFormat="1" applyFont="1" applyFill="1" applyBorder="1" applyAlignment="1">
      <alignment vertical="center"/>
    </xf>
    <xf numFmtId="185" fontId="8" fillId="18" borderId="0" xfId="0" applyNumberFormat="1" applyFont="1" applyFill="1" applyBorder="1" applyAlignment="1" applyProtection="1">
      <alignment horizontal="left" vertical="center" wrapText="1"/>
      <protection/>
    </xf>
    <xf numFmtId="2" fontId="8" fillId="11" borderId="0" xfId="0" applyNumberFormat="1" applyFont="1" applyFill="1" applyAlignment="1">
      <alignment horizontal="center" vertical="center"/>
    </xf>
    <xf numFmtId="195" fontId="8" fillId="11" borderId="0" xfId="0" applyNumberFormat="1" applyFont="1" applyFill="1" applyBorder="1" applyAlignment="1">
      <alignment vertical="center"/>
    </xf>
    <xf numFmtId="3" fontId="5" fillId="18" borderId="0" xfId="0" applyNumberFormat="1" applyFont="1" applyFill="1" applyBorder="1" applyAlignment="1">
      <alignment horizontal="right" vertical="center"/>
    </xf>
    <xf numFmtId="0" fontId="8" fillId="18" borderId="0" xfId="0" applyFont="1" applyFill="1" applyBorder="1" applyAlignment="1">
      <alignment vertical="top" wrapText="1"/>
    </xf>
    <xf numFmtId="0" fontId="5" fillId="18" borderId="0" xfId="0" applyFont="1" applyFill="1" applyBorder="1" applyAlignment="1">
      <alignment vertical="top" wrapText="1"/>
    </xf>
    <xf numFmtId="2" fontId="8" fillId="18" borderId="0" xfId="0" applyNumberFormat="1" applyFont="1" applyFill="1" applyAlignment="1">
      <alignment horizontal="center" vertical="center"/>
    </xf>
    <xf numFmtId="195" fontId="5" fillId="18" borderId="0" xfId="0" applyNumberFormat="1" applyFont="1" applyFill="1" applyBorder="1" applyAlignment="1">
      <alignment vertical="center"/>
    </xf>
    <xf numFmtId="0" fontId="5" fillId="18" borderId="0" xfId="0" applyFont="1" applyFill="1" applyBorder="1" applyAlignment="1" applyProtection="1">
      <alignment horizontal="center"/>
      <protection/>
    </xf>
    <xf numFmtId="3" fontId="5" fillId="18" borderId="0" xfId="0" applyNumberFormat="1" applyFont="1" applyFill="1" applyBorder="1" applyAlignment="1">
      <alignment vertical="top"/>
    </xf>
    <xf numFmtId="0" fontId="5" fillId="18" borderId="0" xfId="0" applyFont="1" applyFill="1" applyBorder="1" applyAlignment="1">
      <alignment/>
    </xf>
    <xf numFmtId="195" fontId="5" fillId="18" borderId="0" xfId="0" applyNumberFormat="1" applyFont="1" applyFill="1" applyBorder="1" applyAlignment="1">
      <alignment/>
    </xf>
    <xf numFmtId="195" fontId="8" fillId="11" borderId="0" xfId="0" applyNumberFormat="1" applyFont="1" applyFill="1" applyBorder="1" applyAlignment="1">
      <alignment/>
    </xf>
    <xf numFmtId="195" fontId="5" fillId="11" borderId="0" xfId="0" applyNumberFormat="1" applyFont="1" applyFill="1" applyBorder="1" applyAlignment="1">
      <alignment/>
    </xf>
    <xf numFmtId="0" fontId="5" fillId="11" borderId="0" xfId="0" applyFont="1" applyFill="1" applyBorder="1" applyAlignment="1">
      <alignment/>
    </xf>
    <xf numFmtId="1" fontId="5" fillId="18" borderId="0" xfId="0" applyNumberFormat="1" applyFont="1" applyFill="1" applyBorder="1" applyAlignment="1">
      <alignment/>
    </xf>
    <xf numFmtId="0" fontId="9" fillId="11" borderId="0" xfId="0" applyFont="1" applyFill="1" applyBorder="1" applyAlignment="1">
      <alignment/>
    </xf>
    <xf numFmtId="1" fontId="5" fillId="11" borderId="0" xfId="0" applyNumberFormat="1" applyFont="1" applyFill="1" applyBorder="1" applyAlignment="1">
      <alignment/>
    </xf>
    <xf numFmtId="49" fontId="5" fillId="11" borderId="13" xfId="0" applyNumberFormat="1" applyFont="1" applyFill="1" applyBorder="1" applyAlignment="1" applyProtection="1">
      <alignment horizontal="center" vertical="center"/>
      <protection/>
    </xf>
    <xf numFmtId="0" fontId="8" fillId="11" borderId="13" xfId="0" applyFont="1" applyFill="1" applyBorder="1" applyAlignment="1">
      <alignment/>
    </xf>
    <xf numFmtId="0" fontId="5" fillId="11" borderId="13" xfId="0" applyFont="1" applyFill="1" applyBorder="1" applyAlignment="1">
      <alignment/>
    </xf>
    <xf numFmtId="195" fontId="5" fillId="11" borderId="13" xfId="0" applyNumberFormat="1" applyFont="1" applyFill="1" applyBorder="1" applyAlignment="1">
      <alignment/>
    </xf>
    <xf numFmtId="1" fontId="5" fillId="11" borderId="0" xfId="0" applyNumberFormat="1" applyFont="1" applyFill="1" applyBorder="1" applyAlignment="1">
      <alignment horizontal="right" vertical="center"/>
    </xf>
    <xf numFmtId="195" fontId="5" fillId="11" borderId="0" xfId="0" applyNumberFormat="1" applyFont="1" applyFill="1" applyBorder="1" applyAlignment="1">
      <alignment horizontal="right" vertical="center"/>
    </xf>
    <xf numFmtId="188" fontId="9" fillId="11" borderId="0" xfId="0" applyNumberFormat="1" applyFont="1" applyFill="1" applyAlignment="1" applyProtection="1">
      <alignment horizontal="left"/>
      <protection/>
    </xf>
    <xf numFmtId="0" fontId="51" fillId="11" borderId="0" xfId="0" applyFont="1" applyFill="1" applyAlignment="1">
      <alignment horizontal="center"/>
    </xf>
    <xf numFmtId="49" fontId="0" fillId="11" borderId="0" xfId="0" applyNumberFormat="1" applyFont="1" applyFill="1" applyBorder="1" applyAlignment="1">
      <alignment horizontal="left" vertical="top"/>
    </xf>
    <xf numFmtId="0" fontId="42" fillId="11" borderId="15" xfId="64" applyFont="1" applyFill="1" applyBorder="1" applyAlignment="1">
      <alignment horizontal="centerContinuous"/>
      <protection/>
    </xf>
    <xf numFmtId="0" fontId="42" fillId="11" borderId="0" xfId="64" applyFont="1" applyFill="1" applyBorder="1" applyAlignment="1">
      <alignment horizontal="centerContinuous"/>
      <protection/>
    </xf>
    <xf numFmtId="0" fontId="42" fillId="11" borderId="0" xfId="64" applyFont="1" applyFill="1" applyBorder="1" applyAlignment="1">
      <alignment horizontal="center"/>
      <protection/>
    </xf>
    <xf numFmtId="2" fontId="42" fillId="11" borderId="0" xfId="64" applyNumberFormat="1" applyFont="1" applyFill="1" applyBorder="1" applyAlignment="1">
      <alignment horizontal="center"/>
      <protection/>
    </xf>
    <xf numFmtId="0" fontId="42" fillId="11" borderId="0" xfId="64" applyFont="1" applyFill="1" applyBorder="1" applyAlignment="1" quotePrefix="1">
      <alignment horizontal="center"/>
      <protection/>
    </xf>
    <xf numFmtId="0" fontId="42" fillId="11" borderId="13" xfId="64" applyFont="1" applyFill="1" applyBorder="1" applyAlignment="1">
      <alignment horizontal="center"/>
      <protection/>
    </xf>
    <xf numFmtId="2" fontId="42" fillId="11" borderId="13" xfId="64" applyNumberFormat="1" applyFont="1" applyFill="1" applyBorder="1" applyAlignment="1">
      <alignment horizontal="center"/>
      <protection/>
    </xf>
    <xf numFmtId="0" fontId="8" fillId="11" borderId="11" xfId="0" applyFont="1" applyFill="1" applyBorder="1" applyAlignment="1">
      <alignment/>
    </xf>
    <xf numFmtId="0" fontId="5" fillId="11" borderId="0" xfId="0" applyNumberFormat="1" applyFont="1" applyFill="1" applyBorder="1" applyAlignment="1" applyProtection="1">
      <alignment horizontal="centerContinuous"/>
      <protection/>
    </xf>
    <xf numFmtId="188" fontId="5" fillId="11" borderId="0" xfId="0" applyNumberFormat="1" applyFont="1" applyFill="1" applyBorder="1" applyAlignment="1" applyProtection="1">
      <alignment horizontal="left"/>
      <protection/>
    </xf>
    <xf numFmtId="188" fontId="5" fillId="11" borderId="0" xfId="0" applyNumberFormat="1" applyFont="1" applyFill="1" applyBorder="1" applyAlignment="1" applyProtection="1">
      <alignment horizontal="center"/>
      <protection/>
    </xf>
    <xf numFmtId="188" fontId="5" fillId="11" borderId="0" xfId="0" applyNumberFormat="1" applyFont="1" applyFill="1" applyBorder="1" applyAlignment="1" applyProtection="1">
      <alignment horizontal="centerContinuous"/>
      <protection/>
    </xf>
    <xf numFmtId="0" fontId="5" fillId="11" borderId="10" xfId="0" applyFont="1" applyFill="1" applyBorder="1" applyAlignment="1">
      <alignment horizontal="centerContinuous"/>
    </xf>
    <xf numFmtId="0" fontId="5" fillId="11" borderId="10" xfId="0" applyNumberFormat="1" applyFont="1" applyFill="1" applyBorder="1" applyAlignment="1" applyProtection="1">
      <alignment horizontal="centerContinuous"/>
      <protection/>
    </xf>
    <xf numFmtId="188" fontId="5" fillId="11" borderId="10" xfId="0" applyNumberFormat="1" applyFont="1" applyFill="1" applyBorder="1" applyAlignment="1" applyProtection="1">
      <alignment horizontal="center"/>
      <protection/>
    </xf>
    <xf numFmtId="0" fontId="46" fillId="11" borderId="10" xfId="0" applyFont="1" applyFill="1" applyBorder="1" applyAlignment="1">
      <alignment/>
    </xf>
    <xf numFmtId="0" fontId="8" fillId="11" borderId="0" xfId="0" applyNumberFormat="1" applyFont="1" applyFill="1" applyBorder="1" applyAlignment="1" quotePrefix="1">
      <alignment/>
    </xf>
    <xf numFmtId="3" fontId="8" fillId="11" borderId="0" xfId="0" applyNumberFormat="1" applyFont="1" applyFill="1" applyBorder="1" applyAlignment="1">
      <alignment/>
    </xf>
    <xf numFmtId="0" fontId="46" fillId="11" borderId="0" xfId="0" applyFont="1" applyFill="1" applyAlignment="1">
      <alignment/>
    </xf>
    <xf numFmtId="0" fontId="5" fillId="18" borderId="0" xfId="0" applyNumberFormat="1" applyFont="1" applyFill="1" applyBorder="1" applyAlignment="1">
      <alignment/>
    </xf>
    <xf numFmtId="3" fontId="5" fillId="18" borderId="0" xfId="0" applyNumberFormat="1" applyFont="1" applyFill="1" applyBorder="1" applyAlignment="1">
      <alignment/>
    </xf>
    <xf numFmtId="187" fontId="47" fillId="18" borderId="0" xfId="0" applyNumberFormat="1" applyFont="1" applyFill="1" applyAlignment="1">
      <alignment/>
    </xf>
    <xf numFmtId="3" fontId="8" fillId="11" borderId="0" xfId="0" applyNumberFormat="1" applyFont="1" applyFill="1" applyBorder="1" applyAlignment="1">
      <alignment vertical="top" wrapText="1"/>
    </xf>
    <xf numFmtId="188" fontId="46" fillId="11" borderId="0" xfId="0" applyNumberFormat="1" applyFont="1" applyFill="1" applyBorder="1" applyAlignment="1">
      <alignment/>
    </xf>
    <xf numFmtId="187" fontId="46" fillId="11" borderId="0" xfId="0" applyNumberFormat="1" applyFont="1" applyFill="1" applyBorder="1" applyAlignment="1">
      <alignment/>
    </xf>
    <xf numFmtId="3" fontId="8" fillId="18" borderId="0" xfId="0" applyNumberFormat="1" applyFont="1" applyFill="1" applyBorder="1" applyAlignment="1">
      <alignment/>
    </xf>
    <xf numFmtId="188" fontId="46" fillId="18" borderId="0" xfId="0" applyNumberFormat="1" applyFont="1" applyFill="1" applyBorder="1" applyAlignment="1">
      <alignment/>
    </xf>
    <xf numFmtId="187" fontId="46" fillId="18" borderId="0" xfId="0" applyNumberFormat="1" applyFont="1" applyFill="1" applyBorder="1" applyAlignment="1">
      <alignment/>
    </xf>
    <xf numFmtId="188" fontId="46" fillId="18" borderId="0" xfId="0" applyNumberFormat="1" applyFont="1" applyFill="1" applyBorder="1" applyAlignment="1">
      <alignment horizontal="right"/>
    </xf>
    <xf numFmtId="0" fontId="0" fillId="18" borderId="0" xfId="0" applyFont="1" applyFill="1" applyAlignment="1">
      <alignment/>
    </xf>
    <xf numFmtId="188" fontId="46" fillId="11" borderId="0" xfId="0" applyNumberFormat="1" applyFont="1" applyFill="1" applyBorder="1" applyAlignment="1">
      <alignment horizontal="right"/>
    </xf>
    <xf numFmtId="188" fontId="8" fillId="18" borderId="0" xfId="54" applyNumberFormat="1" applyFont="1" applyFill="1" applyAlignment="1">
      <alignment horizontal="right"/>
    </xf>
    <xf numFmtId="0" fontId="4" fillId="11" borderId="0" xfId="0" applyFont="1" applyFill="1" applyAlignment="1">
      <alignment horizontal="center"/>
    </xf>
    <xf numFmtId="0" fontId="0" fillId="11" borderId="16" xfId="0" applyFill="1" applyBorder="1" applyAlignment="1">
      <alignment/>
    </xf>
    <xf numFmtId="0" fontId="4" fillId="11" borderId="17" xfId="0" applyFont="1" applyFill="1" applyBorder="1" applyAlignment="1">
      <alignment horizontal="center"/>
    </xf>
    <xf numFmtId="0" fontId="0" fillId="11" borderId="18" xfId="0" applyFill="1" applyBorder="1" applyAlignment="1">
      <alignment/>
    </xf>
    <xf numFmtId="0" fontId="0" fillId="11" borderId="19" xfId="0" applyFill="1" applyBorder="1" applyAlignment="1">
      <alignment/>
    </xf>
    <xf numFmtId="185" fontId="5" fillId="11" borderId="0" xfId="0" applyNumberFormat="1" applyFont="1" applyFill="1" applyBorder="1" applyAlignment="1" applyProtection="1">
      <alignment horizontal="center" vertical="center" wrapText="1"/>
      <protection/>
    </xf>
    <xf numFmtId="188" fontId="47" fillId="18" borderId="0" xfId="0" applyNumberFormat="1" applyFont="1" applyFill="1" applyBorder="1" applyAlignment="1">
      <alignment/>
    </xf>
    <xf numFmtId="191" fontId="5" fillId="18" borderId="0" xfId="49" applyNumberFormat="1" applyFont="1" applyFill="1" applyBorder="1" applyAlignment="1">
      <alignment horizontal="right"/>
    </xf>
    <xf numFmtId="191" fontId="8" fillId="18" borderId="0" xfId="49" applyNumberFormat="1" applyFont="1" applyFill="1" applyBorder="1" applyAlignment="1">
      <alignment horizontal="right"/>
    </xf>
    <xf numFmtId="191" fontId="5" fillId="11" borderId="10" xfId="49" applyNumberFormat="1" applyFont="1" applyFill="1" applyBorder="1" applyAlignment="1">
      <alignment horizontal="right"/>
    </xf>
    <xf numFmtId="3" fontId="8" fillId="11" borderId="0" xfId="62" applyNumberFormat="1" applyFont="1" applyFill="1" applyBorder="1">
      <alignment/>
      <protection/>
    </xf>
    <xf numFmtId="49" fontId="5" fillId="11" borderId="10" xfId="0" applyNumberFormat="1" applyFont="1" applyFill="1" applyBorder="1" applyAlignment="1" applyProtection="1">
      <alignment horizontal="center"/>
      <protection/>
    </xf>
    <xf numFmtId="0" fontId="5" fillId="19" borderId="10" xfId="0" applyFont="1" applyFill="1" applyBorder="1" applyAlignment="1">
      <alignment vertical="justify" wrapText="1"/>
    </xf>
    <xf numFmtId="49" fontId="5" fillId="19" borderId="10" xfId="0" applyNumberFormat="1" applyFont="1" applyFill="1" applyBorder="1" applyAlignment="1" applyProtection="1">
      <alignment horizontal="center"/>
      <protection/>
    </xf>
    <xf numFmtId="0" fontId="5" fillId="19" borderId="10" xfId="0" applyFont="1" applyFill="1" applyBorder="1" applyAlignment="1">
      <alignment/>
    </xf>
    <xf numFmtId="3" fontId="5" fillId="19" borderId="10" xfId="0" applyNumberFormat="1" applyFont="1" applyFill="1" applyBorder="1" applyAlignment="1">
      <alignment horizontal="right"/>
    </xf>
    <xf numFmtId="188" fontId="5" fillId="19" borderId="10" xfId="0" applyNumberFormat="1" applyFont="1" applyFill="1" applyBorder="1" applyAlignment="1">
      <alignment horizontal="right"/>
    </xf>
    <xf numFmtId="0" fontId="1" fillId="19" borderId="0" xfId="0" applyFont="1" applyFill="1" applyAlignment="1">
      <alignment/>
    </xf>
    <xf numFmtId="3" fontId="5" fillId="11" borderId="10" xfId="0" applyNumberFormat="1" applyFont="1" applyFill="1" applyBorder="1" applyAlignment="1" applyProtection="1">
      <alignment horizontal="right"/>
      <protection/>
    </xf>
    <xf numFmtId="187" fontId="5" fillId="5" borderId="10" xfId="0" applyNumberFormat="1" applyFont="1" applyFill="1" applyBorder="1" applyAlignment="1">
      <alignment vertical="center"/>
    </xf>
    <xf numFmtId="185" fontId="49" fillId="11" borderId="0" xfId="62" applyNumberFormat="1" applyFont="1" applyFill="1" applyBorder="1" applyProtection="1">
      <alignment/>
      <protection/>
    </xf>
    <xf numFmtId="0" fontId="0" fillId="0" borderId="0" xfId="0" applyFont="1" applyAlignment="1">
      <alignment horizontal="left"/>
    </xf>
    <xf numFmtId="207" fontId="0" fillId="11" borderId="0" xfId="53" applyNumberFormat="1" applyFont="1" applyFill="1" applyAlignment="1">
      <alignment/>
    </xf>
    <xf numFmtId="206" fontId="0" fillId="11" borderId="0" xfId="62" applyFont="1" applyFill="1" applyBorder="1" applyAlignment="1">
      <alignment horizontal="left"/>
      <protection/>
    </xf>
    <xf numFmtId="37" fontId="0" fillId="19" borderId="0" xfId="70" applyFont="1" applyFill="1" applyBorder="1">
      <alignment/>
      <protection/>
    </xf>
    <xf numFmtId="37" fontId="54" fillId="19" borderId="0" xfId="70" applyFill="1" applyBorder="1">
      <alignment/>
      <protection/>
    </xf>
    <xf numFmtId="37" fontId="54" fillId="19" borderId="0" xfId="70" applyFont="1" applyFill="1" applyBorder="1">
      <alignment/>
      <protection/>
    </xf>
    <xf numFmtId="37" fontId="10" fillId="19" borderId="0" xfId="70" applyFont="1" applyFill="1" applyBorder="1" applyAlignment="1">
      <alignment horizontal="left"/>
      <protection/>
    </xf>
    <xf numFmtId="37" fontId="16" fillId="19" borderId="0" xfId="70" applyFont="1" applyFill="1" applyBorder="1" applyAlignment="1">
      <alignment horizontal="left"/>
      <protection/>
    </xf>
    <xf numFmtId="37" fontId="54" fillId="19" borderId="0" xfId="70" applyFill="1" applyBorder="1" applyAlignment="1">
      <alignment horizontal="left"/>
      <protection/>
    </xf>
    <xf numFmtId="37" fontId="55" fillId="19" borderId="0" xfId="70" applyFont="1" applyFill="1" applyBorder="1">
      <alignment/>
      <protection/>
    </xf>
    <xf numFmtId="37" fontId="10" fillId="19" borderId="10" xfId="70" applyFont="1" applyFill="1" applyBorder="1" applyAlignment="1" applyProtection="1">
      <alignment/>
      <protection/>
    </xf>
    <xf numFmtId="37" fontId="56" fillId="19" borderId="0" xfId="70" applyFont="1" applyFill="1" applyBorder="1">
      <alignment/>
      <protection/>
    </xf>
    <xf numFmtId="37" fontId="5" fillId="19" borderId="0" xfId="70" applyFont="1" applyFill="1" applyBorder="1" applyAlignment="1">
      <alignment horizontal="center"/>
      <protection/>
    </xf>
    <xf numFmtId="37" fontId="57" fillId="19" borderId="0" xfId="70" applyFont="1" applyFill="1" applyBorder="1">
      <alignment/>
      <protection/>
    </xf>
    <xf numFmtId="37" fontId="5" fillId="19" borderId="0" xfId="70" applyFont="1" applyFill="1" applyBorder="1" applyAlignment="1">
      <alignment horizontal="centerContinuous"/>
      <protection/>
    </xf>
    <xf numFmtId="37" fontId="5" fillId="19" borderId="0" xfId="70" applyFont="1" applyFill="1" applyBorder="1" applyAlignment="1">
      <alignment horizontal="left"/>
      <protection/>
    </xf>
    <xf numFmtId="37" fontId="5" fillId="19" borderId="10" xfId="70" applyFont="1" applyFill="1" applyBorder="1" applyAlignment="1">
      <alignment horizontal="centerContinuous"/>
      <protection/>
    </xf>
    <xf numFmtId="37" fontId="5" fillId="19" borderId="10" xfId="70" applyFont="1" applyFill="1" applyBorder="1" applyAlignment="1">
      <alignment horizontal="center"/>
      <protection/>
    </xf>
    <xf numFmtId="1" fontId="5" fillId="19" borderId="10" xfId="70" applyNumberFormat="1" applyFont="1" applyFill="1" applyBorder="1" applyAlignment="1">
      <alignment horizontal="center"/>
      <protection/>
    </xf>
    <xf numFmtId="0" fontId="79" fillId="19" borderId="0" xfId="61" applyFont="1" applyFill="1">
      <alignment/>
      <protection/>
    </xf>
    <xf numFmtId="187" fontId="79" fillId="19" borderId="0" xfId="52" applyNumberFormat="1" applyFont="1" applyFill="1" applyAlignment="1">
      <alignment horizontal="right"/>
    </xf>
    <xf numFmtId="208" fontId="79" fillId="19" borderId="0" xfId="52" applyNumberFormat="1" applyFont="1" applyFill="1" applyAlignment="1">
      <alignment horizontal="right"/>
    </xf>
    <xf numFmtId="191" fontId="57" fillId="19" borderId="0" xfId="49" applyNumberFormat="1" applyFont="1" applyFill="1" applyBorder="1" applyAlignment="1">
      <alignment horizontal="right"/>
    </xf>
    <xf numFmtId="187" fontId="0" fillId="20" borderId="0" xfId="52" applyNumberFormat="1" applyFont="1" applyFill="1" applyAlignment="1">
      <alignment horizontal="right"/>
    </xf>
    <xf numFmtId="187" fontId="0" fillId="20" borderId="0" xfId="52" applyNumberFormat="1" applyFont="1" applyFill="1" applyAlignment="1">
      <alignment/>
    </xf>
    <xf numFmtId="2" fontId="80" fillId="20" borderId="0" xfId="52" applyNumberFormat="1" applyFont="1" applyFill="1" applyAlignment="1">
      <alignment/>
    </xf>
    <xf numFmtId="187" fontId="0" fillId="19" borderId="0" xfId="52" applyNumberFormat="1" applyFont="1" applyFill="1" applyAlignment="1">
      <alignment horizontal="right"/>
    </xf>
    <xf numFmtId="187" fontId="0" fillId="19" borderId="0" xfId="52" applyNumberFormat="1" applyFont="1" applyFill="1" applyAlignment="1">
      <alignment/>
    </xf>
    <xf numFmtId="2" fontId="80" fillId="19" borderId="0" xfId="52" applyNumberFormat="1" applyFont="1" applyFill="1" applyAlignment="1">
      <alignment/>
    </xf>
    <xf numFmtId="0" fontId="0" fillId="19" borderId="13" xfId="61" applyFont="1" applyFill="1" applyBorder="1">
      <alignment/>
      <protection/>
    </xf>
    <xf numFmtId="191" fontId="0" fillId="19" borderId="13" xfId="49" applyNumberFormat="1" applyFont="1" applyFill="1" applyBorder="1" applyAlignment="1">
      <alignment horizontal="right"/>
    </xf>
    <xf numFmtId="187" fontId="0" fillId="19" borderId="13" xfId="52" applyNumberFormat="1" applyFont="1" applyFill="1" applyBorder="1" applyAlignment="1">
      <alignment horizontal="right"/>
    </xf>
    <xf numFmtId="187" fontId="0" fillId="19" borderId="13" xfId="52" applyNumberFormat="1" applyFont="1" applyFill="1" applyBorder="1" applyAlignment="1">
      <alignment/>
    </xf>
    <xf numFmtId="2" fontId="80" fillId="19" borderId="13" xfId="52" applyNumberFormat="1" applyFont="1" applyFill="1" applyBorder="1" applyAlignment="1">
      <alignment/>
    </xf>
    <xf numFmtId="191" fontId="0" fillId="19" borderId="13" xfId="49" applyNumberFormat="1" applyFont="1" applyFill="1" applyBorder="1" applyAlignment="1">
      <alignment/>
    </xf>
    <xf numFmtId="0" fontId="8" fillId="19" borderId="0" xfId="63" applyFont="1" applyFill="1" applyBorder="1" applyAlignment="1">
      <alignment vertical="top"/>
      <protection/>
    </xf>
    <xf numFmtId="191" fontId="8" fillId="19" borderId="0" xfId="49" applyNumberFormat="1" applyFont="1" applyFill="1" applyBorder="1" applyAlignment="1">
      <alignment horizontal="right" vertical="center"/>
    </xf>
    <xf numFmtId="190" fontId="8" fillId="19" borderId="0" xfId="49" applyNumberFormat="1" applyFont="1" applyFill="1" applyBorder="1" applyAlignment="1">
      <alignment horizontal="right"/>
    </xf>
    <xf numFmtId="191" fontId="8" fillId="19" borderId="0" xfId="49" applyNumberFormat="1" applyFont="1" applyFill="1" applyBorder="1" applyAlignment="1">
      <alignment horizontal="right"/>
    </xf>
    <xf numFmtId="0" fontId="41" fillId="19" borderId="0" xfId="58" applyFont="1" applyFill="1" applyAlignment="1">
      <alignment horizontal="left"/>
      <protection/>
    </xf>
    <xf numFmtId="0" fontId="41" fillId="19" borderId="0" xfId="58" applyFont="1" applyFill="1" applyBorder="1" applyAlignment="1">
      <alignment vertical="center"/>
      <protection/>
    </xf>
    <xf numFmtId="37" fontId="5" fillId="19" borderId="0" xfId="70" applyFont="1" applyFill="1" applyBorder="1" applyAlignment="1">
      <alignment horizontal="center" vertical="center"/>
      <protection/>
    </xf>
    <xf numFmtId="191" fontId="5" fillId="19" borderId="0" xfId="49" applyNumberFormat="1" applyFont="1" applyFill="1" applyBorder="1" applyAlignment="1">
      <alignment horizontal="right" vertical="center"/>
    </xf>
    <xf numFmtId="191" fontId="5" fillId="19" borderId="0" xfId="49" applyNumberFormat="1" applyFont="1" applyFill="1" applyBorder="1" applyAlignment="1">
      <alignment horizontal="right"/>
    </xf>
    <xf numFmtId="0" fontId="5" fillId="19" borderId="0" xfId="58" applyFont="1" applyFill="1" applyBorder="1" applyAlignment="1">
      <alignment vertical="center"/>
      <protection/>
    </xf>
    <xf numFmtId="1" fontId="5" fillId="19" borderId="0" xfId="70" applyNumberFormat="1" applyFont="1" applyFill="1" applyBorder="1" applyAlignment="1">
      <alignment horizontal="center"/>
      <protection/>
    </xf>
    <xf numFmtId="0" fontId="5" fillId="19" borderId="0" xfId="58" applyFont="1" applyFill="1" applyBorder="1" applyAlignment="1">
      <alignment horizontal="center" vertical="center"/>
      <protection/>
    </xf>
    <xf numFmtId="0" fontId="41" fillId="19" borderId="0" xfId="58" applyFont="1" applyFill="1" applyBorder="1">
      <alignment/>
      <protection/>
    </xf>
    <xf numFmtId="188" fontId="37" fillId="19" borderId="0" xfId="58" applyNumberFormat="1" applyFont="1" applyFill="1" applyAlignment="1" applyProtection="1">
      <alignment horizontal="left"/>
      <protection/>
    </xf>
    <xf numFmtId="0" fontId="41" fillId="19" borderId="0" xfId="58" applyFont="1" applyFill="1" applyAlignment="1" applyProtection="1">
      <alignment horizontal="left"/>
      <protection/>
    </xf>
    <xf numFmtId="0" fontId="41" fillId="19" borderId="0" xfId="58" applyFont="1" applyFill="1" applyBorder="1" applyAlignment="1" applyProtection="1">
      <alignment horizontal="left"/>
      <protection/>
    </xf>
    <xf numFmtId="0" fontId="41" fillId="19" borderId="0" xfId="58" applyFont="1" applyFill="1" applyBorder="1" applyAlignment="1">
      <alignment horizontal="left"/>
      <protection/>
    </xf>
    <xf numFmtId="190" fontId="0" fillId="20" borderId="0" xfId="49" applyNumberFormat="1" applyFont="1" applyFill="1" applyAlignment="1">
      <alignment horizontal="left"/>
    </xf>
    <xf numFmtId="190" fontId="0" fillId="20" borderId="0" xfId="49" applyNumberFormat="1" applyFont="1" applyFill="1" applyAlignment="1">
      <alignment horizontal="right"/>
    </xf>
    <xf numFmtId="190" fontId="0" fillId="19" borderId="0" xfId="49" applyNumberFormat="1" applyFont="1" applyFill="1" applyAlignment="1">
      <alignment horizontal="left"/>
    </xf>
    <xf numFmtId="190" fontId="0" fillId="19" borderId="0" xfId="49" applyNumberFormat="1" applyFont="1" applyFill="1" applyAlignment="1">
      <alignment horizontal="right"/>
    </xf>
    <xf numFmtId="0" fontId="10" fillId="19" borderId="0" xfId="58" applyFont="1" applyFill="1" applyBorder="1" applyAlignment="1" applyProtection="1">
      <alignment horizontal="left"/>
      <protection/>
    </xf>
    <xf numFmtId="0" fontId="0" fillId="19" borderId="0" xfId="58" applyFill="1">
      <alignment/>
      <protection/>
    </xf>
    <xf numFmtId="184" fontId="10" fillId="19" borderId="0" xfId="58" applyNumberFormat="1" applyFont="1" applyFill="1" applyBorder="1" applyAlignment="1" applyProtection="1">
      <alignment horizontal="left"/>
      <protection/>
    </xf>
    <xf numFmtId="184" fontId="10" fillId="19" borderId="0" xfId="58" applyNumberFormat="1" applyFont="1" applyFill="1" applyBorder="1" applyAlignment="1" applyProtection="1">
      <alignment horizontal="left"/>
      <protection/>
    </xf>
    <xf numFmtId="0" fontId="0" fillId="19" borderId="11" xfId="58" applyFont="1" applyFill="1" applyBorder="1" applyAlignment="1">
      <alignment vertical="center" wrapText="1"/>
      <protection/>
    </xf>
    <xf numFmtId="49" fontId="81" fillId="19" borderId="12" xfId="49" applyNumberFormat="1" applyFont="1" applyFill="1" applyBorder="1" applyAlignment="1">
      <alignment horizontal="center" vertical="center" wrapText="1"/>
    </xf>
    <xf numFmtId="49" fontId="81" fillId="19" borderId="10" xfId="49" applyNumberFormat="1" applyFont="1" applyFill="1" applyBorder="1" applyAlignment="1">
      <alignment horizontal="center" vertical="center" wrapText="1"/>
    </xf>
    <xf numFmtId="0" fontId="81" fillId="21" borderId="0" xfId="58" applyFont="1" applyFill="1">
      <alignment/>
      <protection/>
    </xf>
    <xf numFmtId="188" fontId="5" fillId="21" borderId="0" xfId="49" applyNumberFormat="1" applyFont="1" applyFill="1" applyAlignment="1">
      <alignment/>
    </xf>
    <xf numFmtId="188" fontId="5" fillId="21" borderId="0" xfId="58" applyNumberFormat="1" applyFont="1" applyFill="1" applyAlignment="1">
      <alignment/>
      <protection/>
    </xf>
    <xf numFmtId="0" fontId="8" fillId="19" borderId="0" xfId="58" applyFont="1" applyFill="1">
      <alignment/>
      <protection/>
    </xf>
    <xf numFmtId="188" fontId="8" fillId="19" borderId="0" xfId="49" applyNumberFormat="1" applyFont="1" applyFill="1" applyBorder="1" applyAlignment="1">
      <alignment/>
    </xf>
    <xf numFmtId="0" fontId="8" fillId="21" borderId="0" xfId="58" applyFont="1" applyFill="1" applyBorder="1">
      <alignment/>
      <protection/>
    </xf>
    <xf numFmtId="188" fontId="8" fillId="21" borderId="0" xfId="49" applyNumberFormat="1" applyFont="1" applyFill="1" applyBorder="1" applyAlignment="1">
      <alignment/>
    </xf>
    <xf numFmtId="191" fontId="0" fillId="19" borderId="0" xfId="49" applyNumberFormat="1" applyFont="1" applyFill="1" applyAlignment="1">
      <alignment/>
    </xf>
    <xf numFmtId="0" fontId="37" fillId="19" borderId="0" xfId="64" applyFont="1" applyFill="1" applyBorder="1" applyAlignment="1">
      <alignment horizontal="left"/>
      <protection/>
    </xf>
    <xf numFmtId="183" fontId="0" fillId="19" borderId="0" xfId="49" applyFill="1" applyAlignment="1">
      <alignment/>
    </xf>
    <xf numFmtId="208" fontId="0" fillId="19" borderId="0" xfId="58" applyNumberFormat="1" applyFill="1">
      <alignment/>
      <protection/>
    </xf>
    <xf numFmtId="0" fontId="10" fillId="11" borderId="0" xfId="58" applyFont="1" applyFill="1" applyBorder="1" applyAlignment="1">
      <alignment horizontal="left"/>
      <protection/>
    </xf>
    <xf numFmtId="0" fontId="82" fillId="19" borderId="10" xfId="58" applyFont="1" applyFill="1" applyBorder="1">
      <alignment/>
      <protection/>
    </xf>
    <xf numFmtId="191" fontId="82" fillId="19" borderId="10" xfId="49" applyNumberFormat="1" applyFont="1" applyFill="1" applyBorder="1" applyAlignment="1">
      <alignment/>
    </xf>
    <xf numFmtId="0" fontId="5" fillId="11" borderId="12" xfId="58" applyFont="1" applyFill="1" applyBorder="1" applyAlignment="1">
      <alignment horizontal="center" vertical="center"/>
      <protection/>
    </xf>
    <xf numFmtId="209" fontId="0" fillId="19" borderId="0" xfId="58" applyNumberFormat="1" applyFill="1" applyAlignment="1">
      <alignment vertical="center"/>
      <protection/>
    </xf>
    <xf numFmtId="0" fontId="0" fillId="19" borderId="0" xfId="58" applyFill="1" applyAlignment="1">
      <alignment vertical="center"/>
      <protection/>
    </xf>
    <xf numFmtId="208" fontId="1" fillId="22" borderId="0" xfId="52" applyNumberFormat="1" applyFont="1" applyFill="1" applyBorder="1" applyAlignment="1">
      <alignment vertical="center"/>
    </xf>
    <xf numFmtId="208" fontId="1" fillId="23" borderId="0" xfId="52" applyNumberFormat="1" applyFont="1" applyFill="1" applyBorder="1" applyAlignment="1">
      <alignment vertical="center"/>
    </xf>
    <xf numFmtId="208" fontId="3" fillId="24" borderId="0" xfId="52" applyNumberFormat="1" applyFont="1" applyFill="1" applyBorder="1" applyAlignment="1">
      <alignment vertical="center"/>
    </xf>
    <xf numFmtId="0" fontId="82" fillId="19" borderId="0" xfId="58" applyFont="1" applyFill="1" applyBorder="1" applyAlignment="1">
      <alignment horizontal="center" vertical="center"/>
      <protection/>
    </xf>
    <xf numFmtId="0" fontId="79" fillId="19" borderId="0" xfId="58" applyFont="1" applyFill="1" applyBorder="1" applyAlignment="1">
      <alignment horizontal="center" vertical="center"/>
      <protection/>
    </xf>
    <xf numFmtId="0" fontId="82" fillId="19" borderId="0" xfId="58" applyFont="1" applyFill="1" applyBorder="1" applyAlignment="1">
      <alignment horizontal="left" vertical="center" wrapText="1"/>
      <protection/>
    </xf>
    <xf numFmtId="208" fontId="0" fillId="19" borderId="0" xfId="52" applyNumberFormat="1" applyFont="1" applyFill="1" applyBorder="1" applyAlignment="1">
      <alignment vertical="center"/>
    </xf>
    <xf numFmtId="3" fontId="41" fillId="19" borderId="0" xfId="62" applyNumberFormat="1" applyFont="1" applyFill="1" applyBorder="1" applyProtection="1">
      <alignment/>
      <protection/>
    </xf>
    <xf numFmtId="0" fontId="82" fillId="24" borderId="0" xfId="58" applyFont="1" applyFill="1" applyBorder="1" applyAlignment="1">
      <alignment horizontal="center" vertical="center"/>
      <protection/>
    </xf>
    <xf numFmtId="49" fontId="83" fillId="24" borderId="0" xfId="58" applyNumberFormat="1" applyFont="1" applyFill="1" applyBorder="1" applyAlignment="1">
      <alignment horizontal="center" vertical="center"/>
      <protection/>
    </xf>
    <xf numFmtId="0" fontId="83" fillId="24" borderId="0" xfId="58" applyFont="1" applyFill="1" applyBorder="1" applyAlignment="1">
      <alignment horizontal="left" vertical="center" wrapText="1"/>
      <protection/>
    </xf>
    <xf numFmtId="208" fontId="41" fillId="24" borderId="0" xfId="52" applyNumberFormat="1" applyFont="1" applyFill="1" applyBorder="1" applyAlignment="1">
      <alignment vertical="center"/>
    </xf>
    <xf numFmtId="3" fontId="41" fillId="21" borderId="0" xfId="62" applyNumberFormat="1" applyFont="1" applyFill="1" applyBorder="1" applyProtection="1">
      <alignment/>
      <protection/>
    </xf>
    <xf numFmtId="49" fontId="83" fillId="19" borderId="0" xfId="58" applyNumberFormat="1" applyFont="1" applyFill="1" applyBorder="1" applyAlignment="1">
      <alignment horizontal="center" vertical="center"/>
      <protection/>
    </xf>
    <xf numFmtId="0" fontId="83" fillId="19" borderId="0" xfId="58" applyFont="1" applyFill="1" applyBorder="1" applyAlignment="1">
      <alignment horizontal="left" vertical="center" wrapText="1"/>
      <protection/>
    </xf>
    <xf numFmtId="208" fontId="41" fillId="19" borderId="0" xfId="52" applyNumberFormat="1" applyFont="1" applyFill="1" applyBorder="1" applyAlignment="1">
      <alignment vertical="center"/>
    </xf>
    <xf numFmtId="0" fontId="79" fillId="24" borderId="0" xfId="58" applyFont="1" applyFill="1" applyBorder="1" applyAlignment="1">
      <alignment horizontal="center" vertical="center"/>
      <protection/>
    </xf>
    <xf numFmtId="0" fontId="82" fillId="24" borderId="0" xfId="58" applyFont="1" applyFill="1" applyBorder="1" applyAlignment="1">
      <alignment horizontal="left" vertical="center" wrapText="1"/>
      <protection/>
    </xf>
    <xf numFmtId="208" fontId="0" fillId="24" borderId="0" xfId="52" applyNumberFormat="1" applyFont="1" applyFill="1" applyBorder="1" applyAlignment="1">
      <alignment vertical="center"/>
    </xf>
    <xf numFmtId="3" fontId="8" fillId="19" borderId="0" xfId="62" applyNumberFormat="1" applyFont="1" applyFill="1" applyBorder="1" applyProtection="1">
      <alignment/>
      <protection/>
    </xf>
    <xf numFmtId="3" fontId="0" fillId="21" borderId="0" xfId="62" applyNumberFormat="1" applyFont="1" applyFill="1" applyBorder="1" applyProtection="1">
      <alignment/>
      <protection/>
    </xf>
    <xf numFmtId="208" fontId="0" fillId="19" borderId="0" xfId="58" applyNumberFormat="1" applyFill="1" applyAlignment="1">
      <alignment vertical="center"/>
      <protection/>
    </xf>
    <xf numFmtId="188" fontId="0" fillId="19" borderId="0" xfId="58" applyNumberFormat="1" applyFill="1" applyAlignment="1">
      <alignment vertical="center"/>
      <protection/>
    </xf>
    <xf numFmtId="3" fontId="0" fillId="19" borderId="0" xfId="62" applyNumberFormat="1" applyFont="1" applyFill="1" applyBorder="1" applyProtection="1">
      <alignment/>
      <protection/>
    </xf>
    <xf numFmtId="3" fontId="1" fillId="21" borderId="0" xfId="62" applyNumberFormat="1" applyFont="1" applyFill="1" applyBorder="1" applyProtection="1">
      <alignment/>
      <protection/>
    </xf>
    <xf numFmtId="3" fontId="0" fillId="19" borderId="0" xfId="58" applyNumberFormat="1" applyFill="1" applyAlignment="1">
      <alignment vertical="center"/>
      <protection/>
    </xf>
    <xf numFmtId="208" fontId="3" fillId="24" borderId="13" xfId="52" applyNumberFormat="1" applyFont="1" applyFill="1" applyBorder="1" applyAlignment="1">
      <alignment vertical="center"/>
    </xf>
    <xf numFmtId="3" fontId="5" fillId="21" borderId="13" xfId="62" applyNumberFormat="1" applyFont="1" applyFill="1" applyBorder="1" applyProtection="1">
      <alignment/>
      <protection/>
    </xf>
    <xf numFmtId="0" fontId="0" fillId="19" borderId="0" xfId="58" applyFill="1" applyBorder="1">
      <alignment/>
      <protection/>
    </xf>
    <xf numFmtId="208" fontId="5" fillId="11" borderId="0" xfId="51" applyNumberFormat="1" applyFont="1" applyFill="1" applyBorder="1" applyAlignment="1">
      <alignment wrapText="1"/>
    </xf>
    <xf numFmtId="0" fontId="5" fillId="19" borderId="10" xfId="58" applyNumberFormat="1" applyFont="1" applyFill="1" applyBorder="1" applyAlignment="1">
      <alignment horizontal="center" vertical="center"/>
      <protection/>
    </xf>
    <xf numFmtId="184" fontId="8" fillId="21" borderId="0" xfId="58" applyNumberFormat="1" applyFont="1" applyFill="1" applyBorder="1" applyAlignment="1" applyProtection="1">
      <alignment vertical="center"/>
      <protection/>
    </xf>
    <xf numFmtId="184" fontId="8" fillId="21" borderId="0" xfId="58" applyNumberFormat="1" applyFont="1" applyFill="1" applyBorder="1" applyAlignment="1" applyProtection="1">
      <alignment vertical="center" wrapText="1"/>
      <protection/>
    </xf>
    <xf numFmtId="208" fontId="8" fillId="21" borderId="0" xfId="51" applyNumberFormat="1" applyFont="1" applyFill="1" applyBorder="1" applyAlignment="1" applyProtection="1">
      <alignment vertical="center"/>
      <protection/>
    </xf>
    <xf numFmtId="0" fontId="5" fillId="11" borderId="0" xfId="59" applyFont="1" applyFill="1" applyBorder="1" applyAlignment="1">
      <alignment wrapText="1"/>
      <protection/>
    </xf>
    <xf numFmtId="187" fontId="5" fillId="11" borderId="0" xfId="51" applyNumberFormat="1" applyFont="1" applyFill="1" applyBorder="1" applyAlignment="1">
      <alignment wrapText="1"/>
    </xf>
    <xf numFmtId="208" fontId="5" fillId="11" borderId="0" xfId="51" applyNumberFormat="1" applyFont="1" applyFill="1" applyBorder="1" applyAlignment="1">
      <alignment horizontal="right" wrapText="1"/>
    </xf>
    <xf numFmtId="208" fontId="5" fillId="21" borderId="0" xfId="51" applyNumberFormat="1" applyFont="1" applyFill="1" applyBorder="1" applyAlignment="1">
      <alignment wrapText="1"/>
    </xf>
    <xf numFmtId="187" fontId="8" fillId="21" borderId="0" xfId="51" applyNumberFormat="1" applyFont="1" applyFill="1" applyBorder="1" applyAlignment="1" applyProtection="1">
      <alignment vertical="center"/>
      <protection/>
    </xf>
    <xf numFmtId="1" fontId="8" fillId="19" borderId="0" xfId="59" applyNumberFormat="1" applyFont="1" applyFill="1" applyBorder="1" applyAlignment="1" quotePrefix="1">
      <alignment horizontal="center" vertical="center" wrapText="1"/>
      <protection/>
    </xf>
    <xf numFmtId="0" fontId="8" fillId="19" borderId="0" xfId="59" applyFont="1" applyFill="1" applyBorder="1" applyAlignment="1">
      <alignment wrapText="1"/>
      <protection/>
    </xf>
    <xf numFmtId="208" fontId="8" fillId="19" borderId="0" xfId="51" applyNumberFormat="1" applyFont="1" applyFill="1" applyBorder="1" applyAlignment="1" applyProtection="1">
      <alignment vertical="center"/>
      <protection/>
    </xf>
    <xf numFmtId="187" fontId="8" fillId="19" borderId="0" xfId="51" applyNumberFormat="1" applyFont="1" applyFill="1" applyBorder="1" applyAlignment="1" applyProtection="1">
      <alignment vertical="center"/>
      <protection/>
    </xf>
    <xf numFmtId="187" fontId="8" fillId="19" borderId="0" xfId="51" applyNumberFormat="1" applyFont="1" applyFill="1" applyBorder="1" applyAlignment="1">
      <alignment wrapText="1"/>
    </xf>
    <xf numFmtId="1" fontId="84" fillId="21" borderId="0" xfId="58" applyNumberFormat="1" applyFont="1" applyFill="1" applyBorder="1" applyAlignment="1" applyProtection="1">
      <alignment horizontal="center" vertical="center"/>
      <protection/>
    </xf>
    <xf numFmtId="184" fontId="84" fillId="21" borderId="0" xfId="58" applyNumberFormat="1" applyFont="1" applyFill="1" applyBorder="1" applyAlignment="1" applyProtection="1">
      <alignment vertical="center" wrapText="1"/>
      <protection/>
    </xf>
    <xf numFmtId="187" fontId="5" fillId="21" borderId="0" xfId="51" applyNumberFormat="1" applyFont="1" applyFill="1" applyBorder="1" applyAlignment="1" applyProtection="1">
      <alignment vertical="center"/>
      <protection/>
    </xf>
    <xf numFmtId="1" fontId="8" fillId="21" borderId="0" xfId="58" applyNumberFormat="1" applyFont="1" applyFill="1" applyBorder="1" applyAlignment="1" applyProtection="1">
      <alignment horizontal="center" vertical="center"/>
      <protection/>
    </xf>
    <xf numFmtId="1" fontId="85" fillId="11" borderId="0" xfId="59" applyNumberFormat="1" applyFont="1" applyFill="1" applyBorder="1" applyAlignment="1">
      <alignment horizontal="center" wrapText="1"/>
      <protection/>
    </xf>
    <xf numFmtId="0" fontId="85" fillId="11" borderId="0" xfId="59" applyFont="1" applyFill="1" applyBorder="1" applyAlignment="1">
      <alignment wrapText="1"/>
      <protection/>
    </xf>
    <xf numFmtId="208" fontId="8" fillId="11" borderId="0" xfId="51" applyNumberFormat="1" applyFont="1" applyFill="1" applyBorder="1" applyAlignment="1">
      <alignment wrapText="1"/>
    </xf>
    <xf numFmtId="1" fontId="8" fillId="21" borderId="0" xfId="58" applyNumberFormat="1" applyFont="1" applyFill="1" applyBorder="1" applyAlignment="1" applyProtection="1">
      <alignment horizontal="center"/>
      <protection/>
    </xf>
    <xf numFmtId="1" fontId="8" fillId="19" borderId="0" xfId="59" applyNumberFormat="1" applyFont="1" applyFill="1" applyBorder="1" applyAlignment="1">
      <alignment horizontal="center" wrapText="1"/>
      <protection/>
    </xf>
    <xf numFmtId="187" fontId="8" fillId="19" borderId="0" xfId="51" applyNumberFormat="1" applyFont="1" applyFill="1" applyBorder="1" applyAlignment="1">
      <alignment vertical="center" wrapText="1"/>
    </xf>
    <xf numFmtId="1" fontId="8" fillId="19" borderId="0" xfId="59" applyNumberFormat="1" applyFont="1" applyFill="1" applyBorder="1" applyAlignment="1">
      <alignment horizontal="center" vertical="center" wrapText="1"/>
      <protection/>
    </xf>
    <xf numFmtId="0" fontId="85" fillId="11" borderId="0" xfId="59" applyFont="1" applyFill="1" applyBorder="1" applyAlignment="1">
      <alignment horizontal="center" wrapText="1"/>
      <protection/>
    </xf>
    <xf numFmtId="1" fontId="8" fillId="11" borderId="0" xfId="51" applyNumberFormat="1" applyFont="1" applyFill="1" applyBorder="1" applyAlignment="1">
      <alignment wrapText="1"/>
    </xf>
    <xf numFmtId="184" fontId="5" fillId="21" borderId="10" xfId="58" applyNumberFormat="1" applyFont="1" applyFill="1" applyBorder="1" applyAlignment="1" applyProtection="1">
      <alignment vertical="center" wrapText="1"/>
      <protection/>
    </xf>
    <xf numFmtId="208" fontId="5" fillId="21" borderId="10" xfId="51" applyNumberFormat="1" applyFont="1" applyFill="1" applyBorder="1" applyAlignment="1" applyProtection="1">
      <alignment vertical="center"/>
      <protection/>
    </xf>
    <xf numFmtId="187" fontId="5" fillId="21" borderId="10" xfId="51" applyNumberFormat="1" applyFont="1" applyFill="1" applyBorder="1" applyAlignment="1" applyProtection="1">
      <alignment vertical="center"/>
      <protection/>
    </xf>
    <xf numFmtId="184" fontId="5" fillId="19" borderId="0" xfId="58" applyNumberFormat="1" applyFont="1" applyFill="1" applyBorder="1" applyAlignment="1" applyProtection="1">
      <alignment vertical="center"/>
      <protection/>
    </xf>
    <xf numFmtId="184" fontId="5" fillId="19" borderId="0" xfId="58" applyNumberFormat="1" applyFont="1" applyFill="1" applyBorder="1" applyAlignment="1" applyProtection="1">
      <alignment vertical="center" wrapText="1"/>
      <protection/>
    </xf>
    <xf numFmtId="43" fontId="5" fillId="19" borderId="0" xfId="51" applyNumberFormat="1" applyFont="1" applyFill="1" applyBorder="1" applyAlignment="1" applyProtection="1">
      <alignment vertical="center"/>
      <protection/>
    </xf>
    <xf numFmtId="208" fontId="5" fillId="19" borderId="0" xfId="51" applyNumberFormat="1" applyFont="1" applyFill="1" applyBorder="1" applyAlignment="1" applyProtection="1">
      <alignment vertical="center"/>
      <protection/>
    </xf>
    <xf numFmtId="187" fontId="5" fillId="19" borderId="0" xfId="58" applyNumberFormat="1" applyFont="1" applyFill="1" applyBorder="1" applyAlignment="1" applyProtection="1">
      <alignment vertical="center"/>
      <protection/>
    </xf>
    <xf numFmtId="187" fontId="5" fillId="19" borderId="0" xfId="58" applyNumberFormat="1" applyFont="1" applyFill="1" applyBorder="1" applyAlignment="1" applyProtection="1">
      <alignment vertical="center" wrapText="1"/>
      <protection/>
    </xf>
    <xf numFmtId="187" fontId="5" fillId="19" borderId="0" xfId="51" applyNumberFormat="1" applyFont="1" applyFill="1" applyBorder="1" applyAlignment="1" applyProtection="1">
      <alignment vertical="center"/>
      <protection/>
    </xf>
    <xf numFmtId="1" fontId="5" fillId="19" borderId="0" xfId="58" applyNumberFormat="1" applyFont="1" applyFill="1" applyBorder="1" applyAlignment="1" applyProtection="1">
      <alignment vertical="center"/>
      <protection/>
    </xf>
    <xf numFmtId="1" fontId="5" fillId="19" borderId="0" xfId="58" applyNumberFormat="1" applyFont="1" applyFill="1" applyBorder="1" applyAlignment="1" applyProtection="1">
      <alignment vertical="center" wrapText="1"/>
      <protection/>
    </xf>
    <xf numFmtId="0" fontId="41" fillId="11" borderId="0" xfId="58" applyFont="1" applyFill="1">
      <alignment/>
      <protection/>
    </xf>
    <xf numFmtId="195" fontId="41" fillId="11" borderId="0" xfId="58" applyNumberFormat="1" applyFont="1" applyFill="1">
      <alignment/>
      <protection/>
    </xf>
    <xf numFmtId="190" fontId="41" fillId="11" borderId="0" xfId="49" applyNumberFormat="1" applyFont="1" applyFill="1" applyAlignment="1">
      <alignment/>
    </xf>
    <xf numFmtId="0" fontId="37" fillId="11" borderId="0" xfId="58" applyFont="1" applyFill="1" applyAlignment="1">
      <alignment horizontal="left"/>
      <protection/>
    </xf>
    <xf numFmtId="3" fontId="41" fillId="11" borderId="0" xfId="58" applyNumberFormat="1" applyFont="1" applyFill="1" applyBorder="1" applyAlignment="1">
      <alignment horizontal="right"/>
      <protection/>
    </xf>
    <xf numFmtId="208" fontId="41" fillId="11" borderId="0" xfId="51" applyNumberFormat="1" applyFont="1" applyFill="1" applyBorder="1" applyAlignment="1">
      <alignment/>
    </xf>
    <xf numFmtId="0" fontId="41" fillId="11" borderId="0" xfId="59" applyFont="1" applyFill="1" applyBorder="1">
      <alignment/>
      <protection/>
    </xf>
    <xf numFmtId="49" fontId="81" fillId="19" borderId="10" xfId="49" applyNumberFormat="1" applyFont="1" applyFill="1" applyBorder="1" applyAlignment="1">
      <alignment horizontal="center" vertical="center" wrapText="1"/>
    </xf>
    <xf numFmtId="0" fontId="8" fillId="19" borderId="0" xfId="58" applyFont="1" applyFill="1" applyBorder="1">
      <alignment/>
      <protection/>
    </xf>
    <xf numFmtId="0" fontId="8" fillId="21" borderId="10" xfId="58" applyFont="1" applyFill="1" applyBorder="1">
      <alignment/>
      <protection/>
    </xf>
    <xf numFmtId="188" fontId="8" fillId="21" borderId="10" xfId="49" applyNumberFormat="1" applyFont="1" applyFill="1" applyBorder="1" applyAlignment="1">
      <alignment/>
    </xf>
    <xf numFmtId="184" fontId="10" fillId="19" borderId="0" xfId="58" applyNumberFormat="1" applyFont="1" applyFill="1" applyBorder="1" applyAlignment="1" applyProtection="1">
      <alignment horizontal="left"/>
      <protection/>
    </xf>
    <xf numFmtId="184" fontId="10" fillId="19" borderId="10" xfId="58" applyNumberFormat="1" applyFont="1" applyFill="1" applyBorder="1" applyAlignment="1" applyProtection="1">
      <alignment/>
      <protection/>
    </xf>
    <xf numFmtId="191" fontId="16" fillId="11" borderId="0" xfId="0" applyNumberFormat="1" applyFont="1" applyFill="1" applyAlignment="1">
      <alignment/>
    </xf>
    <xf numFmtId="185" fontId="58" fillId="11" borderId="20" xfId="46" applyNumberFormat="1" applyFont="1" applyFill="1" applyBorder="1" applyAlignment="1" applyProtection="1">
      <alignment/>
      <protection/>
    </xf>
    <xf numFmtId="190" fontId="10" fillId="19" borderId="0" xfId="49" applyNumberFormat="1" applyFont="1" applyFill="1" applyBorder="1" applyAlignment="1" applyProtection="1">
      <alignment horizontal="left"/>
      <protection/>
    </xf>
    <xf numFmtId="0" fontId="0" fillId="19" borderId="0" xfId="0" applyFont="1" applyFill="1" applyAlignment="1">
      <alignment/>
    </xf>
    <xf numFmtId="0" fontId="0" fillId="19" borderId="0" xfId="0" applyFont="1" applyFill="1" applyBorder="1" applyAlignment="1">
      <alignment/>
    </xf>
    <xf numFmtId="3" fontId="1" fillId="19" borderId="0" xfId="0" applyNumberFormat="1" applyFont="1" applyFill="1" applyAlignment="1">
      <alignment/>
    </xf>
    <xf numFmtId="188" fontId="0" fillId="19" borderId="0" xfId="0" applyNumberFormat="1" applyFont="1" applyFill="1" applyAlignment="1">
      <alignment/>
    </xf>
    <xf numFmtId="187" fontId="0" fillId="19" borderId="0" xfId="0" applyNumberFormat="1" applyFont="1" applyFill="1" applyAlignment="1">
      <alignment/>
    </xf>
    <xf numFmtId="0" fontId="0" fillId="19" borderId="0" xfId="69" applyFont="1" applyFill="1" applyBorder="1">
      <alignment/>
      <protection/>
    </xf>
    <xf numFmtId="3" fontId="0" fillId="19" borderId="0" xfId="69" applyNumberFormat="1" applyFont="1" applyFill="1" applyBorder="1">
      <alignment/>
      <protection/>
    </xf>
    <xf numFmtId="0" fontId="8" fillId="19" borderId="0" xfId="0" applyFont="1" applyFill="1" applyBorder="1" applyAlignment="1">
      <alignment/>
    </xf>
    <xf numFmtId="0" fontId="8" fillId="19" borderId="0" xfId="0" applyFont="1" applyFill="1" applyBorder="1" applyAlignment="1">
      <alignment wrapText="1"/>
    </xf>
    <xf numFmtId="208" fontId="8" fillId="19" borderId="0" xfId="0" applyNumberFormat="1" applyFont="1" applyFill="1" applyBorder="1" applyAlignment="1">
      <alignment/>
    </xf>
    <xf numFmtId="184" fontId="10" fillId="19" borderId="0" xfId="58" applyNumberFormat="1" applyFont="1" applyFill="1" applyBorder="1" applyAlignment="1" applyProtection="1">
      <alignment/>
      <protection/>
    </xf>
    <xf numFmtId="0" fontId="5" fillId="19" borderId="10" xfId="58" applyFont="1" applyFill="1" applyBorder="1" applyAlignment="1">
      <alignment horizontal="center" vertical="center" wrapText="1"/>
      <protection/>
    </xf>
    <xf numFmtId="0" fontId="86" fillId="0" borderId="0" xfId="0" applyFont="1" applyAlignment="1">
      <alignment/>
    </xf>
    <xf numFmtId="184" fontId="8" fillId="21" borderId="0" xfId="58" applyNumberFormat="1" applyFont="1" applyFill="1" applyBorder="1" applyAlignment="1" applyProtection="1">
      <alignment horizontal="center" vertical="center" wrapText="1"/>
      <protection/>
    </xf>
    <xf numFmtId="0" fontId="8" fillId="19" borderId="0" xfId="59" applyFont="1" applyFill="1" applyBorder="1" applyAlignment="1">
      <alignment horizontal="center" wrapText="1"/>
      <protection/>
    </xf>
    <xf numFmtId="0" fontId="0" fillId="19" borderId="0" xfId="0" applyFont="1" applyFill="1" applyAlignment="1">
      <alignment horizontal="left"/>
    </xf>
    <xf numFmtId="49" fontId="81" fillId="19" borderId="11" xfId="49" applyNumberFormat="1" applyFont="1" applyFill="1" applyBorder="1" applyAlignment="1">
      <alignment horizontal="center" vertical="center" wrapText="1"/>
    </xf>
    <xf numFmtId="184" fontId="10" fillId="19" borderId="0" xfId="58" applyNumberFormat="1" applyFont="1" applyFill="1" applyBorder="1" applyAlignment="1" applyProtection="1">
      <alignment horizontal="left"/>
      <protection/>
    </xf>
    <xf numFmtId="208" fontId="5" fillId="19" borderId="0" xfId="51" applyNumberFormat="1" applyFont="1" applyFill="1" applyBorder="1" applyAlignment="1">
      <alignment wrapText="1"/>
    </xf>
    <xf numFmtId="3" fontId="1" fillId="19" borderId="0" xfId="58" applyNumberFormat="1" applyFont="1" applyFill="1">
      <alignment/>
      <protection/>
    </xf>
    <xf numFmtId="188" fontId="1" fillId="19" borderId="0" xfId="58" applyNumberFormat="1" applyFont="1" applyFill="1">
      <alignment/>
      <protection/>
    </xf>
    <xf numFmtId="208" fontId="41" fillId="19" borderId="0" xfId="51" applyNumberFormat="1" applyFont="1" applyFill="1" applyBorder="1" applyAlignment="1">
      <alignment/>
    </xf>
    <xf numFmtId="0" fontId="41" fillId="19" borderId="0" xfId="59" applyFont="1" applyFill="1" applyBorder="1">
      <alignment/>
      <protection/>
    </xf>
    <xf numFmtId="0" fontId="8" fillId="19" borderId="0" xfId="0" applyFont="1" applyFill="1" applyAlignment="1">
      <alignment/>
    </xf>
    <xf numFmtId="0" fontId="0" fillId="19" borderId="0" xfId="0" applyFont="1" applyFill="1" applyAlignment="1">
      <alignment/>
    </xf>
    <xf numFmtId="191" fontId="10" fillId="19" borderId="0" xfId="49" applyNumberFormat="1" applyFont="1" applyFill="1" applyBorder="1" applyAlignment="1" applyProtection="1">
      <alignment horizontal="left"/>
      <protection/>
    </xf>
    <xf numFmtId="0" fontId="79" fillId="23" borderId="0" xfId="58" applyFont="1" applyFill="1" applyBorder="1" applyAlignment="1">
      <alignment horizontal="center" vertical="center"/>
      <protection/>
    </xf>
    <xf numFmtId="191" fontId="10" fillId="19" borderId="0" xfId="49" applyNumberFormat="1" applyFont="1" applyFill="1" applyBorder="1" applyAlignment="1" applyProtection="1">
      <alignment horizontal="right"/>
      <protection/>
    </xf>
    <xf numFmtId="190" fontId="10" fillId="19" borderId="0" xfId="49" applyNumberFormat="1" applyFont="1" applyFill="1" applyBorder="1" applyAlignment="1" applyProtection="1">
      <alignment horizontal="right"/>
      <protection/>
    </xf>
    <xf numFmtId="191" fontId="5" fillId="19" borderId="0" xfId="49" applyNumberFormat="1" applyFont="1" applyFill="1" applyBorder="1" applyAlignment="1" applyProtection="1">
      <alignment horizontal="left"/>
      <protection/>
    </xf>
    <xf numFmtId="190" fontId="5" fillId="19" borderId="0" xfId="49" applyNumberFormat="1" applyFont="1" applyFill="1" applyBorder="1" applyAlignment="1" applyProtection="1">
      <alignment horizontal="left"/>
      <protection/>
    </xf>
    <xf numFmtId="191" fontId="5" fillId="19" borderId="10" xfId="49" applyNumberFormat="1" applyFont="1" applyFill="1" applyBorder="1" applyAlignment="1" applyProtection="1">
      <alignment/>
      <protection/>
    </xf>
    <xf numFmtId="190" fontId="5" fillId="19" borderId="10" xfId="49" applyNumberFormat="1" applyFont="1" applyFill="1" applyBorder="1" applyAlignment="1" applyProtection="1">
      <alignment/>
      <protection/>
    </xf>
    <xf numFmtId="187" fontId="16" fillId="11" borderId="0" xfId="0" applyNumberFormat="1" applyFont="1" applyFill="1" applyAlignment="1">
      <alignment/>
    </xf>
    <xf numFmtId="3" fontId="8" fillId="18" borderId="13" xfId="0" applyNumberFormat="1" applyFont="1" applyFill="1" applyBorder="1" applyAlignment="1">
      <alignment/>
    </xf>
    <xf numFmtId="188" fontId="46" fillId="18" borderId="13" xfId="0" applyNumberFormat="1" applyFont="1" applyFill="1" applyBorder="1" applyAlignment="1">
      <alignment horizontal="right"/>
    </xf>
    <xf numFmtId="187" fontId="46" fillId="18" borderId="13" xfId="0" applyNumberFormat="1" applyFont="1" applyFill="1" applyBorder="1" applyAlignment="1">
      <alignment/>
    </xf>
    <xf numFmtId="206" fontId="5" fillId="19" borderId="0" xfId="62" applyFont="1" applyFill="1">
      <alignment/>
      <protection/>
    </xf>
    <xf numFmtId="190" fontId="5" fillId="19" borderId="0" xfId="49" applyNumberFormat="1" applyFont="1" applyFill="1" applyAlignment="1">
      <alignment horizontal="right"/>
    </xf>
    <xf numFmtId="190" fontId="5" fillId="19" borderId="0" xfId="49" applyNumberFormat="1" applyFont="1" applyFill="1" applyAlignment="1">
      <alignment horizontal="center"/>
    </xf>
    <xf numFmtId="190" fontId="5" fillId="19" borderId="0" xfId="62" applyNumberFormat="1" applyFont="1" applyFill="1">
      <alignment/>
      <protection/>
    </xf>
    <xf numFmtId="206" fontId="5" fillId="19" borderId="0" xfId="62" applyFont="1" applyFill="1" applyBorder="1">
      <alignment/>
      <protection/>
    </xf>
    <xf numFmtId="195" fontId="5" fillId="19" borderId="0" xfId="60" applyNumberFormat="1" applyFont="1" applyFill="1" applyBorder="1" applyAlignment="1">
      <alignment horizontal="right"/>
      <protection/>
    </xf>
    <xf numFmtId="0" fontId="1" fillId="19" borderId="0" xfId="0" applyFont="1" applyFill="1" applyBorder="1" applyAlignment="1">
      <alignment horizontal="center"/>
    </xf>
    <xf numFmtId="191" fontId="1" fillId="19" borderId="0" xfId="49" applyNumberFormat="1" applyFont="1" applyFill="1" applyBorder="1" applyAlignment="1" applyProtection="1">
      <alignment horizontal="left"/>
      <protection/>
    </xf>
    <xf numFmtId="190" fontId="1" fillId="19" borderId="0" xfId="49" applyNumberFormat="1" applyFont="1" applyFill="1" applyBorder="1" applyAlignment="1" applyProtection="1">
      <alignment horizontal="left"/>
      <protection/>
    </xf>
    <xf numFmtId="49" fontId="5" fillId="11" borderId="0" xfId="0" applyNumberFormat="1" applyFont="1" applyFill="1" applyAlignment="1">
      <alignment horizontal="left"/>
    </xf>
    <xf numFmtId="0" fontId="5" fillId="19" borderId="0" xfId="0" applyFont="1" applyFill="1" applyBorder="1" applyAlignment="1">
      <alignment vertical="top" wrapText="1"/>
    </xf>
    <xf numFmtId="190" fontId="79" fillId="19" borderId="0" xfId="49" applyNumberFormat="1" applyFont="1" applyFill="1" applyAlignment="1">
      <alignment horizontal="right"/>
    </xf>
    <xf numFmtId="3" fontId="1" fillId="22" borderId="0" xfId="52" applyNumberFormat="1" applyFont="1" applyFill="1" applyBorder="1" applyAlignment="1">
      <alignment vertical="center"/>
    </xf>
    <xf numFmtId="184" fontId="10" fillId="19" borderId="0" xfId="0" applyNumberFormat="1" applyFont="1" applyFill="1" applyBorder="1" applyAlignment="1" applyProtection="1">
      <alignment horizontal="left"/>
      <protection/>
    </xf>
    <xf numFmtId="0" fontId="86" fillId="0" borderId="10" xfId="0" applyFont="1" applyBorder="1" applyAlignment="1">
      <alignment/>
    </xf>
    <xf numFmtId="0" fontId="5" fillId="11" borderId="12" xfId="0" applyNumberFormat="1" applyFont="1" applyFill="1" applyBorder="1" applyAlignment="1">
      <alignment horizontal="center"/>
    </xf>
    <xf numFmtId="191" fontId="0" fillId="11" borderId="0" xfId="49" applyNumberFormat="1" applyFont="1" applyFill="1" applyBorder="1" applyAlignment="1">
      <alignment/>
    </xf>
    <xf numFmtId="184" fontId="10" fillId="11" borderId="10" xfId="0" applyNumberFormat="1" applyFont="1" applyFill="1" applyBorder="1" applyAlignment="1" applyProtection="1">
      <alignment horizontal="left"/>
      <protection/>
    </xf>
    <xf numFmtId="191" fontId="10" fillId="19" borderId="10" xfId="49" applyNumberFormat="1" applyFont="1" applyFill="1" applyBorder="1" applyAlignment="1" applyProtection="1">
      <alignment horizontal="left"/>
      <protection/>
    </xf>
    <xf numFmtId="190" fontId="10" fillId="19" borderId="10" xfId="49" applyNumberFormat="1" applyFont="1" applyFill="1" applyBorder="1" applyAlignment="1" applyProtection="1">
      <alignment horizontal="left"/>
      <protection/>
    </xf>
    <xf numFmtId="184" fontId="5" fillId="11" borderId="0" xfId="0" applyNumberFormat="1" applyFont="1" applyFill="1" applyBorder="1" applyAlignment="1" applyProtection="1">
      <alignment horizontal="centerContinuous"/>
      <protection/>
    </xf>
    <xf numFmtId="0" fontId="5" fillId="11" borderId="0" xfId="0" applyNumberFormat="1" applyFont="1" applyFill="1" applyBorder="1" applyAlignment="1">
      <alignment horizontal="center"/>
    </xf>
    <xf numFmtId="191" fontId="10" fillId="19" borderId="10" xfId="49" applyNumberFormat="1" applyFont="1" applyFill="1" applyBorder="1" applyAlignment="1" applyProtection="1">
      <alignment horizontal="right"/>
      <protection/>
    </xf>
    <xf numFmtId="190" fontId="10" fillId="19" borderId="10" xfId="49" applyNumberFormat="1" applyFont="1" applyFill="1" applyBorder="1" applyAlignment="1" applyProtection="1">
      <alignment horizontal="right"/>
      <protection/>
    </xf>
    <xf numFmtId="191" fontId="5" fillId="19" borderId="10" xfId="49" applyNumberFormat="1" applyFont="1" applyFill="1" applyBorder="1" applyAlignment="1" applyProtection="1">
      <alignment horizontal="left"/>
      <protection/>
    </xf>
    <xf numFmtId="190" fontId="5" fillId="19" borderId="10" xfId="49" applyNumberFormat="1" applyFont="1" applyFill="1" applyBorder="1" applyAlignment="1" applyProtection="1">
      <alignment horizontal="left"/>
      <protection/>
    </xf>
    <xf numFmtId="184" fontId="10" fillId="19" borderId="10" xfId="58" applyNumberFormat="1" applyFont="1" applyFill="1" applyBorder="1" applyAlignment="1" applyProtection="1">
      <alignment horizontal="left"/>
      <protection/>
    </xf>
    <xf numFmtId="0" fontId="41" fillId="11" borderId="0" xfId="0" applyFont="1" applyFill="1" applyAlignment="1">
      <alignment horizontal="left"/>
    </xf>
    <xf numFmtId="0" fontId="41" fillId="11" borderId="0" xfId="0" applyFont="1" applyFill="1" applyAlignment="1">
      <alignment/>
    </xf>
    <xf numFmtId="188" fontId="47" fillId="18" borderId="0" xfId="0" applyNumberFormat="1" applyFont="1" applyFill="1" applyBorder="1" applyAlignment="1">
      <alignment horizontal="right"/>
    </xf>
    <xf numFmtId="185" fontId="10" fillId="11" borderId="10" xfId="0" applyNumberFormat="1" applyFont="1" applyFill="1" applyBorder="1" applyAlignment="1" applyProtection="1">
      <alignment horizontal="left"/>
      <protection/>
    </xf>
    <xf numFmtId="37" fontId="10" fillId="11" borderId="10" xfId="0" applyNumberFormat="1" applyFont="1" applyFill="1" applyBorder="1" applyAlignment="1" applyProtection="1">
      <alignment horizontal="left"/>
      <protection/>
    </xf>
    <xf numFmtId="183" fontId="10" fillId="11" borderId="10" xfId="49" applyFont="1" applyFill="1" applyBorder="1" applyAlignment="1" applyProtection="1">
      <alignment horizontal="left"/>
      <protection/>
    </xf>
    <xf numFmtId="0" fontId="64" fillId="19" borderId="0" xfId="58" applyFont="1" applyFill="1" applyBorder="1" applyAlignment="1">
      <alignment horizontal="center"/>
      <protection/>
    </xf>
    <xf numFmtId="206" fontId="0" fillId="11" borderId="0" xfId="62" applyFont="1" applyFill="1">
      <alignment/>
      <protection/>
    </xf>
    <xf numFmtId="3" fontId="0" fillId="11" borderId="0" xfId="62" applyNumberFormat="1" applyFont="1" applyFill="1">
      <alignment/>
      <protection/>
    </xf>
    <xf numFmtId="206" fontId="0" fillId="11" borderId="0" xfId="62" applyFont="1" applyFill="1" applyBorder="1">
      <alignment/>
      <protection/>
    </xf>
    <xf numFmtId="3" fontId="0" fillId="11" borderId="0" xfId="62" applyNumberFormat="1" applyFont="1" applyFill="1" applyBorder="1">
      <alignment/>
      <protection/>
    </xf>
    <xf numFmtId="3" fontId="9" fillId="18" borderId="0" xfId="0" applyNumberFormat="1" applyFont="1" applyFill="1" applyBorder="1" applyAlignment="1">
      <alignment vertical="top"/>
    </xf>
    <xf numFmtId="0" fontId="11" fillId="18" borderId="0" xfId="0" applyFont="1" applyFill="1" applyBorder="1" applyAlignment="1">
      <alignment/>
    </xf>
    <xf numFmtId="0" fontId="11" fillId="11" borderId="0" xfId="0" applyFont="1" applyFill="1" applyBorder="1" applyAlignment="1">
      <alignment/>
    </xf>
    <xf numFmtId="3" fontId="0" fillId="19" borderId="0" xfId="58" applyNumberFormat="1" applyFill="1">
      <alignment/>
      <protection/>
    </xf>
    <xf numFmtId="3" fontId="81" fillId="21" borderId="0" xfId="52" applyNumberFormat="1" applyFont="1" applyFill="1" applyAlignment="1">
      <alignment/>
    </xf>
    <xf numFmtId="3" fontId="87" fillId="19" borderId="0" xfId="52" applyNumberFormat="1" applyFont="1" applyFill="1" applyAlignment="1">
      <alignment/>
    </xf>
    <xf numFmtId="3" fontId="87" fillId="21" borderId="0" xfId="52" applyNumberFormat="1" applyFont="1" applyFill="1" applyBorder="1" applyAlignment="1">
      <alignment/>
    </xf>
    <xf numFmtId="3" fontId="87" fillId="19" borderId="0" xfId="52" applyNumberFormat="1" applyFont="1" applyFill="1" applyBorder="1" applyAlignment="1">
      <alignment/>
    </xf>
    <xf numFmtId="3" fontId="87" fillId="21" borderId="10" xfId="52" applyNumberFormat="1" applyFont="1" applyFill="1" applyBorder="1" applyAlignment="1">
      <alignment/>
    </xf>
    <xf numFmtId="3" fontId="5" fillId="21" borderId="0" xfId="58" applyNumberFormat="1" applyFont="1" applyFill="1" applyAlignment="1">
      <alignment/>
      <protection/>
    </xf>
    <xf numFmtId="3" fontId="8" fillId="19" borderId="0" xfId="49" applyNumberFormat="1" applyFont="1" applyFill="1" applyBorder="1" applyAlignment="1">
      <alignment/>
    </xf>
    <xf numFmtId="3" fontId="8" fillId="21" borderId="0" xfId="49" applyNumberFormat="1" applyFont="1" applyFill="1" applyBorder="1" applyAlignment="1">
      <alignment/>
    </xf>
    <xf numFmtId="3" fontId="8" fillId="21" borderId="10" xfId="49" applyNumberFormat="1" applyFont="1" applyFill="1" applyBorder="1" applyAlignment="1">
      <alignment/>
    </xf>
    <xf numFmtId="185" fontId="5" fillId="19" borderId="11" xfId="58" applyNumberFormat="1" applyFont="1" applyFill="1" applyBorder="1" applyAlignment="1" applyProtection="1">
      <alignment horizontal="center"/>
      <protection/>
    </xf>
    <xf numFmtId="3" fontId="5" fillId="19" borderId="0" xfId="58" applyNumberFormat="1" applyFont="1" applyFill="1" applyBorder="1" applyAlignment="1">
      <alignment horizontal="center"/>
      <protection/>
    </xf>
    <xf numFmtId="0" fontId="5" fillId="11" borderId="0" xfId="0" applyFont="1" applyFill="1" applyBorder="1" applyAlignment="1">
      <alignment horizontal="centerContinuous"/>
    </xf>
    <xf numFmtId="37" fontId="5" fillId="11" borderId="13" xfId="0" applyNumberFormat="1" applyFont="1" applyFill="1" applyBorder="1" applyAlignment="1" applyProtection="1">
      <alignment horizontal="centerContinuous"/>
      <protection/>
    </xf>
    <xf numFmtId="0" fontId="5" fillId="11" borderId="13" xfId="0" applyFont="1" applyFill="1" applyBorder="1" applyAlignment="1">
      <alignment horizontal="centerContinuous"/>
    </xf>
    <xf numFmtId="185" fontId="58" fillId="11" borderId="21" xfId="46" applyNumberFormat="1" applyFont="1" applyFill="1" applyBorder="1" applyAlignment="1" applyProtection="1">
      <alignment/>
      <protection/>
    </xf>
    <xf numFmtId="49" fontId="81" fillId="19" borderId="11" xfId="49" applyNumberFormat="1" applyFont="1" applyFill="1" applyBorder="1" applyAlignment="1">
      <alignment horizontal="center" vertical="center" wrapText="1"/>
    </xf>
    <xf numFmtId="49" fontId="81" fillId="19" borderId="10" xfId="49" applyNumberFormat="1" applyFont="1" applyFill="1" applyBorder="1" applyAlignment="1">
      <alignment horizontal="center" vertical="center" wrapText="1"/>
    </xf>
    <xf numFmtId="0" fontId="81" fillId="19" borderId="22" xfId="58" applyFont="1" applyFill="1" applyBorder="1" applyAlignment="1">
      <alignment horizontal="center" vertical="center" wrapText="1"/>
      <protection/>
    </xf>
    <xf numFmtId="185" fontId="5" fillId="19" borderId="22" xfId="58" applyNumberFormat="1" applyFont="1" applyFill="1" applyBorder="1" applyAlignment="1" applyProtection="1">
      <alignment horizontal="center"/>
      <protection/>
    </xf>
    <xf numFmtId="3" fontId="5" fillId="19" borderId="13" xfId="58" applyNumberFormat="1" applyFont="1" applyFill="1" applyBorder="1" applyAlignment="1">
      <alignment horizontal="center"/>
      <protection/>
    </xf>
    <xf numFmtId="49" fontId="41" fillId="11" borderId="0" xfId="58" applyNumberFormat="1" applyFont="1" applyFill="1" applyBorder="1" applyAlignment="1" applyProtection="1">
      <alignment horizontal="left"/>
      <protection/>
    </xf>
    <xf numFmtId="0" fontId="41" fillId="0" borderId="0" xfId="58" applyFont="1" applyAlignment="1">
      <alignment horizontal="left"/>
      <protection/>
    </xf>
    <xf numFmtId="184" fontId="10" fillId="19" borderId="0" xfId="58" applyNumberFormat="1" applyFont="1" applyFill="1" applyBorder="1" applyAlignment="1" applyProtection="1">
      <alignment horizontal="left"/>
      <protection/>
    </xf>
    <xf numFmtId="184" fontId="5" fillId="19" borderId="11" xfId="58" applyNumberFormat="1" applyFont="1" applyFill="1" applyBorder="1" applyAlignment="1" applyProtection="1">
      <alignment horizontal="center" vertical="center" wrapText="1"/>
      <protection/>
    </xf>
    <xf numFmtId="184" fontId="5" fillId="19" borderId="0" xfId="58" applyNumberFormat="1" applyFont="1" applyFill="1" applyBorder="1" applyAlignment="1" applyProtection="1">
      <alignment horizontal="center" vertical="center" wrapText="1"/>
      <protection/>
    </xf>
    <xf numFmtId="184" fontId="5" fillId="19" borderId="10" xfId="58" applyNumberFormat="1" applyFont="1" applyFill="1" applyBorder="1" applyAlignment="1" applyProtection="1">
      <alignment horizontal="center" vertical="center" wrapText="1"/>
      <protection/>
    </xf>
    <xf numFmtId="0" fontId="5" fillId="11" borderId="22" xfId="0" applyFont="1" applyFill="1" applyBorder="1" applyAlignment="1">
      <alignment horizontal="center" vertical="center"/>
    </xf>
    <xf numFmtId="0" fontId="10" fillId="11" borderId="0" xfId="0" applyFont="1" applyFill="1" applyBorder="1" applyAlignment="1" applyProtection="1">
      <alignment horizontal="left"/>
      <protection/>
    </xf>
    <xf numFmtId="0" fontId="5" fillId="11" borderId="0" xfId="0" applyFont="1" applyFill="1" applyBorder="1" applyAlignment="1" applyProtection="1">
      <alignment horizontal="center" vertical="center"/>
      <protection/>
    </xf>
    <xf numFmtId="0" fontId="5" fillId="11" borderId="10" xfId="0" applyFont="1" applyFill="1" applyBorder="1" applyAlignment="1">
      <alignment vertical="center"/>
    </xf>
    <xf numFmtId="37" fontId="5" fillId="11" borderId="13" xfId="0" applyNumberFormat="1" applyFont="1" applyFill="1" applyBorder="1" applyAlignment="1" applyProtection="1">
      <alignment horizontal="center"/>
      <protection/>
    </xf>
    <xf numFmtId="0" fontId="0" fillId="0" borderId="13" xfId="0" applyBorder="1" applyAlignment="1">
      <alignment/>
    </xf>
    <xf numFmtId="0" fontId="5" fillId="11" borderId="0" xfId="0" applyFont="1" applyFill="1" applyBorder="1" applyAlignment="1">
      <alignment horizontal="center" vertical="center" wrapText="1"/>
    </xf>
    <xf numFmtId="0" fontId="5" fillId="19" borderId="10" xfId="0" applyFont="1" applyFill="1" applyBorder="1" applyAlignment="1">
      <alignment horizontal="center" vertical="center" wrapText="1"/>
    </xf>
    <xf numFmtId="184" fontId="10" fillId="19" borderId="0" xfId="0" applyNumberFormat="1" applyFont="1" applyFill="1" applyBorder="1" applyAlignment="1" applyProtection="1">
      <alignment horizontal="left"/>
      <protection/>
    </xf>
    <xf numFmtId="0" fontId="5" fillId="11" borderId="10" xfId="0" applyFont="1" applyFill="1" applyBorder="1" applyAlignment="1">
      <alignment horizontal="center" vertical="center"/>
    </xf>
    <xf numFmtId="0" fontId="5" fillId="11" borderId="11" xfId="0" applyFont="1" applyFill="1" applyBorder="1" applyAlignment="1">
      <alignment horizontal="center"/>
    </xf>
    <xf numFmtId="0" fontId="5" fillId="11" borderId="23" xfId="0" applyFont="1" applyFill="1" applyBorder="1" applyAlignment="1">
      <alignment horizontal="center" vertical="center"/>
    </xf>
    <xf numFmtId="184" fontId="5" fillId="11" borderId="11" xfId="0" applyNumberFormat="1" applyFont="1" applyFill="1" applyBorder="1" applyAlignment="1" applyProtection="1">
      <alignment horizontal="center" vertical="center" wrapText="1"/>
      <protection/>
    </xf>
    <xf numFmtId="184" fontId="5" fillId="11" borderId="0" xfId="0" applyNumberFormat="1" applyFont="1" applyFill="1" applyBorder="1" applyAlignment="1" applyProtection="1">
      <alignment horizontal="center" vertical="center" wrapText="1"/>
      <protection/>
    </xf>
    <xf numFmtId="184" fontId="5" fillId="11" borderId="10" xfId="0" applyNumberFormat="1" applyFont="1" applyFill="1" applyBorder="1" applyAlignment="1" applyProtection="1">
      <alignment horizontal="center" vertical="center" wrapText="1"/>
      <protection/>
    </xf>
    <xf numFmtId="0" fontId="5" fillId="11" borderId="0" xfId="0" applyFont="1" applyFill="1" applyBorder="1" applyAlignment="1">
      <alignment horizontal="justify" wrapText="1"/>
    </xf>
    <xf numFmtId="190" fontId="5" fillId="11" borderId="0" xfId="49" applyNumberFormat="1" applyFont="1" applyFill="1" applyBorder="1" applyAlignment="1">
      <alignment horizontal="center" vertical="center" wrapText="1"/>
    </xf>
    <xf numFmtId="190" fontId="5" fillId="11" borderId="10" xfId="49" applyNumberFormat="1" applyFont="1" applyFill="1" applyBorder="1" applyAlignment="1">
      <alignment horizontal="center" vertical="center" wrapText="1"/>
    </xf>
    <xf numFmtId="0" fontId="5" fillId="5" borderId="0" xfId="0" applyFont="1" applyFill="1" applyBorder="1" applyAlignment="1">
      <alignment horizontal="justify" wrapText="1"/>
    </xf>
    <xf numFmtId="0" fontId="9" fillId="11" borderId="0" xfId="0" applyFont="1" applyFill="1" applyAlignment="1">
      <alignment horizontal="justify"/>
    </xf>
    <xf numFmtId="0" fontId="5" fillId="11" borderId="0" xfId="0" applyFont="1" applyFill="1" applyBorder="1" applyAlignment="1">
      <alignment horizontal="center"/>
    </xf>
    <xf numFmtId="184" fontId="5" fillId="11" borderId="11" xfId="0" applyNumberFormat="1" applyFont="1" applyFill="1" applyBorder="1" applyAlignment="1" applyProtection="1">
      <alignment horizontal="center" vertical="center"/>
      <protection/>
    </xf>
    <xf numFmtId="184" fontId="5" fillId="11" borderId="0" xfId="0" applyNumberFormat="1" applyFont="1" applyFill="1" applyBorder="1" applyAlignment="1" applyProtection="1">
      <alignment horizontal="center" vertical="center"/>
      <protection/>
    </xf>
    <xf numFmtId="184" fontId="5" fillId="11" borderId="10" xfId="0" applyNumberFormat="1" applyFont="1" applyFill="1" applyBorder="1" applyAlignment="1" applyProtection="1">
      <alignment horizontal="center" vertical="center"/>
      <protection/>
    </xf>
    <xf numFmtId="0" fontId="5" fillId="19" borderId="22" xfId="0" applyFont="1" applyFill="1" applyBorder="1" applyAlignment="1">
      <alignment horizontal="center" vertical="center"/>
    </xf>
    <xf numFmtId="0" fontId="5" fillId="5" borderId="0" xfId="0" applyFont="1" applyFill="1" applyBorder="1" applyAlignment="1">
      <alignment wrapText="1"/>
    </xf>
    <xf numFmtId="0" fontId="5" fillId="11" borderId="0" xfId="0" applyFont="1" applyFill="1" applyBorder="1" applyAlignment="1">
      <alignment wrapText="1"/>
    </xf>
    <xf numFmtId="0" fontId="5" fillId="5" borderId="0" xfId="0" applyFont="1" applyFill="1" applyBorder="1" applyAlignment="1">
      <alignment horizontal="left"/>
    </xf>
    <xf numFmtId="0" fontId="5" fillId="11" borderId="14" xfId="64" applyFont="1" applyFill="1" applyBorder="1" applyAlignment="1">
      <alignment horizontal="center" vertical="center"/>
      <protection/>
    </xf>
    <xf numFmtId="0" fontId="5" fillId="11" borderId="0" xfId="64" applyFont="1" applyFill="1" applyBorder="1" applyAlignment="1">
      <alignment horizontal="center" vertical="center"/>
      <protection/>
    </xf>
    <xf numFmtId="0" fontId="5" fillId="11" borderId="13" xfId="64" applyFont="1" applyFill="1" applyBorder="1" applyAlignment="1">
      <alignment horizontal="center" vertical="center"/>
      <protection/>
    </xf>
    <xf numFmtId="0" fontId="40" fillId="11" borderId="0" xfId="71" applyFont="1" applyFill="1" applyBorder="1" applyAlignment="1">
      <alignment horizontal="justify"/>
      <protection/>
    </xf>
    <xf numFmtId="0" fontId="9" fillId="11" borderId="0" xfId="71" applyFont="1" applyFill="1" applyBorder="1" applyAlignment="1">
      <alignment horizontal="justify"/>
      <protection/>
    </xf>
    <xf numFmtId="0" fontId="17" fillId="0" borderId="0" xfId="71" applyAlignment="1">
      <alignment/>
      <protection/>
    </xf>
    <xf numFmtId="0" fontId="5" fillId="11" borderId="15" xfId="64" applyFont="1" applyFill="1" applyBorder="1" applyAlignment="1">
      <alignment horizontal="center" vertical="center"/>
      <protection/>
    </xf>
    <xf numFmtId="0" fontId="1" fillId="11" borderId="15" xfId="64" applyFont="1" applyFill="1" applyBorder="1" applyAlignment="1">
      <alignment horizontal="center"/>
      <protection/>
    </xf>
    <xf numFmtId="188" fontId="5" fillId="11" borderId="14" xfId="0" applyNumberFormat="1" applyFont="1" applyFill="1" applyBorder="1" applyAlignment="1" applyProtection="1">
      <alignment horizontal="center" vertical="center" wrapText="1"/>
      <protection/>
    </xf>
    <xf numFmtId="0" fontId="8" fillId="11" borderId="10" xfId="0" applyFont="1" applyFill="1" applyBorder="1" applyAlignment="1">
      <alignment horizontal="center" vertical="center" wrapText="1"/>
    </xf>
    <xf numFmtId="0" fontId="5" fillId="11" borderId="22" xfId="0" applyFont="1" applyFill="1" applyBorder="1" applyAlignment="1" applyProtection="1">
      <alignment horizontal="center" vertical="center"/>
      <protection/>
    </xf>
    <xf numFmtId="0" fontId="10" fillId="11" borderId="0" xfId="63" applyFont="1" applyFill="1" applyBorder="1" applyAlignment="1" applyProtection="1">
      <alignment horizontal="left"/>
      <protection/>
    </xf>
    <xf numFmtId="0" fontId="10" fillId="11" borderId="10" xfId="63" applyFont="1" applyFill="1" applyBorder="1" applyAlignment="1" applyProtection="1">
      <alignment horizontal="left"/>
      <protection/>
    </xf>
    <xf numFmtId="3" fontId="5" fillId="11" borderId="13" xfId="0" applyNumberFormat="1" applyFont="1" applyFill="1" applyBorder="1" applyAlignment="1">
      <alignment horizontal="center"/>
    </xf>
    <xf numFmtId="49" fontId="8" fillId="11" borderId="0" xfId="0" applyNumberFormat="1" applyFont="1" applyFill="1" applyBorder="1" applyAlignment="1" applyProtection="1">
      <alignment horizontal="left"/>
      <protection/>
    </xf>
    <xf numFmtId="0" fontId="0" fillId="0" borderId="0" xfId="0" applyFont="1" applyAlignment="1">
      <alignment horizontal="left"/>
    </xf>
    <xf numFmtId="0" fontId="9" fillId="11" borderId="0" xfId="0" applyFont="1" applyFill="1" applyAlignment="1">
      <alignment horizontal="left" wrapText="1"/>
    </xf>
    <xf numFmtId="0" fontId="0" fillId="0" borderId="0" xfId="0" applyAlignment="1">
      <alignment/>
    </xf>
    <xf numFmtId="0" fontId="5" fillId="11" borderId="0" xfId="0" applyFont="1" applyFill="1" applyBorder="1" applyAlignment="1">
      <alignment/>
    </xf>
    <xf numFmtId="0" fontId="8" fillId="5" borderId="10" xfId="0" applyFont="1" applyFill="1" applyBorder="1" applyAlignment="1">
      <alignment/>
    </xf>
    <xf numFmtId="0" fontId="5" fillId="5" borderId="0" xfId="0" applyFont="1" applyFill="1" applyBorder="1" applyAlignment="1">
      <alignment/>
    </xf>
    <xf numFmtId="0" fontId="5" fillId="11" borderId="11" xfId="0" applyFont="1" applyFill="1" applyBorder="1" applyAlignment="1">
      <alignment horizontal="center" vertical="center" wrapText="1"/>
    </xf>
    <xf numFmtId="185" fontId="10" fillId="11" borderId="0" xfId="0" applyNumberFormat="1" applyFont="1" applyFill="1" applyBorder="1" applyAlignment="1" applyProtection="1">
      <alignment horizontal="left"/>
      <protection/>
    </xf>
    <xf numFmtId="185" fontId="5" fillId="11" borderId="22" xfId="0" applyNumberFormat="1" applyFont="1" applyFill="1" applyBorder="1" applyAlignment="1" applyProtection="1">
      <alignment horizontal="center" vertical="center"/>
      <protection/>
    </xf>
    <xf numFmtId="0" fontId="5" fillId="11" borderId="0" xfId="0" applyFont="1" applyFill="1" applyBorder="1" applyAlignment="1">
      <alignment horizontal="center" wrapText="1"/>
    </xf>
    <xf numFmtId="0" fontId="5" fillId="11" borderId="10" xfId="0" applyFont="1" applyFill="1" applyBorder="1" applyAlignment="1">
      <alignment horizontal="center" wrapText="1"/>
    </xf>
    <xf numFmtId="185" fontId="5" fillId="11" borderId="22" xfId="0" applyNumberFormat="1" applyFont="1" applyFill="1" applyBorder="1" applyAlignment="1" applyProtection="1">
      <alignment horizontal="center" vertical="center" wrapText="1"/>
      <protection/>
    </xf>
    <xf numFmtId="188" fontId="5" fillId="11" borderId="0" xfId="0" applyNumberFormat="1" applyFont="1" applyFill="1" applyBorder="1" applyAlignment="1">
      <alignment horizontal="center" vertical="center" wrapText="1"/>
    </xf>
    <xf numFmtId="188" fontId="5" fillId="11" borderId="10" xfId="0" applyNumberFormat="1" applyFont="1" applyFill="1" applyBorder="1" applyAlignment="1">
      <alignment horizontal="center" vertical="center" wrapText="1"/>
    </xf>
    <xf numFmtId="2" fontId="5" fillId="11" borderId="0" xfId="0" applyNumberFormat="1" applyFont="1" applyFill="1" applyBorder="1" applyAlignment="1">
      <alignment horizontal="center" vertical="center" wrapText="1"/>
    </xf>
    <xf numFmtId="2" fontId="5" fillId="11" borderId="10" xfId="0" applyNumberFormat="1" applyFont="1" applyFill="1" applyBorder="1" applyAlignment="1">
      <alignment horizontal="center" vertical="center" wrapText="1"/>
    </xf>
    <xf numFmtId="184" fontId="10" fillId="19" borderId="10" xfId="58" applyNumberFormat="1" applyFont="1" applyFill="1" applyBorder="1" applyAlignment="1" applyProtection="1">
      <alignment horizontal="left"/>
      <protection/>
    </xf>
    <xf numFmtId="37" fontId="5" fillId="19" borderId="11" xfId="70" applyFont="1" applyFill="1" applyBorder="1" applyAlignment="1">
      <alignment horizontal="center" vertical="center"/>
      <protection/>
    </xf>
    <xf numFmtId="37" fontId="5" fillId="19" borderId="0" xfId="70" applyFont="1" applyFill="1" applyBorder="1" applyAlignment="1">
      <alignment horizontal="center" vertical="center"/>
      <protection/>
    </xf>
    <xf numFmtId="37" fontId="5" fillId="19" borderId="10" xfId="70" applyFont="1" applyFill="1" applyBorder="1" applyAlignment="1">
      <alignment horizontal="center" vertical="center"/>
      <protection/>
    </xf>
    <xf numFmtId="37" fontId="5" fillId="19" borderId="13" xfId="70" applyFont="1" applyFill="1" applyBorder="1" applyAlignment="1" applyProtection="1">
      <alignment horizontal="center" vertical="center"/>
      <protection/>
    </xf>
    <xf numFmtId="37" fontId="5" fillId="19" borderId="15" xfId="70" applyFont="1" applyFill="1" applyBorder="1" applyAlignment="1">
      <alignment horizontal="center"/>
      <protection/>
    </xf>
    <xf numFmtId="0" fontId="5" fillId="19" borderId="14" xfId="58" applyFont="1" applyFill="1" applyBorder="1" applyAlignment="1">
      <alignment horizontal="center" vertical="center"/>
      <protection/>
    </xf>
    <xf numFmtId="0" fontId="5" fillId="19" borderId="10" xfId="58" applyFont="1" applyFill="1" applyBorder="1" applyAlignment="1">
      <alignment vertical="center"/>
      <protection/>
    </xf>
    <xf numFmtId="206" fontId="9" fillId="11" borderId="0" xfId="62" applyFont="1" applyFill="1" applyBorder="1" applyAlignment="1">
      <alignment horizontal="justify"/>
      <protection/>
    </xf>
    <xf numFmtId="0" fontId="5" fillId="18" borderId="0" xfId="0" applyFont="1" applyFill="1" applyBorder="1" applyAlignment="1">
      <alignment horizontal="justify" wrapText="1"/>
    </xf>
    <xf numFmtId="0" fontId="5" fillId="11" borderId="15" xfId="0" applyFont="1" applyFill="1" applyBorder="1" applyAlignment="1">
      <alignment horizontal="center" vertical="center"/>
    </xf>
    <xf numFmtId="0" fontId="5" fillId="11" borderId="13" xfId="0" applyFont="1" applyFill="1" applyBorder="1" applyAlignment="1">
      <alignment horizontal="center"/>
    </xf>
    <xf numFmtId="0" fontId="5" fillId="11" borderId="14" xfId="0" applyFont="1" applyFill="1" applyBorder="1" applyAlignment="1">
      <alignment horizontal="center"/>
    </xf>
    <xf numFmtId="0" fontId="79" fillId="22" borderId="0" xfId="58" applyFont="1" applyFill="1" applyBorder="1" applyAlignment="1">
      <alignment horizontal="center" vertical="center"/>
      <protection/>
    </xf>
    <xf numFmtId="0" fontId="88" fillId="24" borderId="0" xfId="58" applyFont="1" applyFill="1" applyBorder="1" applyAlignment="1">
      <alignment horizontal="center" vertical="center"/>
      <protection/>
    </xf>
    <xf numFmtId="0" fontId="41" fillId="19" borderId="0" xfId="58" applyFont="1" applyFill="1" applyBorder="1" applyAlignment="1">
      <alignment horizontal="left" vertical="center" wrapText="1"/>
      <protection/>
    </xf>
    <xf numFmtId="0" fontId="88" fillId="24" borderId="13" xfId="58" applyFont="1" applyFill="1" applyBorder="1" applyAlignment="1">
      <alignment horizontal="center" vertical="center"/>
      <protection/>
    </xf>
    <xf numFmtId="0" fontId="79" fillId="23" borderId="0" xfId="58" applyFont="1" applyFill="1" applyBorder="1" applyAlignment="1">
      <alignment horizontal="center" vertical="center"/>
      <protection/>
    </xf>
    <xf numFmtId="0" fontId="79" fillId="23" borderId="10" xfId="58" applyFont="1" applyFill="1" applyBorder="1" applyAlignment="1">
      <alignment horizontal="center" vertical="center"/>
      <protection/>
    </xf>
    <xf numFmtId="208" fontId="79" fillId="19" borderId="13" xfId="52" applyNumberFormat="1" applyFont="1" applyFill="1" applyBorder="1" applyAlignment="1">
      <alignment horizontal="center"/>
    </xf>
    <xf numFmtId="208" fontId="79" fillId="19" borderId="22" xfId="52" applyNumberFormat="1" applyFont="1" applyFill="1" applyBorder="1" applyAlignment="1">
      <alignment horizont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4" xfId="52"/>
    <cellStyle name="Millares_CUADRO 7 macro" xfId="53"/>
    <cellStyle name="Millares_MCAPITULOS macro" xfId="54"/>
    <cellStyle name="Currency" xfId="55"/>
    <cellStyle name="Currency [0]" xfId="56"/>
    <cellStyle name="Neutral" xfId="57"/>
    <cellStyle name="Normal 2" xfId="58"/>
    <cellStyle name="Normal 2 2" xfId="59"/>
    <cellStyle name="Normal 3" xfId="60"/>
    <cellStyle name="Normal 4" xfId="61"/>
    <cellStyle name="Normal_BZAFOB" xfId="62"/>
    <cellStyle name="Normal_CUADRO 7 macro" xfId="63"/>
    <cellStyle name="Normal_cuadro2.3 " xfId="64"/>
    <cellStyle name="Normal_cuadro2.3 _CGCE Rev.3" xfId="65"/>
    <cellStyle name="Normal_cuadro2.3 _CIIU Rev3 KGM macro" xfId="66"/>
    <cellStyle name="Normal_cuadro2.3 _CIIU Rev3 macro" xfId="67"/>
    <cellStyle name="Normal_cuadro2.3 _MCUODEmacro" xfId="68"/>
    <cellStyle name="Normal_cuadro2.3 _MPAIS macro" xfId="69"/>
    <cellStyle name="Normal_cuadro2.5 " xfId="70"/>
    <cellStyle name="Normal_MPAIS macro"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AEAEA"/>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spPr>
            <a:solidFill>
              <a:srgbClr val="4F81BD"/>
            </a:solidFill>
            <a:ln w="12700">
              <a:solidFill>
                <a:srgbClr val="EAEAE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12700">
                <a:solidFill>
                  <a:srgbClr val="EAEAEA"/>
                </a:solidFill>
              </a:ln>
            </c:spPr>
          </c:dPt>
          <c:dPt>
            <c:idx val="1"/>
            <c:spPr>
              <a:solidFill>
                <a:srgbClr val="802060"/>
              </a:solidFill>
              <a:ln w="12700">
                <a:solidFill>
                  <a:srgbClr val="EAEAEA"/>
                </a:solidFill>
              </a:ln>
            </c:spPr>
          </c:dPt>
          <c:dLbls>
            <c:dLbl>
              <c:idx val="0"/>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1"/>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2"/>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3"/>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4"/>
              <c:txPr>
                <a:bodyPr vert="horz" rot="0" anchor="ctr"/>
                <a:lstStyle/>
                <a:p>
                  <a:pPr algn="ctr">
                    <a:defRPr lang="en-US" cap="none" sz="125" b="0" i="0" u="none" baseline="0">
                      <a:solidFill>
                        <a:srgbClr val="EAEAEA"/>
                      </a:solidFill>
                      <a:latin typeface="Arial"/>
                      <a:ea typeface="Arial"/>
                      <a:cs typeface="Arial"/>
                    </a:defRPr>
                  </a:pPr>
                </a:p>
              </c:txPr>
              <c:numFmt formatCode="0.0%" sourceLinked="0"/>
              <c:dLblPos val="bestFit"/>
              <c:showLegendKey val="0"/>
              <c:showVal val="0"/>
              <c:showBubbleSize val="0"/>
              <c:showCatName val="1"/>
              <c:showSerName val="0"/>
              <c:showPercent val="1"/>
            </c:dLbl>
            <c:dLbl>
              <c:idx val="5"/>
              <c:tx>
                <c:rich>
                  <a:bodyPr vert="horz" rot="0" anchor="ctr"/>
                  <a:lstStyle/>
                  <a:p>
                    <a:pPr algn="ctr">
                      <a:defRPr/>
                    </a:pPr>
                    <a:r>
                      <a:rPr lang="en-US" cap="none" sz="125" b="0" i="0" u="none" baseline="0">
                        <a:solidFill>
                          <a:srgbClr val="EAEAEA"/>
                        </a:solidFill>
                        <a:latin typeface="Arial"/>
                        <a:ea typeface="Arial"/>
                        <a:cs typeface="Arial"/>
                      </a:rPr>
                      <a:t>CAN
12,3%</a:t>
                    </a:r>
                  </a:p>
                </c:rich>
              </c:tx>
              <c:numFmt formatCode="General" sourceLinked="1"/>
              <c:dLblPos val="bestFit"/>
              <c:showLegendKey val="0"/>
              <c:showVal val="0"/>
              <c:showBubbleSize val="0"/>
              <c:showCatName val="1"/>
              <c:showSerName val="0"/>
              <c:showPercent val="0"/>
            </c:dLbl>
            <c:numFmt formatCode="0.0%" sourceLinked="0"/>
            <c:showLegendKey val="0"/>
            <c:showVal val="0"/>
            <c:showBubbleSize val="0"/>
            <c:showCatName val="1"/>
            <c:showSerName val="0"/>
            <c:showLeaderLines val="1"/>
            <c:showPercent val="1"/>
          </c:dLbls>
          <c:cat>
            <c:strRef>
              <c:f>'Cuadro A12'!#REF!</c:f>
              <c:strCache>
                <c:ptCount val="1"/>
                <c:pt idx="0">
                  <c:v>1</c:v>
                </c:pt>
              </c:strCache>
            </c:strRef>
          </c:cat>
          <c:val>
            <c:numRef>
              <c:f>'Cuadro A12'!#REF!</c:f>
              <c:numCache>
                <c:ptCount val="1"/>
                <c:pt idx="0">
                  <c:v>1</c:v>
                </c:pt>
              </c:numCache>
            </c:numRef>
          </c:val>
        </c:ser>
        <c:gapWidth val="100"/>
        <c:splitType val="cust"/>
        <c:splitPos val="1"/>
        <c:secondPieSize val="75"/>
        <c:serLines>
          <c:spPr>
            <a:ln w="3175">
              <a:solidFill>
                <a:srgbClr val="EAEAEA"/>
              </a:solidFill>
            </a:ln>
          </c:spPr>
        </c:serLines>
      </c:ofPieChart>
      <c:spPr>
        <a:noFill/>
        <a:ln>
          <a:noFill/>
        </a:ln>
      </c:spPr>
    </c:plotArea>
    <c:plotVisOnly val="1"/>
    <c:dispBlanksAs val="zero"/>
    <c:showDLblsOverMax val="0"/>
  </c:chart>
  <c:spPr>
    <a:noFill/>
    <a:ln>
      <a:noFill/>
    </a:ln>
  </c:spPr>
  <c:txPr>
    <a:bodyPr vert="horz" rot="0"/>
    <a:lstStyle/>
    <a:p>
      <a:pPr>
        <a:defRPr lang="en-US" cap="none" sz="125" b="0" i="0" u="none" baseline="0">
          <a:solidFill>
            <a:srgbClr val="EAEAEA"/>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ofPieChart>
        <c:ofPieType val="pie"/>
        <c:varyColors val="1"/>
        <c:ser>
          <c:idx val="0"/>
          <c:order val="0"/>
          <c:spPr>
            <a:solidFill>
              <a:srgbClr val="4F81BD"/>
            </a:solidFill>
            <a:ln w="12700">
              <a:solidFill>
                <a:srgbClr val="EAEAE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12700">
                <a:solidFill>
                  <a:srgbClr val="EAEAEA"/>
                </a:solidFill>
              </a:ln>
            </c:spPr>
          </c:dPt>
          <c:dPt>
            <c:idx val="1"/>
            <c:spPr>
              <a:solidFill>
                <a:srgbClr val="802060"/>
              </a:solidFill>
              <a:ln w="12700">
                <a:solidFill>
                  <a:srgbClr val="424242"/>
                </a:solidFill>
              </a:ln>
            </c:spPr>
          </c:dPt>
          <c:dLbls>
            <c:dLbl>
              <c:idx val="0"/>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25" b="0" i="0" u="none" baseline="0">
                      <a:solidFill>
                        <a:srgbClr val="424242"/>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625" b="0" i="0" u="none" baseline="0">
                        <a:solidFill>
                          <a:srgbClr val="424242"/>
                        </a:solidFill>
                        <a:latin typeface="Arial"/>
                        <a:ea typeface="Arial"/>
                        <a:cs typeface="Arial"/>
                      </a:rPr>
                      <a:t>CAN
4,3%</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625" b="0" i="0" u="none" baseline="0">
                        <a:solidFill>
                          <a:srgbClr val="EAEAEA"/>
                        </a:solidFill>
                        <a:latin typeface="Arial"/>
                        <a:ea typeface="Arial"/>
                        <a:cs typeface="Arial"/>
                      </a:rPr>
                      <a:t>CAN
11,6%</a:t>
                    </a:r>
                  </a:p>
                </c:rich>
              </c:tx>
              <c:numFmt formatCode="General" sourceLinked="1"/>
              <c:showLegendKey val="0"/>
              <c:showVal val="0"/>
              <c:showBubbleSize val="0"/>
              <c:showCatName val="1"/>
              <c:showSerName val="0"/>
              <c:showPercent val="0"/>
            </c:dLbl>
            <c:numFmt formatCode="0.0%" sourceLinked="0"/>
            <c:txPr>
              <a:bodyPr vert="horz" rot="0" anchor="ctr"/>
              <a:lstStyle/>
              <a:p>
                <a:pPr algn="ctr">
                  <a:defRPr lang="en-US" cap="none" sz="625" b="0" i="0" u="none" baseline="0">
                    <a:solidFill>
                      <a:srgbClr val="424242"/>
                    </a:solidFill>
                    <a:latin typeface="Arial"/>
                    <a:ea typeface="Arial"/>
                    <a:cs typeface="Arial"/>
                  </a:defRPr>
                </a:pPr>
              </a:p>
            </c:txPr>
            <c:showLegendKey val="0"/>
            <c:showVal val="0"/>
            <c:showBubbleSize val="0"/>
            <c:showCatName val="1"/>
            <c:showSerName val="0"/>
            <c:showLeaderLines val="1"/>
            <c:showPercent val="1"/>
            <c:leaderLines>
              <c:spPr>
                <a:ln w="12700">
                  <a:solidFill>
                    <a:srgbClr val="424242"/>
                  </a:solidFill>
                </a:ln>
              </c:spPr>
            </c:leaderLines>
          </c:dLbls>
          <c:cat>
            <c:strRef>
              <c:f>'Cuadro A12'!#REF!</c:f>
              <c:strCache>
                <c:ptCount val="1"/>
                <c:pt idx="0">
                  <c:v>1</c:v>
                </c:pt>
              </c:strCache>
            </c:strRef>
          </c:cat>
          <c:val>
            <c:numRef>
              <c:f>'Cuadro A12'!#REF!</c:f>
              <c:numCache>
                <c:ptCount val="1"/>
                <c:pt idx="0">
                  <c:v>1</c:v>
                </c:pt>
              </c:numCache>
            </c:numRef>
          </c:val>
        </c:ser>
        <c:ser>
          <c:idx val="1"/>
          <c:order val="1"/>
          <c:spPr>
            <a:solidFill>
              <a:srgbClr val="C0504D"/>
            </a:solidFill>
            <a:ln w="12700">
              <a:solidFill>
                <a:srgbClr val="EAEAEA"/>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12700">
                <a:solidFill>
                  <a:srgbClr val="EAEAEA"/>
                </a:solidFill>
              </a:ln>
            </c:spPr>
          </c:dPt>
          <c:dPt>
            <c:idx val="1"/>
            <c:spPr>
              <a:solidFill>
                <a:srgbClr val="802060"/>
              </a:solidFill>
              <a:ln w="12700">
                <a:solidFill>
                  <a:srgbClr val="EAEAEA"/>
                </a:solidFill>
              </a:ln>
            </c:spPr>
          </c:dPt>
          <c:dLbls>
            <c:numFmt formatCode="0%" sourceLinked="0"/>
            <c:showLegendKey val="0"/>
            <c:showVal val="0"/>
            <c:showBubbleSize val="0"/>
            <c:showCatName val="1"/>
            <c:showSerName val="0"/>
            <c:showLeaderLines val="1"/>
            <c:showPercent val="1"/>
            <c:leaderLines>
              <c:spPr>
                <a:ln w="12700">
                  <a:solidFill>
                    <a:srgbClr val="424242"/>
                  </a:solidFill>
                </a:ln>
              </c:spPr>
            </c:leaderLines>
          </c:dLbls>
          <c:cat>
            <c:strRef>
              <c:f>'Cuadro A12'!#REF!</c:f>
              <c:strCache>
                <c:ptCount val="1"/>
                <c:pt idx="0">
                  <c:v>1</c:v>
                </c:pt>
              </c:strCache>
            </c:strRef>
          </c:cat>
          <c:val>
            <c:numRef>
              <c:f>'Cuadro A12'!#REF!</c:f>
              <c:numCache>
                <c:ptCount val="1"/>
                <c:pt idx="0">
                  <c:v>1</c:v>
                </c:pt>
              </c:numCache>
            </c:numRef>
          </c:val>
        </c:ser>
        <c:gapWidth val="100"/>
        <c:splitType val="cust"/>
        <c:splitPos val="1"/>
        <c:secondPieSize val="75"/>
        <c:serLines>
          <c:spPr>
            <a:ln w="12700">
              <a:solidFill>
                <a:srgbClr val="424242"/>
              </a:solidFill>
            </a:ln>
          </c:spPr>
        </c:serLines>
      </c:of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EAEAEA"/>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FF"/>
                </a:solidFill>
                <a:latin typeface="Arial"/>
                <a:ea typeface="Arial"/>
                <a:cs typeface="Arial"/>
              </a:rPr>
              <a:t>Comercio exterior colombiano con los países de la Comunidad Andina  enero-octubre 2000</a:t>
            </a:r>
          </a:p>
        </c:rich>
      </c:tx>
      <c:layout/>
      <c:spPr>
        <a:noFill/>
        <a:ln w="3175">
          <a:noFill/>
        </a:ln>
      </c:spPr>
    </c:title>
    <c:plotArea>
      <c:layout/>
      <c:barChart>
        <c:barDir val="col"/>
        <c:grouping val="clustered"/>
        <c:varyColors val="0"/>
        <c:ser>
          <c:idx val="0"/>
          <c:order val="0"/>
          <c:spPr>
            <a:solidFill>
              <a:srgbClr val="8080FF"/>
            </a:solidFill>
            <a:ln w="12700">
              <a:solidFill>
                <a:srgbClr val="424242"/>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996633"/>
            </a:solidFill>
            <a:ln w="12700">
              <a:solidFill>
                <a:srgbClr val="424242"/>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20"/>
        <c:axId val="21253495"/>
        <c:axId val="57063728"/>
      </c:barChart>
      <c:catAx>
        <c:axId val="21253495"/>
        <c:scaling>
          <c:orientation val="minMax"/>
        </c:scaling>
        <c:axPos val="b"/>
        <c:delete val="0"/>
        <c:numFmt formatCode="#,##0" sourceLinked="0"/>
        <c:majorTickMark val="out"/>
        <c:minorTickMark val="none"/>
        <c:tickLblPos val="nextTo"/>
        <c:spPr>
          <a:ln w="3175">
            <a:solidFill>
              <a:srgbClr val="424242"/>
            </a:solidFill>
          </a:ln>
        </c:spPr>
        <c:txPr>
          <a:bodyPr vert="horz" rot="0"/>
          <a:lstStyle/>
          <a:p>
            <a:pPr>
              <a:defRPr lang="en-US" cap="none" sz="150" b="0" i="0" u="none" baseline="0">
                <a:solidFill>
                  <a:srgbClr val="0000FF"/>
                </a:solidFill>
                <a:latin typeface="Arial"/>
                <a:ea typeface="Arial"/>
                <a:cs typeface="Arial"/>
              </a:defRPr>
            </a:pPr>
          </a:p>
        </c:txPr>
        <c:crossAx val="57063728"/>
        <c:crosses val="autoZero"/>
        <c:auto val="1"/>
        <c:lblOffset val="100"/>
        <c:tickLblSkip val="1"/>
        <c:noMultiLvlLbl val="0"/>
      </c:catAx>
      <c:valAx>
        <c:axId val="57063728"/>
        <c:scaling>
          <c:orientation val="minMax"/>
        </c:scaling>
        <c:axPos val="l"/>
        <c:title>
          <c:tx>
            <c:rich>
              <a:bodyPr vert="horz" rot="-5400000" anchor="ctr"/>
              <a:lstStyle/>
              <a:p>
                <a:pPr algn="ctr">
                  <a:defRPr/>
                </a:pPr>
                <a:r>
                  <a:rPr lang="en-US" cap="none" sz="150" b="1" i="0" u="none" baseline="0">
                    <a:solidFill>
                      <a:srgbClr val="0000FF"/>
                    </a:solidFill>
                    <a:latin typeface="Arial"/>
                    <a:ea typeface="Arial"/>
                    <a:cs typeface="Arial"/>
                  </a:rPr>
                  <a:t>Millones de dólares  FOB </a:t>
                </a:r>
              </a:p>
            </c:rich>
          </c:tx>
          <c:layout/>
          <c:overlay val="0"/>
          <c:spPr>
            <a:noFill/>
            <a:ln w="3175">
              <a:noFill/>
            </a:ln>
          </c:spPr>
        </c:title>
        <c:majorGridlines>
          <c:spPr>
            <a:ln w="3175">
              <a:solidFill>
                <a:srgbClr val="424242"/>
              </a:solidFill>
            </a:ln>
          </c:spPr>
        </c:majorGridlines>
        <c:delete val="0"/>
        <c:numFmt formatCode="#,##0" sourceLinked="0"/>
        <c:majorTickMark val="out"/>
        <c:minorTickMark val="none"/>
        <c:tickLblPos val="nextTo"/>
        <c:spPr>
          <a:ln w="3175">
            <a:solidFill>
              <a:srgbClr val="424242"/>
            </a:solidFill>
          </a:ln>
        </c:spPr>
        <c:txPr>
          <a:bodyPr vert="horz" rot="0"/>
          <a:lstStyle/>
          <a:p>
            <a:pPr>
              <a:defRPr lang="en-US" cap="none" sz="125" b="0" i="0" u="none" baseline="0">
                <a:solidFill>
                  <a:srgbClr val="0000FF"/>
                </a:solidFill>
                <a:latin typeface="Arial"/>
                <a:ea typeface="Arial"/>
                <a:cs typeface="Arial"/>
              </a:defRPr>
            </a:pPr>
          </a:p>
        </c:txPr>
        <c:crossAx val="21253495"/>
        <c:crossesAt val="1"/>
        <c:crossBetween val="between"/>
        <c:dispUnits/>
      </c:valAx>
      <c:spPr>
        <a:gradFill rotWithShape="1">
          <a:gsLst>
            <a:gs pos="0">
              <a:srgbClr val="E3E3E3"/>
            </a:gs>
            <a:gs pos="100000">
              <a:srgbClr val="F9F9F9"/>
            </a:gs>
          </a:gsLst>
          <a:lin ang="5400000" scaled="1"/>
        </a:gradFill>
        <a:ln w="12700">
          <a:solidFill>
            <a:srgbClr val="808080"/>
          </a:solidFill>
        </a:ln>
      </c:spPr>
    </c:plotArea>
    <c:legend>
      <c:legendPos val="r"/>
      <c:layout/>
      <c:overlay val="0"/>
      <c:spPr>
        <a:solidFill>
          <a:srgbClr val="FFFFFF"/>
        </a:solidFill>
        <a:ln w="3175">
          <a:solidFill>
            <a:srgbClr val="424242"/>
          </a:solidFill>
        </a:ln>
      </c:spPr>
      <c:txPr>
        <a:bodyPr vert="horz" rot="0"/>
        <a:lstStyle/>
        <a:p>
          <a:pPr>
            <a:defRPr lang="en-US" cap="none" sz="105" b="0" i="0" u="none" baseline="0">
              <a:solidFill>
                <a:srgbClr val="424242"/>
              </a:solidFill>
              <a:latin typeface="Arial"/>
              <a:ea typeface="Arial"/>
              <a:cs typeface="Arial"/>
            </a:defRPr>
          </a:pPr>
        </a:p>
      </c:txPr>
    </c:legend>
    <c:plotVisOnly val="1"/>
    <c:dispBlanksAs val="gap"/>
    <c:showDLblsOverMax val="0"/>
  </c:chart>
  <c:spPr>
    <a:solidFill>
      <a:srgbClr val="FFFFFF"/>
    </a:solidFill>
    <a:ln w="3175">
      <a:solidFill>
        <a:srgbClr val="424242"/>
      </a:solidFill>
    </a:ln>
  </c:spPr>
  <c:txPr>
    <a:bodyPr vert="horz" rot="0"/>
    <a:lstStyle/>
    <a:p>
      <a:pPr>
        <a:defRPr lang="en-US" cap="none" sz="150" b="0" i="0" u="none" baseline="0">
          <a:solidFill>
            <a:srgbClr val="424242"/>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4</xdr:col>
      <xdr:colOff>276225</xdr:colOff>
      <xdr:row>4</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0" y="28575"/>
          <a:ext cx="4486275"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247650</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54387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3</xdr:col>
      <xdr:colOff>619125</xdr:colOff>
      <xdr:row>4</xdr:row>
      <xdr:rowOff>57150</xdr:rowOff>
    </xdr:to>
    <xdr:pic>
      <xdr:nvPicPr>
        <xdr:cNvPr id="1" name="Picture 1" descr="banner para excel del dane"/>
        <xdr:cNvPicPr preferRelativeResize="1">
          <a:picLocks noChangeAspect="1"/>
        </xdr:cNvPicPr>
      </xdr:nvPicPr>
      <xdr:blipFill>
        <a:blip r:embed="rId1"/>
        <a:stretch>
          <a:fillRect/>
        </a:stretch>
      </xdr:blipFill>
      <xdr:spPr>
        <a:xfrm>
          <a:off x="28575" y="76200"/>
          <a:ext cx="5343525" cy="609600"/>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0.974</cdr:x>
      <cdr:y>0.486</cdr:y>
    </cdr:to>
    <cdr:sp>
      <cdr:nvSpPr>
        <cdr:cNvPr id="1" name="Text Box 1"/>
        <cdr:cNvSpPr txBox="1">
          <a:spLocks noChangeArrowheads="1"/>
        </cdr:cNvSpPr>
      </cdr:nvSpPr>
      <cdr:spPr>
        <a:xfrm>
          <a:off x="0" y="0"/>
          <a:ext cx="0" cy="1276350"/>
        </a:xfrm>
        <a:prstGeom prst="rect">
          <a:avLst/>
        </a:prstGeom>
        <a:noFill/>
        <a:ln w="9525" cmpd="sng">
          <a:noFill/>
        </a:ln>
      </cdr:spPr>
      <cdr:txBody>
        <a:bodyPr vertOverflow="clip" wrap="square" lIns="18288" tIns="18288" rIns="0" bIns="0"/>
        <a:p>
          <a:pPr algn="l">
            <a:defRPr/>
          </a:pPr>
          <a:r>
            <a:rPr lang="en-US" cap="none" sz="125" b="1" i="0" u="none" baseline="0">
              <a:solidFill>
                <a:srgbClr val="424242"/>
              </a:solidFill>
              <a:latin typeface="Arial"/>
              <a:ea typeface="Arial"/>
              <a:cs typeface="Arial"/>
            </a:rPr>
            <a:t>Gráfico 24
</a:t>
          </a:r>
          <a:r>
            <a:rPr lang="en-US" cap="none" sz="125" b="1" i="0" u="none" baseline="0">
              <a:solidFill>
                <a:srgbClr val="424242"/>
              </a:solidFill>
              <a:latin typeface="Arial"/>
              <a:ea typeface="Arial"/>
              <a:cs typeface="Arial"/>
            </a:rPr>
            <a:t>Distribución porcentual del valor CIF de las importaciones de la Comunidad Andina de Naciones
</a:t>
          </a:r>
          <a:r>
            <a:rPr lang="en-US" cap="none" sz="125" b="1" i="0" u="none" baseline="0">
              <a:solidFill>
                <a:srgbClr val="424242"/>
              </a:solidFill>
              <a:latin typeface="Arial"/>
              <a:ea typeface="Arial"/>
              <a:cs typeface="Arial"/>
            </a:rPr>
            <a:t>Total nacional
</a:t>
          </a:r>
          <a:r>
            <a:rPr lang="en-US" cap="none" sz="125" b="1" i="0" u="none" baseline="0">
              <a:solidFill>
                <a:srgbClr val="424242"/>
              </a:solidFill>
              <a:latin typeface="Arial"/>
              <a:ea typeface="Arial"/>
              <a:cs typeface="Arial"/>
            </a:rPr>
            <a:t>Enero - febrero 2006</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12</xdr:row>
      <xdr:rowOff>38100</xdr:rowOff>
    </xdr:from>
    <xdr:to>
      <xdr:col>12</xdr:col>
      <xdr:colOff>0</xdr:colOff>
      <xdr:row>28</xdr:row>
      <xdr:rowOff>38100</xdr:rowOff>
    </xdr:to>
    <xdr:graphicFrame>
      <xdr:nvGraphicFramePr>
        <xdr:cNvPr id="1" name="Chart 11"/>
        <xdr:cNvGraphicFramePr/>
      </xdr:nvGraphicFramePr>
      <xdr:xfrm>
        <a:off x="10096500" y="2095500"/>
        <a:ext cx="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28575</xdr:colOff>
      <xdr:row>1</xdr:row>
      <xdr:rowOff>9525</xdr:rowOff>
    </xdr:from>
    <xdr:to>
      <xdr:col>4</xdr:col>
      <xdr:colOff>9525</xdr:colOff>
      <xdr:row>4</xdr:row>
      <xdr:rowOff>133350</xdr:rowOff>
    </xdr:to>
    <xdr:pic>
      <xdr:nvPicPr>
        <xdr:cNvPr id="2" name="Picture 12" descr="banner para excel del dane"/>
        <xdr:cNvPicPr preferRelativeResize="1">
          <a:picLocks noChangeAspect="1"/>
        </xdr:cNvPicPr>
      </xdr:nvPicPr>
      <xdr:blipFill>
        <a:blip r:embed="rId2"/>
        <a:stretch>
          <a:fillRect/>
        </a:stretch>
      </xdr:blipFill>
      <xdr:spPr>
        <a:xfrm>
          <a:off x="28575" y="104775"/>
          <a:ext cx="4200525" cy="609600"/>
        </a:xfrm>
        <a:prstGeom prst="rect">
          <a:avLst/>
        </a:prstGeom>
        <a:noFill/>
        <a:ln w="9525" cmpd="sng">
          <a:noFill/>
        </a:ln>
      </xdr:spPr>
    </xdr:pic>
    <xdr:clientData/>
  </xdr:twoCellAnchor>
  <xdr:twoCellAnchor>
    <xdr:from>
      <xdr:col>5</xdr:col>
      <xdr:colOff>38100</xdr:colOff>
      <xdr:row>72</xdr:row>
      <xdr:rowOff>0</xdr:rowOff>
    </xdr:from>
    <xdr:to>
      <xdr:col>8</xdr:col>
      <xdr:colOff>9525</xdr:colOff>
      <xdr:row>72</xdr:row>
      <xdr:rowOff>0</xdr:rowOff>
    </xdr:to>
    <xdr:graphicFrame>
      <xdr:nvGraphicFramePr>
        <xdr:cNvPr id="3" name="Chart 19"/>
        <xdr:cNvGraphicFramePr/>
      </xdr:nvGraphicFramePr>
      <xdr:xfrm>
        <a:off x="5181600" y="11915775"/>
        <a:ext cx="1724025" cy="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5</xdr:col>
      <xdr:colOff>571500</xdr:colOff>
      <xdr:row>3</xdr:row>
      <xdr:rowOff>114300</xdr:rowOff>
    </xdr:to>
    <xdr:pic>
      <xdr:nvPicPr>
        <xdr:cNvPr id="1" name="Picture 1032" descr="banner para excel del dane"/>
        <xdr:cNvPicPr preferRelativeResize="1">
          <a:picLocks noChangeAspect="1"/>
        </xdr:cNvPicPr>
      </xdr:nvPicPr>
      <xdr:blipFill>
        <a:blip r:embed="rId1"/>
        <a:stretch>
          <a:fillRect/>
        </a:stretch>
      </xdr:blipFill>
      <xdr:spPr>
        <a:xfrm>
          <a:off x="0" y="19050"/>
          <a:ext cx="5457825" cy="6096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876300</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66675"/>
          <a:ext cx="5019675" cy="6096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5</xdr:col>
      <xdr:colOff>819150</xdr:colOff>
      <xdr:row>4</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76200"/>
          <a:ext cx="5619750" cy="6096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5</xdr:col>
      <xdr:colOff>504825</xdr:colOff>
      <xdr:row>4</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0" y="66675"/>
          <a:ext cx="5619750" cy="609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409575</xdr:colOff>
      <xdr:row>4</xdr:row>
      <xdr:rowOff>38100</xdr:rowOff>
    </xdr:to>
    <xdr:pic>
      <xdr:nvPicPr>
        <xdr:cNvPr id="1" name="Picture 43" descr="banner para excel del dane"/>
        <xdr:cNvPicPr preferRelativeResize="1">
          <a:picLocks noChangeAspect="1"/>
        </xdr:cNvPicPr>
      </xdr:nvPicPr>
      <xdr:blipFill>
        <a:blip r:embed="rId1"/>
        <a:stretch>
          <a:fillRect/>
        </a:stretch>
      </xdr:blipFill>
      <xdr:spPr>
        <a:xfrm>
          <a:off x="0" y="0"/>
          <a:ext cx="3714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142875</xdr:rowOff>
    </xdr:from>
    <xdr:to>
      <xdr:col>10</xdr:col>
      <xdr:colOff>0</xdr:colOff>
      <xdr:row>28</xdr:row>
      <xdr:rowOff>0</xdr:rowOff>
    </xdr:to>
    <xdr:graphicFrame>
      <xdr:nvGraphicFramePr>
        <xdr:cNvPr id="1" name="Chart 1"/>
        <xdr:cNvGraphicFramePr/>
      </xdr:nvGraphicFramePr>
      <xdr:xfrm>
        <a:off x="8324850" y="2352675"/>
        <a:ext cx="0" cy="2295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95250</xdr:rowOff>
    </xdr:from>
    <xdr:to>
      <xdr:col>6</xdr:col>
      <xdr:colOff>904875</xdr:colOff>
      <xdr:row>4</xdr:row>
      <xdr:rowOff>85725</xdr:rowOff>
    </xdr:to>
    <xdr:pic>
      <xdr:nvPicPr>
        <xdr:cNvPr id="2" name="Picture 43" descr="banner para excel del dane"/>
        <xdr:cNvPicPr preferRelativeResize="1">
          <a:picLocks noChangeAspect="1"/>
        </xdr:cNvPicPr>
      </xdr:nvPicPr>
      <xdr:blipFill>
        <a:blip r:embed="rId2"/>
        <a:stretch>
          <a:fillRect/>
        </a:stretch>
      </xdr:blipFill>
      <xdr:spPr>
        <a:xfrm>
          <a:off x="0" y="95250"/>
          <a:ext cx="5705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85725</xdr:rowOff>
    </xdr:from>
    <xdr:to>
      <xdr:col>2</xdr:col>
      <xdr:colOff>495300</xdr:colOff>
      <xdr:row>4</xdr:row>
      <xdr:rowOff>85725</xdr:rowOff>
    </xdr:to>
    <xdr:pic>
      <xdr:nvPicPr>
        <xdr:cNvPr id="1" name="Picture 1" descr="banner para excel del dane"/>
        <xdr:cNvPicPr preferRelativeResize="1">
          <a:picLocks noChangeAspect="1"/>
        </xdr:cNvPicPr>
      </xdr:nvPicPr>
      <xdr:blipFill>
        <a:blip r:embed="rId1"/>
        <a:stretch>
          <a:fillRect/>
        </a:stretch>
      </xdr:blipFill>
      <xdr:spPr>
        <a:xfrm>
          <a:off x="0" y="85725"/>
          <a:ext cx="4467225"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723900</xdr:colOff>
      <xdr:row>3</xdr:row>
      <xdr:rowOff>0</xdr:rowOff>
    </xdr:to>
    <xdr:pic>
      <xdr:nvPicPr>
        <xdr:cNvPr id="1" name="Picture 2" descr="banner para excel del dane"/>
        <xdr:cNvPicPr preferRelativeResize="1">
          <a:picLocks noChangeAspect="1"/>
        </xdr:cNvPicPr>
      </xdr:nvPicPr>
      <xdr:blipFill>
        <a:blip r:embed="rId1"/>
        <a:stretch>
          <a:fillRect/>
        </a:stretch>
      </xdr:blipFill>
      <xdr:spPr>
        <a:xfrm>
          <a:off x="0" y="0"/>
          <a:ext cx="5629275" cy="600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2867025</xdr:colOff>
      <xdr:row>4</xdr:row>
      <xdr:rowOff>104775</xdr:rowOff>
    </xdr:to>
    <xdr:pic>
      <xdr:nvPicPr>
        <xdr:cNvPr id="1" name="Picture 2" descr="banner para excel del dane"/>
        <xdr:cNvPicPr preferRelativeResize="1">
          <a:picLocks noChangeAspect="1"/>
        </xdr:cNvPicPr>
      </xdr:nvPicPr>
      <xdr:blipFill>
        <a:blip r:embed="rId1"/>
        <a:stretch>
          <a:fillRect/>
        </a:stretch>
      </xdr:blipFill>
      <xdr:spPr>
        <a:xfrm>
          <a:off x="19050" y="9525"/>
          <a:ext cx="398145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209550</xdr:colOff>
      <xdr:row>4</xdr:row>
      <xdr:rowOff>123825</xdr:rowOff>
    </xdr:to>
    <xdr:pic>
      <xdr:nvPicPr>
        <xdr:cNvPr id="1" name="Picture 2" descr="banner para excel del dane"/>
        <xdr:cNvPicPr preferRelativeResize="1">
          <a:picLocks noChangeAspect="1"/>
        </xdr:cNvPicPr>
      </xdr:nvPicPr>
      <xdr:blipFill>
        <a:blip r:embed="rId1"/>
        <a:stretch>
          <a:fillRect/>
        </a:stretch>
      </xdr:blipFill>
      <xdr:spPr>
        <a:xfrm>
          <a:off x="0" y="57150"/>
          <a:ext cx="5619750" cy="609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3</xdr:col>
      <xdr:colOff>352425</xdr:colOff>
      <xdr:row>4</xdr:row>
      <xdr:rowOff>19050</xdr:rowOff>
    </xdr:to>
    <xdr:pic>
      <xdr:nvPicPr>
        <xdr:cNvPr id="1" name="Picture 1" descr="banner para excel del dane"/>
        <xdr:cNvPicPr preferRelativeResize="1">
          <a:picLocks noChangeAspect="1"/>
        </xdr:cNvPicPr>
      </xdr:nvPicPr>
      <xdr:blipFill>
        <a:blip r:embed="rId1"/>
        <a:stretch>
          <a:fillRect/>
        </a:stretch>
      </xdr:blipFill>
      <xdr:spPr>
        <a:xfrm>
          <a:off x="28575" y="57150"/>
          <a:ext cx="550545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4267200</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38100"/>
          <a:ext cx="4695825"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19050</xdr:rowOff>
    </xdr:from>
    <xdr:to>
      <xdr:col>2</xdr:col>
      <xdr:colOff>3648075</xdr:colOff>
      <xdr:row>5</xdr:row>
      <xdr:rowOff>142875</xdr:rowOff>
    </xdr:to>
    <xdr:pic>
      <xdr:nvPicPr>
        <xdr:cNvPr id="1" name="Picture 1" descr="banner para excel del dane"/>
        <xdr:cNvPicPr preferRelativeResize="1">
          <a:picLocks noChangeAspect="1"/>
        </xdr:cNvPicPr>
      </xdr:nvPicPr>
      <xdr:blipFill>
        <a:blip r:embed="rId1"/>
        <a:stretch>
          <a:fillRect/>
        </a:stretch>
      </xdr:blipFill>
      <xdr:spPr>
        <a:xfrm>
          <a:off x="57150" y="266700"/>
          <a:ext cx="4019550" cy="609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133350</xdr:rowOff>
    </xdr:from>
    <xdr:to>
      <xdr:col>3</xdr:col>
      <xdr:colOff>457200</xdr:colOff>
      <xdr:row>5</xdr:row>
      <xdr:rowOff>0</xdr:rowOff>
    </xdr:to>
    <xdr:pic>
      <xdr:nvPicPr>
        <xdr:cNvPr id="1" name="Picture 1" descr="banner para excel del dane"/>
        <xdr:cNvPicPr preferRelativeResize="1">
          <a:picLocks noChangeAspect="1"/>
        </xdr:cNvPicPr>
      </xdr:nvPicPr>
      <xdr:blipFill>
        <a:blip r:embed="rId1"/>
        <a:stretch>
          <a:fillRect/>
        </a:stretch>
      </xdr:blipFill>
      <xdr:spPr>
        <a:xfrm>
          <a:off x="9525" y="171450"/>
          <a:ext cx="50958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238125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114300"/>
          <a:ext cx="6019800" cy="6096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276225</xdr:colOff>
      <xdr:row>4</xdr:row>
      <xdr:rowOff>123825</xdr:rowOff>
    </xdr:to>
    <xdr:pic>
      <xdr:nvPicPr>
        <xdr:cNvPr id="1" name="Picture 1" descr="banner para excel del dane"/>
        <xdr:cNvPicPr preferRelativeResize="1">
          <a:picLocks noChangeAspect="1"/>
        </xdr:cNvPicPr>
      </xdr:nvPicPr>
      <xdr:blipFill>
        <a:blip r:embed="rId1"/>
        <a:stretch>
          <a:fillRect/>
        </a:stretch>
      </xdr:blipFill>
      <xdr:spPr>
        <a:xfrm>
          <a:off x="0" y="76200"/>
          <a:ext cx="49244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crodriguez\Buzon%20comex\pais%20posara%20tra%20EXPO%20Product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sanchezb\BOLETINES\Bolcomex\importaciones\excel\BZA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dane.gov.co/files/investigaciones/boletines/importaciones/anexos_impo_may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csanchezb\BOLETINES\Boletines%202013\Septiembre\Importaciones\Cuadros%20de%20salida\Anexos%20estad&#236;sticos%20IMPO%20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sara"/>
      <sheetName val="Alimentos"/>
      <sheetName val="Alimentos 2"/>
      <sheetName val="Alimentos 3 DEF"/>
      <sheetName val="Banano"/>
      <sheetName val="Azucar"/>
      <sheetName val="Flores"/>
      <sheetName val="Carne"/>
      <sheetName val="Frutas"/>
      <sheetName val="Pescado"/>
      <sheetName val="Cafe"/>
      <sheetName val="COD"/>
    </sheetNames>
    <sheetDataSet>
      <sheetData sheetId="11">
        <row r="1">
          <cell r="A1" t="str">
            <v>Aladi</v>
          </cell>
          <cell r="B1" t="str">
            <v>País</v>
          </cell>
        </row>
        <row r="2">
          <cell r="A2">
            <v>13</v>
          </cell>
          <cell r="B2" t="str">
            <v>Afganistán</v>
          </cell>
        </row>
        <row r="3">
          <cell r="A3">
            <v>15</v>
          </cell>
          <cell r="B3" t="str">
            <v>Aland, Islas</v>
          </cell>
        </row>
        <row r="4">
          <cell r="A4">
            <v>17</v>
          </cell>
          <cell r="B4" t="str">
            <v>Albania</v>
          </cell>
        </row>
        <row r="5">
          <cell r="A5">
            <v>23</v>
          </cell>
          <cell r="B5" t="str">
            <v>Alemania</v>
          </cell>
        </row>
        <row r="6">
          <cell r="A6">
            <v>25</v>
          </cell>
          <cell r="B6" t="str">
            <v>Alemania, República Democrática</v>
          </cell>
        </row>
        <row r="7">
          <cell r="A7">
            <v>37</v>
          </cell>
          <cell r="B7" t="str">
            <v>Andorra</v>
          </cell>
        </row>
        <row r="8">
          <cell r="A8">
            <v>155</v>
          </cell>
          <cell r="B8" t="str">
            <v>Anglonormandas, Islas</v>
          </cell>
        </row>
        <row r="9">
          <cell r="A9">
            <v>40</v>
          </cell>
          <cell r="B9" t="str">
            <v>Angola</v>
          </cell>
        </row>
        <row r="10">
          <cell r="A10">
            <v>41</v>
          </cell>
          <cell r="B10" t="str">
            <v>Anguila</v>
          </cell>
        </row>
        <row r="11">
          <cell r="A11">
            <v>786</v>
          </cell>
          <cell r="B11" t="str">
            <v>Antártica</v>
          </cell>
        </row>
        <row r="12">
          <cell r="A12">
            <v>43</v>
          </cell>
          <cell r="B12" t="str">
            <v>Antigua y Barbuda</v>
          </cell>
        </row>
        <row r="13">
          <cell r="A13">
            <v>47</v>
          </cell>
          <cell r="B13" t="str">
            <v>Antillas Holandesas</v>
          </cell>
        </row>
        <row r="14">
          <cell r="A14">
            <v>53</v>
          </cell>
          <cell r="B14" t="str">
            <v>Arabia Saudita</v>
          </cell>
        </row>
        <row r="15">
          <cell r="A15">
            <v>59</v>
          </cell>
          <cell r="B15" t="str">
            <v>Argelia</v>
          </cell>
        </row>
        <row r="16">
          <cell r="A16">
            <v>63</v>
          </cell>
          <cell r="B16" t="str">
            <v>Argentina</v>
          </cell>
        </row>
        <row r="17">
          <cell r="A17">
            <v>26</v>
          </cell>
          <cell r="B17" t="str">
            <v>Armenia</v>
          </cell>
        </row>
        <row r="18">
          <cell r="A18">
            <v>27</v>
          </cell>
          <cell r="B18" t="str">
            <v>Aruba</v>
          </cell>
        </row>
        <row r="19">
          <cell r="A19">
            <v>69</v>
          </cell>
          <cell r="B19" t="str">
            <v>Australia</v>
          </cell>
        </row>
        <row r="20">
          <cell r="A20">
            <v>72</v>
          </cell>
          <cell r="B20" t="str">
            <v>Austria</v>
          </cell>
        </row>
        <row r="21">
          <cell r="A21">
            <v>74</v>
          </cell>
          <cell r="B21" t="str">
            <v>Azerbaiyán</v>
          </cell>
        </row>
        <row r="22">
          <cell r="A22">
            <v>77</v>
          </cell>
          <cell r="B22" t="str">
            <v>Bahamas</v>
          </cell>
        </row>
        <row r="23">
          <cell r="A23">
            <v>80</v>
          </cell>
          <cell r="B23" t="str">
            <v>Bahrein</v>
          </cell>
        </row>
        <row r="24">
          <cell r="A24">
            <v>81</v>
          </cell>
          <cell r="B24" t="str">
            <v>Bangla Desh</v>
          </cell>
        </row>
        <row r="25">
          <cell r="A25">
            <v>83</v>
          </cell>
          <cell r="B25" t="str">
            <v>Barbados</v>
          </cell>
        </row>
        <row r="26">
          <cell r="A26">
            <v>91</v>
          </cell>
          <cell r="B26" t="str">
            <v>Belarusia</v>
          </cell>
        </row>
        <row r="27">
          <cell r="A27">
            <v>87</v>
          </cell>
          <cell r="B27" t="str">
            <v>Bélgica</v>
          </cell>
        </row>
        <row r="28">
          <cell r="A28">
            <v>88</v>
          </cell>
          <cell r="B28" t="str">
            <v>Belice</v>
          </cell>
        </row>
        <row r="29">
          <cell r="A29">
            <v>229</v>
          </cell>
          <cell r="B29" t="str">
            <v>Benin</v>
          </cell>
        </row>
        <row r="30">
          <cell r="A30">
            <v>90</v>
          </cell>
          <cell r="B30" t="str">
            <v>Bermuda</v>
          </cell>
        </row>
        <row r="31">
          <cell r="A31">
            <v>97</v>
          </cell>
          <cell r="B31" t="str">
            <v>Bolivia</v>
          </cell>
        </row>
        <row r="32">
          <cell r="A32">
            <v>100</v>
          </cell>
          <cell r="B32" t="str">
            <v>Bonaire, Isla</v>
          </cell>
        </row>
        <row r="33">
          <cell r="A33">
            <v>29</v>
          </cell>
          <cell r="B33" t="str">
            <v>Bosnia y Herzegovina</v>
          </cell>
        </row>
        <row r="34">
          <cell r="A34">
            <v>101</v>
          </cell>
          <cell r="B34" t="str">
            <v>Botswana</v>
          </cell>
        </row>
        <row r="35">
          <cell r="A35">
            <v>105</v>
          </cell>
          <cell r="B35" t="str">
            <v>Brasil</v>
          </cell>
        </row>
        <row r="36">
          <cell r="A36">
            <v>108</v>
          </cell>
          <cell r="B36" t="str">
            <v>Brunei Darussalam</v>
          </cell>
        </row>
        <row r="37">
          <cell r="A37">
            <v>111</v>
          </cell>
          <cell r="B37" t="str">
            <v>Bulgaria</v>
          </cell>
        </row>
        <row r="38">
          <cell r="A38">
            <v>31</v>
          </cell>
          <cell r="B38" t="str">
            <v>Burkina Faso</v>
          </cell>
        </row>
        <row r="39">
          <cell r="A39">
            <v>115</v>
          </cell>
          <cell r="B39" t="str">
            <v>Burundi</v>
          </cell>
        </row>
        <row r="40">
          <cell r="A40">
            <v>119</v>
          </cell>
          <cell r="B40" t="str">
            <v>Bután</v>
          </cell>
        </row>
        <row r="41">
          <cell r="A41">
            <v>127</v>
          </cell>
          <cell r="B41" t="str">
            <v>Cabo Verde</v>
          </cell>
        </row>
        <row r="42">
          <cell r="A42">
            <v>137</v>
          </cell>
          <cell r="B42" t="str">
            <v>Caimán, Islas</v>
          </cell>
        </row>
        <row r="43">
          <cell r="A43">
            <v>141</v>
          </cell>
          <cell r="B43" t="str">
            <v>Camboya</v>
          </cell>
        </row>
        <row r="44">
          <cell r="A44">
            <v>145</v>
          </cell>
          <cell r="B44" t="str">
            <v>Camerún</v>
          </cell>
        </row>
        <row r="45">
          <cell r="A45">
            <v>149</v>
          </cell>
          <cell r="B45" t="str">
            <v>Canadá</v>
          </cell>
        </row>
        <row r="46">
          <cell r="A46">
            <v>157</v>
          </cell>
          <cell r="B46" t="str">
            <v>Cantón y Enderburry, Islas</v>
          </cell>
        </row>
        <row r="47">
          <cell r="A47">
            <v>156</v>
          </cell>
          <cell r="B47" t="str">
            <v>Ceilán</v>
          </cell>
        </row>
        <row r="48">
          <cell r="A48">
            <v>640</v>
          </cell>
          <cell r="B48" t="str">
            <v>Centroafricana, Republica</v>
          </cell>
        </row>
        <row r="49">
          <cell r="A49">
            <v>203</v>
          </cell>
          <cell r="B49" t="str">
            <v>Chad</v>
          </cell>
        </row>
        <row r="50">
          <cell r="A50">
            <v>644</v>
          </cell>
          <cell r="B50" t="str">
            <v>República Checa</v>
          </cell>
        </row>
        <row r="51">
          <cell r="A51">
            <v>207</v>
          </cell>
          <cell r="B51" t="str">
            <v>Checoslovaquia</v>
          </cell>
        </row>
        <row r="52">
          <cell r="A52">
            <v>211</v>
          </cell>
          <cell r="B52" t="str">
            <v>Chile</v>
          </cell>
        </row>
        <row r="53">
          <cell r="A53">
            <v>215</v>
          </cell>
          <cell r="B53" t="str">
            <v>China</v>
          </cell>
        </row>
        <row r="54">
          <cell r="A54">
            <v>221</v>
          </cell>
          <cell r="B54" t="str">
            <v>Chipre</v>
          </cell>
        </row>
        <row r="55">
          <cell r="A55">
            <v>165</v>
          </cell>
          <cell r="B55" t="str">
            <v>Cocos (Keeling), Islas</v>
          </cell>
        </row>
        <row r="56">
          <cell r="A56">
            <v>169</v>
          </cell>
          <cell r="B56" t="str">
            <v>Colombia</v>
          </cell>
        </row>
        <row r="57">
          <cell r="A57">
            <v>173</v>
          </cell>
          <cell r="B57" t="str">
            <v>Comoras</v>
          </cell>
        </row>
        <row r="58">
          <cell r="A58">
            <v>177</v>
          </cell>
          <cell r="B58" t="str">
            <v>Congo</v>
          </cell>
        </row>
        <row r="59">
          <cell r="A59">
            <v>888</v>
          </cell>
          <cell r="B59" t="str">
            <v>Congo, República Democrática del</v>
          </cell>
        </row>
        <row r="60">
          <cell r="A60">
            <v>183</v>
          </cell>
          <cell r="B60" t="str">
            <v>Cook, Islas</v>
          </cell>
        </row>
        <row r="61">
          <cell r="A61">
            <v>190</v>
          </cell>
          <cell r="B61" t="str">
            <v>Corea, República de</v>
          </cell>
        </row>
        <row r="62">
          <cell r="A62">
            <v>187</v>
          </cell>
          <cell r="B62" t="str">
            <v>Corea, República Democrática </v>
          </cell>
        </row>
        <row r="63">
          <cell r="A63">
            <v>193</v>
          </cell>
          <cell r="B63" t="str">
            <v>Costa de Marfil</v>
          </cell>
        </row>
        <row r="64">
          <cell r="A64">
            <v>196</v>
          </cell>
          <cell r="B64" t="str">
            <v>Costa Rica</v>
          </cell>
        </row>
        <row r="65">
          <cell r="A65">
            <v>198</v>
          </cell>
          <cell r="B65" t="str">
            <v>Croacia</v>
          </cell>
        </row>
        <row r="66">
          <cell r="A66">
            <v>199</v>
          </cell>
          <cell r="B66" t="str">
            <v>Cuba</v>
          </cell>
        </row>
        <row r="67">
          <cell r="A67">
            <v>201</v>
          </cell>
          <cell r="B67" t="str">
            <v>Curazao, Isla</v>
          </cell>
        </row>
        <row r="68">
          <cell r="A68">
            <v>232</v>
          </cell>
          <cell r="B68" t="str">
            <v>Dinamarca</v>
          </cell>
        </row>
        <row r="69">
          <cell r="A69">
            <v>783</v>
          </cell>
          <cell r="B69" t="str">
            <v>Djibouti</v>
          </cell>
        </row>
        <row r="70">
          <cell r="A70">
            <v>235</v>
          </cell>
          <cell r="B70" t="str">
            <v>Dominica</v>
          </cell>
        </row>
        <row r="71">
          <cell r="A71">
            <v>647</v>
          </cell>
          <cell r="B71" t="str">
            <v>República Dominicana </v>
          </cell>
        </row>
        <row r="72">
          <cell r="A72">
            <v>239</v>
          </cell>
          <cell r="B72" t="str">
            <v>Ecuador</v>
          </cell>
        </row>
        <row r="73">
          <cell r="A73">
            <v>240</v>
          </cell>
          <cell r="B73" t="str">
            <v>Egipto</v>
          </cell>
        </row>
        <row r="74">
          <cell r="A74">
            <v>242</v>
          </cell>
          <cell r="B74" t="str">
            <v>El Salvador</v>
          </cell>
        </row>
        <row r="75">
          <cell r="A75">
            <v>244</v>
          </cell>
          <cell r="B75" t="str">
            <v>Emiratos Árabes Unidos</v>
          </cell>
        </row>
        <row r="76">
          <cell r="A76">
            <v>243</v>
          </cell>
          <cell r="B76" t="str">
            <v>Eritrea</v>
          </cell>
        </row>
        <row r="77">
          <cell r="A77">
            <v>629</v>
          </cell>
          <cell r="B77" t="str">
            <v>Escocia</v>
          </cell>
        </row>
        <row r="78">
          <cell r="A78">
            <v>246</v>
          </cell>
          <cell r="B78" t="str">
            <v>Eslovaquia</v>
          </cell>
        </row>
        <row r="79">
          <cell r="A79">
            <v>247</v>
          </cell>
          <cell r="B79" t="str">
            <v>Eslovenia</v>
          </cell>
        </row>
        <row r="80">
          <cell r="A80">
            <v>245</v>
          </cell>
          <cell r="B80" t="str">
            <v>España</v>
          </cell>
        </row>
        <row r="81">
          <cell r="A81">
            <v>249</v>
          </cell>
          <cell r="B81" t="str">
            <v>Estados Unidos</v>
          </cell>
        </row>
        <row r="82">
          <cell r="A82">
            <v>251</v>
          </cell>
          <cell r="B82" t="str">
            <v>Estonia</v>
          </cell>
        </row>
        <row r="83">
          <cell r="A83">
            <v>253</v>
          </cell>
          <cell r="B83" t="str">
            <v>Etiopia</v>
          </cell>
        </row>
        <row r="84">
          <cell r="A84">
            <v>259</v>
          </cell>
          <cell r="B84" t="str">
            <v>Feroe, Islas</v>
          </cell>
        </row>
        <row r="85">
          <cell r="A85">
            <v>870</v>
          </cell>
          <cell r="B85" t="str">
            <v>Fiji</v>
          </cell>
        </row>
        <row r="86">
          <cell r="A86">
            <v>267</v>
          </cell>
          <cell r="B86" t="str">
            <v>Filipinas</v>
          </cell>
        </row>
        <row r="87">
          <cell r="A87">
            <v>271</v>
          </cell>
          <cell r="B87" t="str">
            <v>Finlandia</v>
          </cell>
        </row>
        <row r="88">
          <cell r="A88">
            <v>275</v>
          </cell>
          <cell r="B88" t="str">
            <v>Francia</v>
          </cell>
        </row>
        <row r="89">
          <cell r="A89">
            <v>281</v>
          </cell>
          <cell r="B89" t="str">
            <v>Gabón</v>
          </cell>
        </row>
        <row r="90">
          <cell r="A90">
            <v>285</v>
          </cell>
          <cell r="B90" t="str">
            <v>Gambia</v>
          </cell>
        </row>
        <row r="91">
          <cell r="A91">
            <v>287</v>
          </cell>
          <cell r="B91" t="str">
            <v>Georgia</v>
          </cell>
        </row>
        <row r="92">
          <cell r="A92">
            <v>289</v>
          </cell>
          <cell r="B92" t="str">
            <v>Ghana</v>
          </cell>
        </row>
        <row r="93">
          <cell r="A93">
            <v>293</v>
          </cell>
          <cell r="B93" t="str">
            <v>Gibraltar</v>
          </cell>
        </row>
        <row r="94">
          <cell r="A94">
            <v>297</v>
          </cell>
          <cell r="B94" t="str">
            <v>Granada</v>
          </cell>
        </row>
        <row r="95">
          <cell r="A95">
            <v>301</v>
          </cell>
          <cell r="B95" t="str">
            <v>Grecia</v>
          </cell>
        </row>
        <row r="96">
          <cell r="A96">
            <v>305</v>
          </cell>
          <cell r="B96" t="str">
            <v>Groenlandia</v>
          </cell>
        </row>
        <row r="97">
          <cell r="A97">
            <v>309</v>
          </cell>
          <cell r="B97" t="str">
            <v>Guadalupe</v>
          </cell>
        </row>
        <row r="98">
          <cell r="A98">
            <v>313</v>
          </cell>
          <cell r="B98" t="str">
            <v>Guam</v>
          </cell>
        </row>
        <row r="99">
          <cell r="A99">
            <v>317</v>
          </cell>
          <cell r="B99" t="str">
            <v>Guatemala</v>
          </cell>
        </row>
        <row r="100">
          <cell r="A100">
            <v>325</v>
          </cell>
          <cell r="B100" t="str">
            <v>Guayana Francesa</v>
          </cell>
        </row>
        <row r="101">
          <cell r="A101">
            <v>329</v>
          </cell>
          <cell r="B101" t="str">
            <v>Guinea</v>
          </cell>
        </row>
        <row r="102">
          <cell r="A102">
            <v>331</v>
          </cell>
          <cell r="B102" t="str">
            <v>Guinea Ecuatorial</v>
          </cell>
        </row>
        <row r="103">
          <cell r="A103">
            <v>334</v>
          </cell>
          <cell r="B103" t="str">
            <v>Guinea-Bissau</v>
          </cell>
        </row>
        <row r="104">
          <cell r="A104">
            <v>337</v>
          </cell>
          <cell r="B104" t="str">
            <v>Guyana</v>
          </cell>
        </row>
        <row r="105">
          <cell r="A105">
            <v>341</v>
          </cell>
          <cell r="B105" t="str">
            <v>Haití</v>
          </cell>
        </row>
        <row r="106">
          <cell r="A106">
            <v>345</v>
          </cell>
          <cell r="B106" t="str">
            <v>Honduras</v>
          </cell>
        </row>
        <row r="107">
          <cell r="A107">
            <v>351</v>
          </cell>
          <cell r="B107" t="str">
            <v>Hong Kong</v>
          </cell>
        </row>
        <row r="108">
          <cell r="A108">
            <v>355</v>
          </cell>
          <cell r="B108" t="str">
            <v>Hungría</v>
          </cell>
        </row>
        <row r="109">
          <cell r="A109">
            <v>361</v>
          </cell>
          <cell r="B109" t="str">
            <v>India</v>
          </cell>
        </row>
        <row r="110">
          <cell r="A110">
            <v>365</v>
          </cell>
          <cell r="B110" t="str">
            <v>Indonesia</v>
          </cell>
        </row>
        <row r="111">
          <cell r="A111">
            <v>369</v>
          </cell>
          <cell r="B111" t="str">
            <v>Irak</v>
          </cell>
        </row>
        <row r="112">
          <cell r="A112">
            <v>372</v>
          </cell>
          <cell r="B112" t="str">
            <v>Irán, República Islámica de</v>
          </cell>
        </row>
        <row r="113">
          <cell r="A113">
            <v>375</v>
          </cell>
          <cell r="B113" t="str">
            <v>Irlanda</v>
          </cell>
        </row>
        <row r="114">
          <cell r="A114">
            <v>379</v>
          </cell>
          <cell r="B114" t="str">
            <v>Islandia</v>
          </cell>
        </row>
        <row r="115">
          <cell r="A115">
            <v>383</v>
          </cell>
          <cell r="B115" t="str">
            <v>Israel</v>
          </cell>
        </row>
        <row r="116">
          <cell r="A116">
            <v>386</v>
          </cell>
          <cell r="B116" t="str">
            <v>Italia</v>
          </cell>
        </row>
        <row r="117">
          <cell r="A117">
            <v>391</v>
          </cell>
          <cell r="B117" t="str">
            <v>Jamaica</v>
          </cell>
        </row>
        <row r="118">
          <cell r="A118">
            <v>399</v>
          </cell>
          <cell r="B118" t="str">
            <v>Japón</v>
          </cell>
        </row>
        <row r="119">
          <cell r="A119">
            <v>395</v>
          </cell>
          <cell r="B119" t="str">
            <v>Johnston, islas</v>
          </cell>
        </row>
        <row r="120">
          <cell r="A120">
            <v>403</v>
          </cell>
          <cell r="B120" t="str">
            <v>Jordania</v>
          </cell>
        </row>
        <row r="121">
          <cell r="A121">
            <v>406</v>
          </cell>
          <cell r="B121" t="str">
            <v>Kazajstán</v>
          </cell>
        </row>
        <row r="122">
          <cell r="A122">
            <v>410</v>
          </cell>
          <cell r="B122" t="str">
            <v>Kenia</v>
          </cell>
        </row>
        <row r="123">
          <cell r="A123">
            <v>412</v>
          </cell>
          <cell r="B123" t="str">
            <v>Kirguistan</v>
          </cell>
        </row>
        <row r="124">
          <cell r="A124">
            <v>411</v>
          </cell>
          <cell r="B124" t="str">
            <v>Kiribati</v>
          </cell>
        </row>
        <row r="125">
          <cell r="A125">
            <v>413</v>
          </cell>
          <cell r="B125" t="str">
            <v>Kuwait</v>
          </cell>
        </row>
        <row r="126">
          <cell r="A126">
            <v>420</v>
          </cell>
          <cell r="B126" t="str">
            <v>Laos, República Popular Democrática</v>
          </cell>
        </row>
        <row r="127">
          <cell r="A127">
            <v>426</v>
          </cell>
          <cell r="B127" t="str">
            <v>Lesotho</v>
          </cell>
        </row>
        <row r="128">
          <cell r="A128">
            <v>429</v>
          </cell>
          <cell r="B128" t="str">
            <v>Letonia</v>
          </cell>
        </row>
        <row r="129">
          <cell r="A129">
            <v>431</v>
          </cell>
          <cell r="B129" t="str">
            <v>Líbano</v>
          </cell>
        </row>
        <row r="130">
          <cell r="A130">
            <v>434</v>
          </cell>
          <cell r="B130" t="str">
            <v>Liberia</v>
          </cell>
        </row>
        <row r="131">
          <cell r="A131">
            <v>438</v>
          </cell>
          <cell r="B131" t="str">
            <v>Libia</v>
          </cell>
        </row>
        <row r="132">
          <cell r="A132">
            <v>440</v>
          </cell>
          <cell r="B132" t="str">
            <v>Liechtenstein</v>
          </cell>
        </row>
        <row r="133">
          <cell r="A133">
            <v>443</v>
          </cell>
          <cell r="B133" t="str">
            <v>Lituania</v>
          </cell>
        </row>
        <row r="134">
          <cell r="A134">
            <v>445</v>
          </cell>
          <cell r="B134" t="str">
            <v>Luxemburgo</v>
          </cell>
        </row>
        <row r="135">
          <cell r="A135">
            <v>447</v>
          </cell>
          <cell r="B135" t="str">
            <v>Macao</v>
          </cell>
        </row>
        <row r="136">
          <cell r="A136">
            <v>448</v>
          </cell>
          <cell r="B136" t="str">
            <v>Macedonia</v>
          </cell>
        </row>
        <row r="137">
          <cell r="A137">
            <v>450</v>
          </cell>
          <cell r="B137" t="str">
            <v>Madagascar</v>
          </cell>
        </row>
        <row r="138">
          <cell r="A138">
            <v>455</v>
          </cell>
          <cell r="B138" t="str">
            <v>Malasia</v>
          </cell>
        </row>
        <row r="139">
          <cell r="A139">
            <v>587</v>
          </cell>
          <cell r="B139" t="str">
            <v>Malasia, Península de</v>
          </cell>
        </row>
        <row r="140">
          <cell r="A140">
            <v>458</v>
          </cell>
          <cell r="B140" t="str">
            <v>Malawi</v>
          </cell>
        </row>
        <row r="141">
          <cell r="A141">
            <v>461</v>
          </cell>
          <cell r="B141" t="str">
            <v>Maldivas</v>
          </cell>
        </row>
        <row r="142">
          <cell r="A142">
            <v>464</v>
          </cell>
          <cell r="B142" t="str">
            <v>Mali</v>
          </cell>
        </row>
        <row r="143">
          <cell r="A143">
            <v>467</v>
          </cell>
          <cell r="B143" t="str">
            <v>Malta</v>
          </cell>
        </row>
        <row r="144">
          <cell r="A144">
            <v>469</v>
          </cell>
          <cell r="B144" t="str">
            <v>Marianas del Norte, Islas</v>
          </cell>
        </row>
        <row r="145">
          <cell r="A145">
            <v>474</v>
          </cell>
          <cell r="B145" t="str">
            <v>Marruecos</v>
          </cell>
        </row>
        <row r="146">
          <cell r="A146">
            <v>472</v>
          </cell>
          <cell r="B146" t="str">
            <v>Marshall, Islas</v>
          </cell>
        </row>
        <row r="147">
          <cell r="A147">
            <v>477</v>
          </cell>
          <cell r="B147" t="str">
            <v>Martinica</v>
          </cell>
        </row>
        <row r="148">
          <cell r="A148">
            <v>485</v>
          </cell>
          <cell r="B148" t="str">
            <v>Mauricio</v>
          </cell>
        </row>
        <row r="149">
          <cell r="A149">
            <v>488</v>
          </cell>
          <cell r="B149" t="str">
            <v>Mauritania</v>
          </cell>
        </row>
        <row r="150">
          <cell r="A150">
            <v>493</v>
          </cell>
          <cell r="B150" t="str">
            <v>México</v>
          </cell>
        </row>
        <row r="151">
          <cell r="A151">
            <v>494</v>
          </cell>
          <cell r="B151" t="str">
            <v>Micronesia, Estados Federados de</v>
          </cell>
        </row>
        <row r="152">
          <cell r="A152">
            <v>495</v>
          </cell>
          <cell r="B152" t="str">
            <v>Midway, islas</v>
          </cell>
        </row>
        <row r="153">
          <cell r="A153">
            <v>496</v>
          </cell>
          <cell r="B153" t="str">
            <v>Moldavia, República de</v>
          </cell>
        </row>
        <row r="154">
          <cell r="A154">
            <v>498</v>
          </cell>
          <cell r="B154" t="str">
            <v>Mónaco</v>
          </cell>
        </row>
        <row r="155">
          <cell r="A155">
            <v>497</v>
          </cell>
          <cell r="B155" t="str">
            <v>Mongolia</v>
          </cell>
        </row>
        <row r="156">
          <cell r="A156">
            <v>501</v>
          </cell>
          <cell r="B156" t="str">
            <v>Montserrat</v>
          </cell>
        </row>
        <row r="157">
          <cell r="A157">
            <v>505</v>
          </cell>
          <cell r="B157" t="str">
            <v>Mozambique</v>
          </cell>
        </row>
        <row r="158">
          <cell r="A158">
            <v>93</v>
          </cell>
          <cell r="B158" t="str">
            <v>Myanmar</v>
          </cell>
        </row>
        <row r="159">
          <cell r="A159">
            <v>507</v>
          </cell>
          <cell r="B159" t="str">
            <v>Namibia</v>
          </cell>
        </row>
        <row r="160">
          <cell r="A160">
            <v>508</v>
          </cell>
          <cell r="B160" t="str">
            <v>Nauru</v>
          </cell>
        </row>
        <row r="161">
          <cell r="A161">
            <v>511</v>
          </cell>
          <cell r="B161" t="str">
            <v>Navidad (Christmas), Isla</v>
          </cell>
        </row>
        <row r="162">
          <cell r="A162">
            <v>517</v>
          </cell>
          <cell r="B162" t="str">
            <v>Nepal</v>
          </cell>
        </row>
        <row r="163">
          <cell r="A163">
            <v>521</v>
          </cell>
          <cell r="B163" t="str">
            <v>Nicaragua</v>
          </cell>
        </row>
        <row r="164">
          <cell r="A164">
            <v>525</v>
          </cell>
          <cell r="B164" t="str">
            <v>Níger</v>
          </cell>
        </row>
        <row r="165">
          <cell r="A165">
            <v>528</v>
          </cell>
          <cell r="B165" t="str">
            <v>Nigeria</v>
          </cell>
        </row>
        <row r="166">
          <cell r="A166">
            <v>531</v>
          </cell>
          <cell r="B166" t="str">
            <v>Niue</v>
          </cell>
        </row>
        <row r="167">
          <cell r="A167">
            <v>535</v>
          </cell>
          <cell r="B167" t="str">
            <v>Norfolk, Islas</v>
          </cell>
        </row>
        <row r="168">
          <cell r="A168">
            <v>538</v>
          </cell>
          <cell r="B168" t="str">
            <v>Noruega</v>
          </cell>
        </row>
        <row r="169">
          <cell r="A169">
            <v>542</v>
          </cell>
          <cell r="B169" t="str">
            <v>Nueva Caledonia</v>
          </cell>
        </row>
        <row r="170">
          <cell r="A170">
            <v>548</v>
          </cell>
          <cell r="B170" t="str">
            <v>Nueva Zelandia</v>
          </cell>
        </row>
        <row r="171">
          <cell r="A171">
            <v>556</v>
          </cell>
          <cell r="B171" t="str">
            <v>Oman</v>
          </cell>
        </row>
        <row r="172">
          <cell r="A172">
            <v>563</v>
          </cell>
          <cell r="B172" t="str">
            <v>Pacifico, Islas administradas por USA</v>
          </cell>
        </row>
        <row r="173">
          <cell r="A173">
            <v>566</v>
          </cell>
          <cell r="B173" t="str">
            <v>Pacifico, Islas del</v>
          </cell>
        </row>
        <row r="174">
          <cell r="A174">
            <v>573</v>
          </cell>
          <cell r="B174" t="str">
            <v>Países Bajos</v>
          </cell>
        </row>
        <row r="175">
          <cell r="A175">
            <v>999</v>
          </cell>
          <cell r="B175" t="str">
            <v>Países no precisados en otra parte y desconocidos</v>
          </cell>
        </row>
        <row r="176">
          <cell r="A176">
            <v>576</v>
          </cell>
          <cell r="B176" t="str">
            <v>Pakistán</v>
          </cell>
        </row>
        <row r="177">
          <cell r="A177">
            <v>578</v>
          </cell>
          <cell r="B177" t="str">
            <v>Palau</v>
          </cell>
        </row>
        <row r="178">
          <cell r="A178">
            <v>580</v>
          </cell>
          <cell r="B178" t="str">
            <v>Panamá</v>
          </cell>
        </row>
        <row r="179">
          <cell r="A179">
            <v>545</v>
          </cell>
          <cell r="B179" t="str">
            <v>Papua Nueva Guinea</v>
          </cell>
        </row>
        <row r="180">
          <cell r="A180">
            <v>586</v>
          </cell>
          <cell r="B180" t="str">
            <v>Paraguay</v>
          </cell>
        </row>
        <row r="181">
          <cell r="A181">
            <v>589</v>
          </cell>
          <cell r="B181" t="str">
            <v>Perú</v>
          </cell>
        </row>
        <row r="182">
          <cell r="A182">
            <v>593</v>
          </cell>
          <cell r="B182" t="str">
            <v>Pitcairn</v>
          </cell>
        </row>
        <row r="183">
          <cell r="A183">
            <v>599</v>
          </cell>
          <cell r="B183" t="str">
            <v>Polinesia Francesa</v>
          </cell>
        </row>
        <row r="184">
          <cell r="A184">
            <v>603</v>
          </cell>
          <cell r="B184" t="str">
            <v>Polonia</v>
          </cell>
        </row>
        <row r="185">
          <cell r="A185">
            <v>607</v>
          </cell>
          <cell r="B185" t="str">
            <v>Portugal</v>
          </cell>
        </row>
        <row r="186">
          <cell r="A186">
            <v>611</v>
          </cell>
          <cell r="B186" t="str">
            <v>Puerto Rico</v>
          </cell>
        </row>
        <row r="187">
          <cell r="A187">
            <v>618</v>
          </cell>
          <cell r="B187" t="str">
            <v>Qatar</v>
          </cell>
        </row>
        <row r="188">
          <cell r="A188">
            <v>628</v>
          </cell>
          <cell r="B188" t="str">
            <v>Reino Unido </v>
          </cell>
        </row>
        <row r="189">
          <cell r="A189">
            <v>628</v>
          </cell>
          <cell r="B189" t="str">
            <v>Reino Unido </v>
          </cell>
        </row>
        <row r="190">
          <cell r="A190">
            <v>628</v>
          </cell>
          <cell r="B190" t="str">
            <v>Reino Unido </v>
          </cell>
        </row>
        <row r="191">
          <cell r="A191">
            <v>660</v>
          </cell>
          <cell r="B191" t="str">
            <v>Reunión</v>
          </cell>
        </row>
        <row r="192">
          <cell r="A192">
            <v>675</v>
          </cell>
          <cell r="B192" t="str">
            <v>Ruanda</v>
          </cell>
        </row>
        <row r="193">
          <cell r="A193">
            <v>670</v>
          </cell>
          <cell r="B193" t="str">
            <v>Rumania</v>
          </cell>
        </row>
        <row r="194">
          <cell r="A194">
            <v>676</v>
          </cell>
          <cell r="B194" t="str">
            <v>Rusia, Federación de</v>
          </cell>
        </row>
        <row r="195">
          <cell r="A195">
            <v>685</v>
          </cell>
          <cell r="B195" t="str">
            <v>Sahara Occidental</v>
          </cell>
        </row>
        <row r="196">
          <cell r="A196">
            <v>677</v>
          </cell>
          <cell r="B196" t="str">
            <v>Salomón, Islas</v>
          </cell>
        </row>
        <row r="197">
          <cell r="A197">
            <v>687</v>
          </cell>
          <cell r="B197" t="str">
            <v>Samoa</v>
          </cell>
        </row>
        <row r="198">
          <cell r="A198">
            <v>690</v>
          </cell>
          <cell r="B198" t="str">
            <v>Samoa Americana</v>
          </cell>
        </row>
        <row r="199">
          <cell r="A199">
            <v>695</v>
          </cell>
          <cell r="B199" t="str">
            <v>San Cristóbal y Nieves</v>
          </cell>
        </row>
        <row r="200">
          <cell r="A200">
            <v>697</v>
          </cell>
          <cell r="B200" t="str">
            <v>San Marino</v>
          </cell>
        </row>
        <row r="201">
          <cell r="A201">
            <v>700</v>
          </cell>
          <cell r="B201" t="str">
            <v>San Pedro y Miquelon</v>
          </cell>
        </row>
        <row r="202">
          <cell r="A202">
            <v>705</v>
          </cell>
          <cell r="B202" t="str">
            <v>San Vicente y las Granadinas</v>
          </cell>
        </row>
        <row r="203">
          <cell r="A203">
            <v>710</v>
          </cell>
          <cell r="B203" t="str">
            <v>Santa Elena</v>
          </cell>
        </row>
        <row r="204">
          <cell r="A204">
            <v>715</v>
          </cell>
          <cell r="B204" t="str">
            <v>Santa Lucia</v>
          </cell>
        </row>
        <row r="205">
          <cell r="A205">
            <v>159</v>
          </cell>
          <cell r="B205" t="str">
            <v>Santa Sede</v>
          </cell>
        </row>
        <row r="206">
          <cell r="A206">
            <v>720</v>
          </cell>
          <cell r="B206" t="str">
            <v>Santo Tome y Príncipe</v>
          </cell>
        </row>
        <row r="207">
          <cell r="A207">
            <v>728</v>
          </cell>
          <cell r="B207" t="str">
            <v>Senegal</v>
          </cell>
        </row>
        <row r="208">
          <cell r="A208">
            <v>731</v>
          </cell>
          <cell r="B208" t="str">
            <v>Seychelles</v>
          </cell>
        </row>
        <row r="209">
          <cell r="A209">
            <v>735</v>
          </cell>
          <cell r="B209" t="str">
            <v>Sierra Leona</v>
          </cell>
        </row>
        <row r="210">
          <cell r="A210">
            <v>741</v>
          </cell>
          <cell r="B210" t="str">
            <v>Singapur</v>
          </cell>
        </row>
        <row r="211">
          <cell r="A211">
            <v>744</v>
          </cell>
          <cell r="B211" t="str">
            <v>Siria, República Árabe</v>
          </cell>
        </row>
        <row r="212">
          <cell r="A212">
            <v>748</v>
          </cell>
          <cell r="B212" t="str">
            <v>Somalia</v>
          </cell>
        </row>
        <row r="213">
          <cell r="A213">
            <v>750</v>
          </cell>
          <cell r="B213" t="str">
            <v>Sri Lanka</v>
          </cell>
        </row>
        <row r="214">
          <cell r="A214">
            <v>756</v>
          </cell>
          <cell r="B214" t="str">
            <v>Sudáfrica</v>
          </cell>
        </row>
        <row r="215">
          <cell r="A215">
            <v>759</v>
          </cell>
          <cell r="B215" t="str">
            <v>Sudan</v>
          </cell>
        </row>
        <row r="216">
          <cell r="A216">
            <v>764</v>
          </cell>
          <cell r="B216" t="str">
            <v>Suecia</v>
          </cell>
        </row>
        <row r="217">
          <cell r="A217">
            <v>767</v>
          </cell>
          <cell r="B217" t="str">
            <v>Suiza</v>
          </cell>
        </row>
        <row r="218">
          <cell r="A218">
            <v>770</v>
          </cell>
          <cell r="B218" t="str">
            <v>Surinam</v>
          </cell>
        </row>
        <row r="219">
          <cell r="A219">
            <v>773</v>
          </cell>
          <cell r="B219" t="str">
            <v>Swazilandia</v>
          </cell>
        </row>
        <row r="220">
          <cell r="A220">
            <v>776</v>
          </cell>
          <cell r="B220" t="str">
            <v>Tailandia</v>
          </cell>
        </row>
        <row r="221">
          <cell r="A221">
            <v>218</v>
          </cell>
          <cell r="B221" t="str">
            <v>Taiwán, Provincia de China</v>
          </cell>
        </row>
        <row r="222">
          <cell r="A222">
            <v>780</v>
          </cell>
          <cell r="B222" t="str">
            <v>Tanzania, República Unida de</v>
          </cell>
        </row>
        <row r="223">
          <cell r="A223">
            <v>774</v>
          </cell>
          <cell r="B223" t="str">
            <v>Tayikistán</v>
          </cell>
        </row>
        <row r="224">
          <cell r="A224">
            <v>787</v>
          </cell>
          <cell r="B224" t="str">
            <v>Territorio Británico del Océano indico</v>
          </cell>
        </row>
        <row r="225">
          <cell r="A225">
            <v>785</v>
          </cell>
          <cell r="B225" t="str">
            <v>Territorio Palestino Ocupado</v>
          </cell>
        </row>
        <row r="226">
          <cell r="A226">
            <v>788</v>
          </cell>
          <cell r="B226" t="str">
            <v>Timor del Este</v>
          </cell>
        </row>
        <row r="227">
          <cell r="A227">
            <v>800</v>
          </cell>
          <cell r="B227" t="str">
            <v>Togo</v>
          </cell>
        </row>
        <row r="228">
          <cell r="A228">
            <v>805</v>
          </cell>
          <cell r="B228" t="str">
            <v>Tokelau</v>
          </cell>
        </row>
        <row r="229">
          <cell r="A229">
            <v>810</v>
          </cell>
          <cell r="B229" t="str">
            <v>Tonga</v>
          </cell>
        </row>
        <row r="230">
          <cell r="A230">
            <v>815</v>
          </cell>
          <cell r="B230" t="str">
            <v>Trinidad y Tobago</v>
          </cell>
        </row>
        <row r="231">
          <cell r="A231">
            <v>820</v>
          </cell>
          <cell r="B231" t="str">
            <v>Túnez</v>
          </cell>
        </row>
        <row r="232">
          <cell r="A232">
            <v>823</v>
          </cell>
          <cell r="B232" t="str">
            <v>Turcas y Caicos, Islas</v>
          </cell>
        </row>
        <row r="233">
          <cell r="A233">
            <v>825</v>
          </cell>
          <cell r="B233" t="str">
            <v>Turkmenistán</v>
          </cell>
        </row>
        <row r="234">
          <cell r="A234">
            <v>827</v>
          </cell>
          <cell r="B234" t="str">
            <v>Turquía</v>
          </cell>
        </row>
        <row r="235">
          <cell r="A235">
            <v>828</v>
          </cell>
          <cell r="B235" t="str">
            <v>Tuvalu</v>
          </cell>
        </row>
        <row r="236">
          <cell r="A236">
            <v>830</v>
          </cell>
          <cell r="B236" t="str">
            <v>Ucrania</v>
          </cell>
        </row>
        <row r="237">
          <cell r="A237">
            <v>833</v>
          </cell>
          <cell r="B237" t="str">
            <v>Uganda</v>
          </cell>
        </row>
        <row r="238">
          <cell r="A238">
            <v>840</v>
          </cell>
          <cell r="B238" t="str">
            <v>Unión Soviética</v>
          </cell>
        </row>
        <row r="239">
          <cell r="A239">
            <v>845</v>
          </cell>
          <cell r="B239" t="str">
            <v>Uruguay</v>
          </cell>
        </row>
        <row r="240">
          <cell r="A240">
            <v>847</v>
          </cell>
          <cell r="B240" t="str">
            <v>Uzbekistán</v>
          </cell>
        </row>
        <row r="241">
          <cell r="A241">
            <v>551</v>
          </cell>
          <cell r="B241" t="str">
            <v>Vanuatu</v>
          </cell>
        </row>
        <row r="242">
          <cell r="A242">
            <v>850</v>
          </cell>
          <cell r="B242" t="str">
            <v>Venezuela</v>
          </cell>
        </row>
        <row r="243">
          <cell r="A243">
            <v>855</v>
          </cell>
          <cell r="B243" t="str">
            <v>Viet Nam</v>
          </cell>
        </row>
        <row r="244">
          <cell r="A244">
            <v>858</v>
          </cell>
          <cell r="B244" t="str">
            <v>Viet Nam del Sur</v>
          </cell>
        </row>
        <row r="245">
          <cell r="A245">
            <v>863</v>
          </cell>
          <cell r="B245" t="str">
            <v>Vírgenes (británicas), Islas</v>
          </cell>
        </row>
        <row r="246">
          <cell r="A246">
            <v>866</v>
          </cell>
          <cell r="B246" t="str">
            <v>Vírgenes (de los Estados Unidos), Islas</v>
          </cell>
        </row>
        <row r="247">
          <cell r="A247">
            <v>873</v>
          </cell>
          <cell r="B247" t="str">
            <v>Wake, Islas</v>
          </cell>
        </row>
        <row r="248">
          <cell r="A248">
            <v>875</v>
          </cell>
          <cell r="B248" t="str">
            <v>Wallis y Fortuna, Islas</v>
          </cell>
        </row>
        <row r="249">
          <cell r="A249">
            <v>880</v>
          </cell>
          <cell r="B249" t="str">
            <v>Yemen</v>
          </cell>
        </row>
        <row r="250">
          <cell r="A250">
            <v>881</v>
          </cell>
          <cell r="B250" t="str">
            <v>Yemen Democrático</v>
          </cell>
        </row>
        <row r="251">
          <cell r="A251">
            <v>885</v>
          </cell>
          <cell r="B251" t="str">
            <v>Yugoslavia</v>
          </cell>
        </row>
        <row r="252">
          <cell r="A252">
            <v>890</v>
          </cell>
          <cell r="B252" t="str">
            <v>Zambia</v>
          </cell>
        </row>
        <row r="253">
          <cell r="A253">
            <v>665</v>
          </cell>
          <cell r="B253" t="str">
            <v>Zimbabwe</v>
          </cell>
        </row>
        <row r="254">
          <cell r="A254">
            <v>895</v>
          </cell>
          <cell r="B254" t="str">
            <v>Zona del Canal</v>
          </cell>
        </row>
        <row r="255">
          <cell r="A255">
            <v>911</v>
          </cell>
          <cell r="B255" t="str">
            <v>Zona Franca Barranquilla</v>
          </cell>
        </row>
        <row r="256">
          <cell r="A256">
            <v>921</v>
          </cell>
          <cell r="B256" t="str">
            <v>Zona Franca Baru Beach Resort</v>
          </cell>
        </row>
        <row r="257">
          <cell r="A257">
            <v>919</v>
          </cell>
          <cell r="B257" t="str">
            <v>Zona Franca Bogota</v>
          </cell>
        </row>
        <row r="258">
          <cell r="A258">
            <v>912</v>
          </cell>
          <cell r="B258" t="str">
            <v>Zona Franca Buenaventura</v>
          </cell>
        </row>
        <row r="259">
          <cell r="A259">
            <v>916</v>
          </cell>
          <cell r="B259" t="str">
            <v>Zona Franca Cartagena</v>
          </cell>
        </row>
        <row r="260">
          <cell r="A260">
            <v>914</v>
          </cell>
          <cell r="B260" t="str">
            <v>Zona Franca Cúcuta</v>
          </cell>
        </row>
        <row r="261">
          <cell r="A261">
            <v>923</v>
          </cell>
          <cell r="B261" t="str">
            <v>Zona Franca Eurocaribe De Indias</v>
          </cell>
        </row>
        <row r="262">
          <cell r="A262">
            <v>918</v>
          </cell>
          <cell r="B262" t="str">
            <v>Zona Franca La Candelaria</v>
          </cell>
        </row>
        <row r="263">
          <cell r="A263">
            <v>925</v>
          </cell>
          <cell r="B263" t="str">
            <v>Zona Franca Malambo</v>
          </cell>
        </row>
        <row r="264">
          <cell r="A264">
            <v>920</v>
          </cell>
          <cell r="B264" t="str">
            <v>Zona Franca Pacifico</v>
          </cell>
        </row>
        <row r="265">
          <cell r="A265">
            <v>913</v>
          </cell>
          <cell r="B265" t="str">
            <v>Zona Franca Palmaseca- Cali</v>
          </cell>
        </row>
        <row r="266">
          <cell r="A266">
            <v>922</v>
          </cell>
          <cell r="B266" t="str">
            <v>Zona Franca Pozos Colorados</v>
          </cell>
        </row>
        <row r="267">
          <cell r="A267">
            <v>924</v>
          </cell>
          <cell r="B267" t="str">
            <v>Zona Franca Quindío (Armenia).</v>
          </cell>
        </row>
        <row r="268">
          <cell r="A268">
            <v>917</v>
          </cell>
          <cell r="B268" t="str">
            <v>Zona Franca Rionegro</v>
          </cell>
        </row>
        <row r="269">
          <cell r="A269">
            <v>915</v>
          </cell>
          <cell r="B269" t="str">
            <v>Zona Franca Santa Marta</v>
          </cell>
        </row>
        <row r="270">
          <cell r="A270">
            <v>928</v>
          </cell>
          <cell r="B270" t="str">
            <v>Zona Franca Permanente la Cayena</v>
          </cell>
        </row>
        <row r="271">
          <cell r="A271">
            <v>930</v>
          </cell>
          <cell r="B271" t="str">
            <v>Zona Franca Permanente Especial BIO D Facatativa.</v>
          </cell>
        </row>
        <row r="272">
          <cell r="A272">
            <v>935</v>
          </cell>
          <cell r="B272" t="str">
            <v>Zona Franca Permanente Especial Argos S.A.</v>
          </cell>
        </row>
        <row r="273">
          <cell r="A273">
            <v>937</v>
          </cell>
          <cell r="B273" t="str">
            <v>Zona Franca Permanente Especial KCAG</v>
          </cell>
        </row>
        <row r="274">
          <cell r="A274">
            <v>897</v>
          </cell>
          <cell r="B274" t="str">
            <v>Zona Neutral (Palestina)</v>
          </cell>
        </row>
        <row r="275">
          <cell r="A275">
            <v>579</v>
          </cell>
          <cell r="B275" t="str">
            <v>Territorio autónomos de Palestina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Boletin "/>
      <sheetName val="Cuadro 8"/>
      <sheetName val="balanza"/>
      <sheetName val="cuadromes"/>
      <sheetName val="balanza mes"/>
      <sheetName val="Bza sin petroleo"/>
    </sheetNames>
    <sheetDataSet>
      <sheetData sheetId="1">
        <row r="16">
          <cell r="C16">
            <v>7577840.4866399905</v>
          </cell>
          <cell r="D16">
            <v>7934628.996320009</v>
          </cell>
          <cell r="F16">
            <v>9799538.864080045</v>
          </cell>
          <cell r="G16">
            <v>11424623.834400002</v>
          </cell>
          <cell r="I16">
            <v>-2221698.377440055</v>
          </cell>
          <cell r="J16">
            <v>-3489994.8380799927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A1"/>
      <sheetName val="Cuadro A2 "/>
      <sheetName val="Cuadro A3"/>
      <sheetName val="Cuadro A4"/>
      <sheetName val="Cuadro A5"/>
      <sheetName val="Cuadro A6"/>
      <sheetName val="Cuadro A7"/>
      <sheetName val="Cuadro A8"/>
      <sheetName val="Cuadro A9"/>
      <sheetName val="Cuadro A10"/>
      <sheetName val="Cuadro A11"/>
      <sheetName val="Cuadro A12"/>
      <sheetName val="Cuadro A13"/>
      <sheetName val="Cuadro A14"/>
      <sheetName val="Cuadro A15"/>
      <sheetName val="Cuadro A16"/>
      <sheetName val="Cuadro A17 "/>
      <sheetName val="Cuadro B1"/>
      <sheetName val="Cuadro B2 "/>
      <sheetName val="Cuadro B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IDO "/>
      <sheetName val="Cuadro A1"/>
      <sheetName val="Cuadro A2 "/>
      <sheetName val="Cuadro A3"/>
      <sheetName val="Cuadro A4"/>
      <sheetName val="Cuadro A5"/>
      <sheetName val="Cuadro A6"/>
      <sheetName val="Cuadro A7"/>
      <sheetName val="Cuadro A8"/>
      <sheetName val="Cuadro A9"/>
      <sheetName val="Cuadro A10"/>
      <sheetName val="Cuadro A11"/>
      <sheetName val="Cuadro A12"/>
      <sheetName val="Cuadro A13"/>
      <sheetName val="Cuadro A14"/>
      <sheetName val="Cuadro A15"/>
      <sheetName val="Cuadro A16"/>
      <sheetName val="Cuadro A17"/>
      <sheetName val="Cuadro B1"/>
      <sheetName val="Cuadro B2"/>
      <sheetName val="Cuadro B3"/>
    </sheetNames>
    <sheetDataSet>
      <sheetData sheetId="0">
        <row r="4">
          <cell r="B4" t="str">
            <v>Fecha de publicación: 18 de Noviembre  de 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abSelected="1" zoomScalePageLayoutView="0" workbookViewId="0" topLeftCell="A6">
      <selection activeCell="D13" sqref="D13"/>
    </sheetView>
  </sheetViews>
  <sheetFormatPr defaultColWidth="11.421875" defaultRowHeight="12.75"/>
  <cols>
    <col min="1" max="1" width="0.71875" style="2" customWidth="1"/>
    <col min="2" max="2" width="126.57421875" style="2" customWidth="1"/>
    <col min="3" max="16384" width="11.421875" style="2" customWidth="1"/>
  </cols>
  <sheetData>
    <row r="1" ht="12.75" hidden="1">
      <c r="B1" s="2" t="s">
        <v>948</v>
      </c>
    </row>
    <row r="2" ht="12.75" hidden="1">
      <c r="B2" s="250" t="s">
        <v>951</v>
      </c>
    </row>
    <row r="3" ht="12.75" hidden="1">
      <c r="B3" s="250" t="s">
        <v>949</v>
      </c>
    </row>
    <row r="4" ht="12.75" hidden="1">
      <c r="B4" s="715" t="s">
        <v>952</v>
      </c>
    </row>
    <row r="5" ht="14.25" customHeight="1" hidden="1">
      <c r="B5" s="250" t="str">
        <f>+CONCATENATE(B1," (2013 - 2012)p")</f>
        <v>Enero - septiembre (2013 - 2012)p</v>
      </c>
    </row>
    <row r="6" ht="20.25">
      <c r="B6" s="480" t="s">
        <v>443</v>
      </c>
    </row>
    <row r="7" ht="15.75">
      <c r="B7" s="514" t="s">
        <v>950</v>
      </c>
    </row>
    <row r="8" ht="3" customHeight="1" thickBot="1">
      <c r="B8" s="514"/>
    </row>
    <row r="9" spans="1:2" ht="3.75" customHeight="1">
      <c r="A9" s="515"/>
      <c r="B9" s="516"/>
    </row>
    <row r="10" spans="1:2" ht="15">
      <c r="A10" s="517"/>
      <c r="B10" s="698" t="s">
        <v>929</v>
      </c>
    </row>
    <row r="11" spans="1:2" ht="15">
      <c r="A11" s="517"/>
      <c r="B11" s="698" t="s">
        <v>930</v>
      </c>
    </row>
    <row r="12" spans="1:2" ht="15">
      <c r="A12" s="517"/>
      <c r="B12" s="698" t="s">
        <v>931</v>
      </c>
    </row>
    <row r="13" spans="1:2" ht="15">
      <c r="A13" s="517"/>
      <c r="B13" s="698" t="s">
        <v>932</v>
      </c>
    </row>
    <row r="14" spans="1:2" ht="15">
      <c r="A14" s="517"/>
      <c r="B14" s="698" t="s">
        <v>933</v>
      </c>
    </row>
    <row r="15" spans="1:2" ht="15">
      <c r="A15" s="517"/>
      <c r="B15" s="698" t="s">
        <v>934</v>
      </c>
    </row>
    <row r="16" spans="1:2" ht="15">
      <c r="A16" s="517"/>
      <c r="B16" s="698" t="s">
        <v>935</v>
      </c>
    </row>
    <row r="17" spans="1:2" ht="15" customHeight="1">
      <c r="A17" s="517"/>
      <c r="B17" s="698" t="s">
        <v>936</v>
      </c>
    </row>
    <row r="18" spans="1:2" ht="15">
      <c r="A18" s="517"/>
      <c r="B18" s="698" t="s">
        <v>937</v>
      </c>
    </row>
    <row r="19" spans="1:2" ht="15">
      <c r="A19" s="517"/>
      <c r="B19" s="698" t="s">
        <v>938</v>
      </c>
    </row>
    <row r="20" spans="1:2" ht="15">
      <c r="A20" s="517"/>
      <c r="B20" s="698" t="s">
        <v>939</v>
      </c>
    </row>
    <row r="21" spans="1:2" ht="15">
      <c r="A21" s="517"/>
      <c r="B21" s="698" t="s">
        <v>438</v>
      </c>
    </row>
    <row r="22" spans="1:2" ht="15">
      <c r="A22" s="517"/>
      <c r="B22" s="698" t="s">
        <v>439</v>
      </c>
    </row>
    <row r="23" spans="1:2" ht="15">
      <c r="A23" s="517"/>
      <c r="B23" s="698" t="s">
        <v>440</v>
      </c>
    </row>
    <row r="24" spans="1:2" ht="15">
      <c r="A24" s="517"/>
      <c r="B24" s="698" t="s">
        <v>940</v>
      </c>
    </row>
    <row r="25" spans="1:2" ht="15">
      <c r="A25" s="517"/>
      <c r="B25" s="698" t="s">
        <v>941</v>
      </c>
    </row>
    <row r="26" spans="1:2" ht="15">
      <c r="A26" s="517"/>
      <c r="B26" s="698" t="s">
        <v>942</v>
      </c>
    </row>
    <row r="27" spans="1:2" ht="14.25" customHeight="1">
      <c r="A27" s="517"/>
      <c r="B27" s="698" t="s">
        <v>441</v>
      </c>
    </row>
    <row r="28" spans="1:2" ht="15">
      <c r="A28" s="517"/>
      <c r="B28" s="698" t="s">
        <v>442</v>
      </c>
    </row>
    <row r="29" spans="1:2" ht="21" customHeight="1" thickBot="1">
      <c r="A29" s="518"/>
      <c r="B29" s="793" t="s">
        <v>943</v>
      </c>
    </row>
  </sheetData>
  <sheetProtection/>
  <hyperlinks>
    <hyperlink ref="B10" location="'Cuadro A1'!A1" display="Cuadro A1 - Importaciones de Colombia, según grupos de productos CUCI Rev. 3"/>
    <hyperlink ref="B12" location="'Cuadro A3'!A1" display="Cuadro A3 - Importaciones según capítulos del Arancel de Aduanas"/>
    <hyperlink ref="B13" location="'Cuadro A4'!A1" display="Cuadro A4 - Importaciones según Grandes Categorías Económicas CGCE Rev. 3"/>
    <hyperlink ref="B14" location="'Cuadro A5'!A1" display="Cuadro A5 - Importaciones según Grandes Categorías Económicas CGCE Rev. 3 Toneladas Métricas"/>
    <hyperlink ref="B15" location="'Cuadro A6'!A1" display="Cuadro A6 - Importaciones según Clasificación Industrial Internacional Uniforme CIIU Rev. 3"/>
    <hyperlink ref="B16" location="'Cuadro A7'!A1" display="Cuadro A7 - Importaciones según Clasificación Industrial Internacional Uniforme CIIU Rev. 3 Toneladas Métricas"/>
    <hyperlink ref="B17" location="'Cuadro A8'!A1" display="Cuadro A8 - Importaciones según Clasificación Central de Producto CPC 1.0 A.C."/>
    <hyperlink ref="B18" location="'Cuadro A9'!A1" display="Cuadro A9 - Importaciones según Clasificación Central de Producto CPC 1.0 A.C. Toneladas Métricas"/>
    <hyperlink ref="B19" location="'Cuadro A10'!A1" display="Cuadro A10 - Importaciones según Clasificación Uniforme para el Comercio Internacional CUCI Rev. 3"/>
    <hyperlink ref="B20" location="'Cuadro A11'!A1" display="Cuadro A11 - Importaciones según Clasificación Uniforme para el Comercio Internacional CUCI Rev. 3 Toneladas Métricas"/>
    <hyperlink ref="B21" location="'Cuadro A12'!A1" display="Cuadro A12 - Importaciones según país de origen"/>
    <hyperlink ref="B22" location="'Cuadro A13'!A1" display="Cuadro A13 - Importaciones según departamentos de destino"/>
    <hyperlink ref="B23" location="'Cuadro A14'!A1" display="Cuadro A14 - Importaciones según intensidad tecnológica incorporada CUCI Rev.2"/>
    <hyperlink ref="B24" location="'Cuadro A15'!A1" display="Cuadro A15 - Importaciones según uso o destino económico (CUODE)"/>
    <hyperlink ref="B25" location="'Cuadro A16'!A1" display="Cuadro A16 - Importaciones según uso o destino económico (CUODE) Toneladas Métricas"/>
    <hyperlink ref="B26" location="'Cuadro A17'!A1" display="Cuadro A17 - Importaciones, según aduanas"/>
    <hyperlink ref="B27" location="'Cuadro B1'!A1" display="Cuadro B1 - Balanza comercial por países"/>
    <hyperlink ref="B28" location="'Cuadro B2'!A1" display="Cuadro B2 - Exportaciones - Importaciones y Balanza comercial según CIIU Rev. 3 (miles de dólares FOB)"/>
    <hyperlink ref="B29" location="'Cuadro B3'!A1" display="Cuadro B3 - Exportaciones - Importaciones y Balanza comercial según estructura de agregación OMC  (Miles de Dólares FOB)"/>
    <hyperlink ref="B11" location="'Cuadro A2 '!A1" display="Cuadro A2 - Importaciones según grupos de productos  a partir de la CUCI Rev.3. -  Estructura de agregación OMC"/>
  </hyperlink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3:AP172"/>
  <sheetViews>
    <sheetView zoomScalePageLayoutView="0" workbookViewId="0" topLeftCell="A1">
      <selection activeCell="A6" sqref="A6"/>
    </sheetView>
  </sheetViews>
  <sheetFormatPr defaultColWidth="3.8515625" defaultRowHeight="12.75"/>
  <cols>
    <col min="1" max="1" width="4.28125" style="5" customWidth="1"/>
    <col min="2" max="2" width="2.140625" style="5" customWidth="1"/>
    <col min="3" max="3" width="63.28125" style="82" customWidth="1"/>
    <col min="4" max="4" width="17.00390625" style="5" customWidth="1"/>
    <col min="5" max="5" width="16.7109375" style="5" customWidth="1"/>
    <col min="6" max="6" width="11.57421875" style="83" customWidth="1"/>
    <col min="7" max="7" width="14.140625" style="83" customWidth="1"/>
    <col min="8" max="8" width="14.28125" style="84" customWidth="1"/>
    <col min="9" max="9" width="3.421875" style="5" customWidth="1"/>
    <col min="10" max="10" width="15.421875" style="5" customWidth="1"/>
    <col min="11" max="11" width="14.57421875" style="5" customWidth="1"/>
    <col min="12" max="12" width="12.57421875" style="5" customWidth="1"/>
    <col min="13" max="13" width="15.140625" style="5" customWidth="1"/>
    <col min="14" max="14" width="14.140625" style="5" customWidth="1"/>
    <col min="15" max="16384" width="3.8515625" style="5" customWidth="1"/>
  </cols>
  <sheetData>
    <row r="1" ht="6" customHeight="1"/>
    <row r="2" ht="12.75"/>
    <row r="3" spans="6:7" ht="12.75">
      <c r="F3" s="84"/>
      <c r="G3" s="84"/>
    </row>
    <row r="4" spans="6:7" ht="12.75">
      <c r="F4" s="84"/>
      <c r="G4" s="84"/>
    </row>
    <row r="5" spans="6:7" ht="12.75">
      <c r="F5" s="84"/>
      <c r="G5" s="84"/>
    </row>
    <row r="6" spans="6:7" ht="12.75">
      <c r="F6" s="84"/>
      <c r="G6" s="84"/>
    </row>
    <row r="7" ht="12.75" customHeight="1" hidden="1"/>
    <row r="8" spans="1:8" s="87" customFormat="1" ht="15">
      <c r="A8" s="85" t="s">
        <v>35</v>
      </c>
      <c r="B8" s="85"/>
      <c r="C8" s="85"/>
      <c r="D8" s="85"/>
      <c r="E8" s="85"/>
      <c r="F8" s="85"/>
      <c r="G8" s="86"/>
      <c r="H8" s="86"/>
    </row>
    <row r="9" spans="1:10" s="87" customFormat="1" ht="15">
      <c r="A9" s="813" t="s">
        <v>174</v>
      </c>
      <c r="B9" s="813"/>
      <c r="C9" s="813"/>
      <c r="D9" s="813"/>
      <c r="E9" s="813"/>
      <c r="F9" s="813"/>
      <c r="G9" s="813"/>
      <c r="H9" s="88"/>
      <c r="J9" s="733"/>
    </row>
    <row r="10" spans="1:8" s="87" customFormat="1" ht="15">
      <c r="A10" s="85" t="s">
        <v>554</v>
      </c>
      <c r="B10" s="85"/>
      <c r="C10" s="85"/>
      <c r="D10" s="85"/>
      <c r="E10" s="85"/>
      <c r="F10" s="85"/>
      <c r="G10" s="85"/>
      <c r="H10" s="88"/>
    </row>
    <row r="11" spans="1:9" s="87" customFormat="1" ht="15.75" thickBot="1">
      <c r="A11" s="754" t="s">
        <v>953</v>
      </c>
      <c r="B11" s="754"/>
      <c r="C11" s="754"/>
      <c r="D11" s="85"/>
      <c r="E11" s="85"/>
      <c r="F11" s="85"/>
      <c r="G11" s="85"/>
      <c r="H11" s="88"/>
      <c r="I11" s="89"/>
    </row>
    <row r="12" spans="1:14" ht="21.75" customHeight="1">
      <c r="A12" s="817" t="s">
        <v>175</v>
      </c>
      <c r="B12" s="90"/>
      <c r="C12" s="817" t="s">
        <v>601</v>
      </c>
      <c r="D12" s="805" t="s">
        <v>948</v>
      </c>
      <c r="E12" s="805"/>
      <c r="F12" s="805"/>
      <c r="G12" s="805"/>
      <c r="H12" s="805"/>
      <c r="I12" s="250"/>
      <c r="J12" s="805" t="s">
        <v>951</v>
      </c>
      <c r="K12" s="805"/>
      <c r="L12" s="805"/>
      <c r="M12" s="805"/>
      <c r="N12" s="805"/>
    </row>
    <row r="13" spans="1:14" s="3" customFormat="1" ht="12.75" customHeight="1">
      <c r="A13" s="818"/>
      <c r="B13" s="757"/>
      <c r="C13" s="818"/>
      <c r="D13" s="825" t="s">
        <v>613</v>
      </c>
      <c r="E13" s="825"/>
      <c r="F13" s="825"/>
      <c r="G13" s="825"/>
      <c r="H13" s="825"/>
      <c r="J13" s="825" t="s">
        <v>613</v>
      </c>
      <c r="K13" s="825"/>
      <c r="L13" s="825"/>
      <c r="M13" s="825"/>
      <c r="N13" s="825"/>
    </row>
    <row r="14" spans="1:14" s="3" customFormat="1" ht="13.5" customHeight="1">
      <c r="A14" s="818"/>
      <c r="B14" s="21"/>
      <c r="C14" s="818"/>
      <c r="D14" s="758">
        <v>2013</v>
      </c>
      <c r="E14" s="758">
        <v>2012</v>
      </c>
      <c r="F14" s="91" t="s">
        <v>549</v>
      </c>
      <c r="G14" s="91" t="s">
        <v>608</v>
      </c>
      <c r="H14" s="811" t="s">
        <v>603</v>
      </c>
      <c r="J14" s="758">
        <v>2013</v>
      </c>
      <c r="K14" s="758">
        <v>2012</v>
      </c>
      <c r="L14" s="91" t="s">
        <v>549</v>
      </c>
      <c r="M14" s="91" t="s">
        <v>608</v>
      </c>
      <c r="N14" s="811" t="s">
        <v>603</v>
      </c>
    </row>
    <row r="15" spans="1:14" s="3" customFormat="1" ht="13.5" customHeight="1" thickBot="1">
      <c r="A15" s="819"/>
      <c r="B15" s="13"/>
      <c r="C15" s="819"/>
      <c r="D15" s="14"/>
      <c r="E15" s="14"/>
      <c r="F15" s="92" t="s">
        <v>550</v>
      </c>
      <c r="G15" s="92" t="s">
        <v>609</v>
      </c>
      <c r="H15" s="812"/>
      <c r="I15" s="93"/>
      <c r="J15" s="14"/>
      <c r="K15" s="14"/>
      <c r="L15" s="92" t="s">
        <v>550</v>
      </c>
      <c r="M15" s="92" t="s">
        <v>609</v>
      </c>
      <c r="N15" s="812"/>
    </row>
    <row r="16" spans="1:14" ht="10.5" customHeight="1">
      <c r="A16" s="16"/>
      <c r="B16" s="16"/>
      <c r="C16" s="16"/>
      <c r="D16" s="94"/>
      <c r="E16" s="94"/>
      <c r="F16" s="95"/>
      <c r="G16" s="95"/>
      <c r="H16" s="96"/>
      <c r="I16" s="250"/>
      <c r="J16" s="94"/>
      <c r="K16" s="94"/>
      <c r="L16" s="95"/>
      <c r="M16" s="95"/>
      <c r="N16" s="96"/>
    </row>
    <row r="17" spans="1:14" ht="13.5" customHeight="1">
      <c r="A17" s="27"/>
      <c r="B17" s="49" t="s">
        <v>622</v>
      </c>
      <c r="C17" s="49"/>
      <c r="D17" s="97">
        <v>23548759.845280003</v>
      </c>
      <c r="E17" s="97">
        <v>23049606.31122</v>
      </c>
      <c r="F17" s="68">
        <v>2.1655620808457163</v>
      </c>
      <c r="G17" s="98">
        <v>2.1655620808457163</v>
      </c>
      <c r="H17" s="98">
        <v>100</v>
      </c>
      <c r="I17" s="98"/>
      <c r="J17" s="97">
        <v>2829731.84769</v>
      </c>
      <c r="K17" s="97">
        <v>2393957.57408</v>
      </c>
      <c r="L17" s="68">
        <v>18.203090912230074</v>
      </c>
      <c r="M17" s="98">
        <v>18.203090912230078</v>
      </c>
      <c r="N17" s="98">
        <v>100</v>
      </c>
    </row>
    <row r="18" spans="1:14" ht="12.75">
      <c r="A18" s="11">
        <v>0</v>
      </c>
      <c r="B18" s="32" t="s">
        <v>176</v>
      </c>
      <c r="C18" s="32"/>
      <c r="D18" s="99">
        <v>5082328.0341099985</v>
      </c>
      <c r="E18" s="99">
        <v>5213601.239920001</v>
      </c>
      <c r="F18" s="100">
        <v>-2.5178988528093944</v>
      </c>
      <c r="G18" s="100">
        <v>-0.5695247200213627</v>
      </c>
      <c r="H18" s="100">
        <v>21.58214728716882</v>
      </c>
      <c r="I18" s="100"/>
      <c r="J18" s="99">
        <v>532313.87522</v>
      </c>
      <c r="K18" s="99">
        <v>508732.05691000004</v>
      </c>
      <c r="L18" s="100">
        <v>4.635410328422034</v>
      </c>
      <c r="M18" s="100">
        <v>0.9850558157473828</v>
      </c>
      <c r="N18" s="100">
        <v>18.811460020656895</v>
      </c>
    </row>
    <row r="19" spans="1:14" s="102" customFormat="1" ht="15" customHeight="1">
      <c r="A19" s="101" t="s">
        <v>680</v>
      </c>
      <c r="B19" s="49" t="s">
        <v>177</v>
      </c>
      <c r="C19" s="49"/>
      <c r="D19" s="97">
        <v>5070071.600619999</v>
      </c>
      <c r="E19" s="97">
        <v>5202364.62521</v>
      </c>
      <c r="F19" s="98">
        <v>-2.542940261221334</v>
      </c>
      <c r="G19" s="98">
        <v>-0.5739491720758993</v>
      </c>
      <c r="H19" s="98">
        <v>21.530100242778683</v>
      </c>
      <c r="I19" s="98"/>
      <c r="J19" s="97">
        <v>530893.6153300001</v>
      </c>
      <c r="K19" s="97">
        <v>507468.80773</v>
      </c>
      <c r="L19" s="98">
        <v>4.616009347408656</v>
      </c>
      <c r="M19" s="98">
        <v>0.978497190327286</v>
      </c>
      <c r="N19" s="98">
        <v>18.761269403084444</v>
      </c>
    </row>
    <row r="20" spans="1:42" ht="10.5" customHeight="1">
      <c r="A20" s="81" t="s">
        <v>178</v>
      </c>
      <c r="B20" s="19"/>
      <c r="C20" s="19" t="s">
        <v>179</v>
      </c>
      <c r="D20" s="112">
        <v>4418241.3658</v>
      </c>
      <c r="E20" s="112">
        <v>4501165.76927</v>
      </c>
      <c r="F20" s="141">
        <v>-1.842287258917126</v>
      </c>
      <c r="G20" s="141">
        <v>-0.3597649450074755</v>
      </c>
      <c r="H20" s="141">
        <v>18.76209785495592</v>
      </c>
      <c r="I20" s="141"/>
      <c r="J20" s="112">
        <v>458574.88062999997</v>
      </c>
      <c r="K20" s="112">
        <v>432946.79193</v>
      </c>
      <c r="L20" s="141">
        <v>5.9194545791076285</v>
      </c>
      <c r="M20" s="141">
        <v>1.0705322841758738</v>
      </c>
      <c r="N20" s="141">
        <v>16.205594922513566</v>
      </c>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row>
    <row r="21" spans="1:42" ht="12.75">
      <c r="A21" s="191" t="s">
        <v>180</v>
      </c>
      <c r="B21" s="29"/>
      <c r="C21" s="29" t="s">
        <v>181</v>
      </c>
      <c r="D21" s="107">
        <v>161765.43202</v>
      </c>
      <c r="E21" s="107">
        <v>198157.41019000002</v>
      </c>
      <c r="F21" s="263">
        <v>-18.365186613564518</v>
      </c>
      <c r="G21" s="263">
        <v>-0.15788546528139732</v>
      </c>
      <c r="H21" s="263">
        <v>0.6869382213026538</v>
      </c>
      <c r="I21" s="263"/>
      <c r="J21" s="107">
        <v>17646.650759999997</v>
      </c>
      <c r="K21" s="107">
        <v>14304.21676</v>
      </c>
      <c r="L21" s="263">
        <v>23.366773980569892</v>
      </c>
      <c r="M21" s="263">
        <v>0.13961960045530455</v>
      </c>
      <c r="N21" s="263">
        <v>0.623615653702506</v>
      </c>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row>
    <row r="22" spans="1:42" ht="12.75">
      <c r="A22" s="81" t="s">
        <v>182</v>
      </c>
      <c r="B22" s="19"/>
      <c r="C22" s="19" t="s">
        <v>183</v>
      </c>
      <c r="D22" s="112">
        <v>166612.39901999972</v>
      </c>
      <c r="E22" s="112">
        <v>201532.26238999979</v>
      </c>
      <c r="F22" s="141">
        <v>-17.32718273286889</v>
      </c>
      <c r="G22" s="141">
        <v>-0.15149874101321162</v>
      </c>
      <c r="H22" s="141">
        <v>0.7075209060463313</v>
      </c>
      <c r="I22" s="141"/>
      <c r="J22" s="112">
        <v>17867.952019999997</v>
      </c>
      <c r="K22" s="112">
        <v>22835.05605</v>
      </c>
      <c r="L22" s="141">
        <v>-21.75209913706344</v>
      </c>
      <c r="M22" s="141">
        <v>-0.20748504834756165</v>
      </c>
      <c r="N22" s="141">
        <v>0.6314362272377919</v>
      </c>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row>
    <row r="23" spans="1:42" ht="12.75">
      <c r="A23" s="191" t="s">
        <v>184</v>
      </c>
      <c r="B23" s="29"/>
      <c r="C23" s="29" t="s">
        <v>61</v>
      </c>
      <c r="D23" s="107">
        <v>265422.46485999995</v>
      </c>
      <c r="E23" s="107">
        <v>226300.86208000005</v>
      </c>
      <c r="F23" s="263">
        <v>17.287429849105017</v>
      </c>
      <c r="G23" s="263">
        <v>0.1697278567441581</v>
      </c>
      <c r="H23" s="263">
        <v>1.127118653397792</v>
      </c>
      <c r="I23" s="263"/>
      <c r="J23" s="107">
        <v>30345.129969999998</v>
      </c>
      <c r="K23" s="107">
        <v>29688.909589999996</v>
      </c>
      <c r="L23" s="263">
        <v>2.210321595041115</v>
      </c>
      <c r="M23" s="263">
        <v>0.027411529222784514</v>
      </c>
      <c r="N23" s="263">
        <v>1.0723676872340993</v>
      </c>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row>
    <row r="24" spans="1:42" ht="12.75">
      <c r="A24" s="81" t="s">
        <v>185</v>
      </c>
      <c r="B24" s="19"/>
      <c r="C24" s="19" t="s">
        <v>186</v>
      </c>
      <c r="D24" s="112">
        <v>4114.44766</v>
      </c>
      <c r="E24" s="112">
        <v>3581.75871</v>
      </c>
      <c r="F24" s="141">
        <v>14.872273459202384</v>
      </c>
      <c r="G24" s="141">
        <v>0.0023110544397484975</v>
      </c>
      <c r="H24" s="141">
        <v>0.01747203541516722</v>
      </c>
      <c r="I24" s="141"/>
      <c r="J24" s="112">
        <v>467.22771</v>
      </c>
      <c r="K24" s="112">
        <v>409.05728</v>
      </c>
      <c r="L24" s="141">
        <v>14.220607441578844</v>
      </c>
      <c r="M24" s="141">
        <v>0.0024298855848502226</v>
      </c>
      <c r="N24" s="141">
        <v>0.01651137758446663</v>
      </c>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row>
    <row r="25" spans="1:42" ht="12.75">
      <c r="A25" s="191" t="s">
        <v>187</v>
      </c>
      <c r="B25" s="29"/>
      <c r="C25" s="29" t="s">
        <v>188</v>
      </c>
      <c r="D25" s="107">
        <v>22185.176050000005</v>
      </c>
      <c r="E25" s="107">
        <v>51549.33204000001</v>
      </c>
      <c r="F25" s="263">
        <v>-56.96321334913653</v>
      </c>
      <c r="G25" s="263">
        <v>-0.12739547736095702</v>
      </c>
      <c r="H25" s="263">
        <v>0.09420953033518957</v>
      </c>
      <c r="I25" s="263"/>
      <c r="J25" s="107">
        <v>1680.15598</v>
      </c>
      <c r="K25" s="107">
        <v>5807.56441</v>
      </c>
      <c r="L25" s="263">
        <v>-71.06952482340182</v>
      </c>
      <c r="M25" s="263">
        <v>-0.17240942256824102</v>
      </c>
      <c r="N25" s="263">
        <v>0.05937509525404552</v>
      </c>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row>
    <row r="26" spans="1:42" ht="12.75">
      <c r="A26" s="81" t="s">
        <v>189</v>
      </c>
      <c r="B26" s="19"/>
      <c r="C26" s="19" t="s">
        <v>190</v>
      </c>
      <c r="D26" s="112">
        <v>1143.2768</v>
      </c>
      <c r="E26" s="112">
        <v>226.58067000000003</v>
      </c>
      <c r="F26" s="141">
        <v>404.5782590368366</v>
      </c>
      <c r="G26" s="141">
        <v>0.003977057645248258</v>
      </c>
      <c r="H26" s="141">
        <v>0.004854934219515398</v>
      </c>
      <c r="I26" s="141"/>
      <c r="J26" s="112">
        <v>175.86</v>
      </c>
      <c r="K26" s="112">
        <v>33.6</v>
      </c>
      <c r="L26" s="141">
        <v>423.39285714285717</v>
      </c>
      <c r="M26" s="141">
        <v>0.005942461200661446</v>
      </c>
      <c r="N26" s="141">
        <v>0.006214723142179006</v>
      </c>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row>
    <row r="27" spans="1:42" ht="12.75">
      <c r="A27" s="191"/>
      <c r="B27" s="29"/>
      <c r="C27" s="29"/>
      <c r="D27" s="107"/>
      <c r="E27" s="107"/>
      <c r="F27" s="263"/>
      <c r="G27" s="263"/>
      <c r="H27" s="263"/>
      <c r="I27" s="263"/>
      <c r="J27" s="107"/>
      <c r="K27" s="107"/>
      <c r="L27" s="263"/>
      <c r="M27" s="263"/>
      <c r="N27" s="263"/>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row>
    <row r="28" spans="1:42" ht="12.75">
      <c r="A28" s="81" t="s">
        <v>191</v>
      </c>
      <c r="B28" s="19"/>
      <c r="C28" s="19" t="s">
        <v>192</v>
      </c>
      <c r="D28" s="112">
        <v>30587.03841</v>
      </c>
      <c r="E28" s="112">
        <v>19850.649859999994</v>
      </c>
      <c r="F28" s="141">
        <v>54.08582905708463</v>
      </c>
      <c r="G28" s="141">
        <v>0.046579487757991714</v>
      </c>
      <c r="H28" s="141">
        <v>0.12988810710611887</v>
      </c>
      <c r="I28" s="141"/>
      <c r="J28" s="112">
        <v>4135.7582600000005</v>
      </c>
      <c r="K28" s="112">
        <v>1443.61171</v>
      </c>
      <c r="L28" s="141">
        <v>186.48688780724842</v>
      </c>
      <c r="M28" s="141">
        <v>0.11245590060361009</v>
      </c>
      <c r="N28" s="141">
        <v>0.14615371641578515</v>
      </c>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row>
    <row r="29" spans="1:14" s="102" customFormat="1" ht="12.75">
      <c r="A29" s="101" t="s">
        <v>686</v>
      </c>
      <c r="B29" s="49" t="s">
        <v>193</v>
      </c>
      <c r="C29" s="49"/>
      <c r="D29" s="97">
        <v>622.51102</v>
      </c>
      <c r="E29" s="97">
        <v>694.35773</v>
      </c>
      <c r="F29" s="98">
        <v>-10.347218284730541</v>
      </c>
      <c r="G29" s="98">
        <v>-0.00031170471647069586</v>
      </c>
      <c r="H29" s="98">
        <v>0.0026434981038917556</v>
      </c>
      <c r="I29" s="98"/>
      <c r="J29" s="97">
        <v>41.67833</v>
      </c>
      <c r="K29" s="97">
        <v>94.48742000000001</v>
      </c>
      <c r="L29" s="98">
        <v>-55.89007510206121</v>
      </c>
      <c r="M29" s="98">
        <v>-0.0022059325767414483</v>
      </c>
      <c r="N29" s="98">
        <v>0.0014728720685680285</v>
      </c>
    </row>
    <row r="30" spans="1:14" ht="12.75">
      <c r="A30" s="103" t="s">
        <v>44</v>
      </c>
      <c r="B30" s="32" t="s">
        <v>194</v>
      </c>
      <c r="C30" s="3"/>
      <c r="D30" s="99">
        <v>11451.83094</v>
      </c>
      <c r="E30" s="99">
        <v>10320.51294</v>
      </c>
      <c r="F30" s="105">
        <v>10.961838879298952</v>
      </c>
      <c r="G30" s="105">
        <v>0.004908187952213746</v>
      </c>
      <c r="H30" s="105">
        <v>0.04863029312473688</v>
      </c>
      <c r="I30" s="105"/>
      <c r="J30" s="99">
        <v>1361.3360699999998</v>
      </c>
      <c r="K30" s="99">
        <v>1128.2939099999996</v>
      </c>
      <c r="L30" s="105">
        <v>20.654384281840205</v>
      </c>
      <c r="M30" s="105">
        <v>0.009734598579490637</v>
      </c>
      <c r="N30" s="105">
        <v>0.04810830648534071</v>
      </c>
    </row>
    <row r="31" spans="1:14" s="102" customFormat="1" ht="12.75">
      <c r="A31" s="101" t="s">
        <v>46</v>
      </c>
      <c r="B31" s="49" t="s">
        <v>195</v>
      </c>
      <c r="C31" s="49"/>
      <c r="D31" s="97">
        <v>182.09152999999998</v>
      </c>
      <c r="E31" s="97">
        <v>221.74403999999998</v>
      </c>
      <c r="F31" s="98">
        <v>-17.882108578882214</v>
      </c>
      <c r="G31" s="98">
        <v>-0.00017203118120372453</v>
      </c>
      <c r="H31" s="98">
        <v>0.0007732531615098937</v>
      </c>
      <c r="I31" s="98"/>
      <c r="J31" s="97">
        <v>17.245489999999997</v>
      </c>
      <c r="K31" s="97">
        <v>40.46785</v>
      </c>
      <c r="L31" s="98">
        <v>-57.384714038428044</v>
      </c>
      <c r="M31" s="98">
        <v>-0.0009700405826500235</v>
      </c>
      <c r="N31" s="98">
        <v>0.000609439018544391</v>
      </c>
    </row>
    <row r="32" spans="1:14" s="102" customFormat="1" ht="12.75">
      <c r="A32" s="103" t="s">
        <v>623</v>
      </c>
      <c r="B32" s="32" t="s">
        <v>196</v>
      </c>
      <c r="C32" s="32"/>
      <c r="D32" s="104">
        <v>586979.71264</v>
      </c>
      <c r="E32" s="104">
        <v>556680.5882400001</v>
      </c>
      <c r="F32" s="105">
        <v>5.442820360557857</v>
      </c>
      <c r="G32" s="105">
        <v>0.13145180872460746</v>
      </c>
      <c r="H32" s="105">
        <v>2.4926141185207737</v>
      </c>
      <c r="I32" s="105"/>
      <c r="J32" s="104">
        <v>52717.32213</v>
      </c>
      <c r="K32" s="104">
        <v>32402.397090000006</v>
      </c>
      <c r="L32" s="105">
        <v>62.695747427493764</v>
      </c>
      <c r="M32" s="105">
        <v>0.8485916901767583</v>
      </c>
      <c r="N32" s="105">
        <v>1.862979425878633</v>
      </c>
    </row>
    <row r="33" spans="1:14" s="102" customFormat="1" ht="15" customHeight="1">
      <c r="A33" s="101" t="s">
        <v>625</v>
      </c>
      <c r="B33" s="195" t="s">
        <v>197</v>
      </c>
      <c r="C33" s="195"/>
      <c r="D33" s="97">
        <v>4253.0982699999995</v>
      </c>
      <c r="E33" s="97">
        <v>4333.404119999999</v>
      </c>
      <c r="F33" s="98">
        <v>-1.853181650641892</v>
      </c>
      <c r="G33" s="98">
        <v>-0.00034840443223062235</v>
      </c>
      <c r="H33" s="98">
        <v>0.018060816356970363</v>
      </c>
      <c r="I33" s="98"/>
      <c r="J33" s="97">
        <v>461.71231</v>
      </c>
      <c r="K33" s="97">
        <v>385.91064</v>
      </c>
      <c r="L33" s="98">
        <v>19.64228558196789</v>
      </c>
      <c r="M33" s="98">
        <v>0.00316637482722018</v>
      </c>
      <c r="N33" s="98">
        <v>0.016316468656806134</v>
      </c>
    </row>
    <row r="34" spans="1:14" s="102" customFormat="1" ht="12.75">
      <c r="A34" s="103" t="s">
        <v>631</v>
      </c>
      <c r="B34" s="32" t="s">
        <v>198</v>
      </c>
      <c r="C34" s="32"/>
      <c r="D34" s="99">
        <v>5.827000000000001</v>
      </c>
      <c r="E34" s="99">
        <v>8877.064970000001</v>
      </c>
      <c r="F34" s="105">
        <v>-99.93435893485413</v>
      </c>
      <c r="G34" s="105">
        <v>-0.038487589984049726</v>
      </c>
      <c r="H34" s="105">
        <v>2.474440284025375E-05</v>
      </c>
      <c r="I34" s="105"/>
      <c r="J34" s="99">
        <v>4.68107</v>
      </c>
      <c r="K34" s="99">
        <v>9.999999999999999E-33</v>
      </c>
      <c r="L34" s="105" t="s">
        <v>973</v>
      </c>
      <c r="M34" s="105">
        <v>0.00019553688213538785</v>
      </c>
      <c r="N34" s="105">
        <v>0.00016542450846787147</v>
      </c>
    </row>
    <row r="35" spans="1:14" s="102" customFormat="1" ht="12.75">
      <c r="A35" s="101"/>
      <c r="B35" s="195"/>
      <c r="C35" s="195"/>
      <c r="D35" s="97"/>
      <c r="E35" s="97"/>
      <c r="F35" s="98"/>
      <c r="G35" s="98"/>
      <c r="H35" s="98"/>
      <c r="I35" s="98"/>
      <c r="J35" s="97"/>
      <c r="K35" s="97"/>
      <c r="L35" s="98"/>
      <c r="M35" s="98"/>
      <c r="N35" s="98"/>
    </row>
    <row r="36" spans="1:14" s="102" customFormat="1" ht="12.75">
      <c r="A36" s="103" t="s">
        <v>698</v>
      </c>
      <c r="B36" s="32" t="s">
        <v>199</v>
      </c>
      <c r="C36" s="32"/>
      <c r="D36" s="99">
        <v>32023.535720000003</v>
      </c>
      <c r="E36" s="99">
        <v>38982.60757999999</v>
      </c>
      <c r="F36" s="105">
        <v>-17.851735150653017</v>
      </c>
      <c r="G36" s="105">
        <v>-0.030191716795668108</v>
      </c>
      <c r="H36" s="105">
        <v>0.13598820460355854</v>
      </c>
      <c r="I36" s="105"/>
      <c r="J36" s="99">
        <v>10493.03544</v>
      </c>
      <c r="K36" s="99">
        <v>524.73996</v>
      </c>
      <c r="L36" s="105" t="s">
        <v>972</v>
      </c>
      <c r="M36" s="105">
        <v>0.4163939907678114</v>
      </c>
      <c r="N36" s="105">
        <v>0.3708137733462553</v>
      </c>
    </row>
    <row r="37" spans="1:42" ht="12.75">
      <c r="A37" s="101" t="s">
        <v>200</v>
      </c>
      <c r="B37" s="195" t="s">
        <v>201</v>
      </c>
      <c r="C37" s="195"/>
      <c r="D37" s="97">
        <v>297224.37068</v>
      </c>
      <c r="E37" s="97">
        <v>274880.72851000004</v>
      </c>
      <c r="F37" s="98">
        <v>8.12848623150644</v>
      </c>
      <c r="G37" s="98">
        <v>0.09693719653304272</v>
      </c>
      <c r="H37" s="98">
        <v>1.2621657048304145</v>
      </c>
      <c r="I37" s="98"/>
      <c r="J37" s="97">
        <v>16816.69007</v>
      </c>
      <c r="K37" s="97">
        <v>21849.988460000004</v>
      </c>
      <c r="L37" s="98">
        <v>-23.035702738307087</v>
      </c>
      <c r="M37" s="98">
        <v>-0.2102501082098042</v>
      </c>
      <c r="N37" s="98">
        <v>0.5942856417200095</v>
      </c>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row>
    <row r="38" spans="1:42" ht="12.75">
      <c r="A38" s="103" t="s">
        <v>202</v>
      </c>
      <c r="B38" s="32" t="s">
        <v>203</v>
      </c>
      <c r="C38" s="32"/>
      <c r="D38" s="104">
        <v>253472.88097000003</v>
      </c>
      <c r="E38" s="104">
        <v>229606.78306000002</v>
      </c>
      <c r="F38" s="105">
        <v>10.394334867608597</v>
      </c>
      <c r="G38" s="105">
        <v>0.10354232340351324</v>
      </c>
      <c r="H38" s="105">
        <v>1.0763746483269898</v>
      </c>
      <c r="I38" s="105"/>
      <c r="J38" s="104">
        <v>24941.203240000003</v>
      </c>
      <c r="K38" s="104">
        <v>9641.758029999999</v>
      </c>
      <c r="L38" s="105">
        <v>158.67899985040387</v>
      </c>
      <c r="M38" s="105">
        <v>0.6390858959093956</v>
      </c>
      <c r="N38" s="105">
        <v>0.8813981176470942</v>
      </c>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row>
    <row r="39" spans="1:42" ht="6" customHeight="1">
      <c r="A39" s="101"/>
      <c r="B39" s="49"/>
      <c r="C39" s="49"/>
      <c r="D39" s="97"/>
      <c r="E39" s="97"/>
      <c r="F39" s="98"/>
      <c r="G39" s="98"/>
      <c r="H39" s="98"/>
      <c r="I39" s="98"/>
      <c r="J39" s="97"/>
      <c r="K39" s="97"/>
      <c r="L39" s="98"/>
      <c r="M39" s="98"/>
      <c r="N39" s="98"/>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row>
    <row r="40" spans="1:42" ht="12.75" hidden="1">
      <c r="A40" s="103"/>
      <c r="B40" s="32"/>
      <c r="C40" s="32"/>
      <c r="D40" s="104"/>
      <c r="E40" s="104"/>
      <c r="F40" s="105"/>
      <c r="G40" s="105"/>
      <c r="H40" s="105"/>
      <c r="I40" s="105"/>
      <c r="J40" s="104"/>
      <c r="K40" s="104"/>
      <c r="L40" s="105"/>
      <c r="M40" s="105"/>
      <c r="N40" s="105"/>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row>
    <row r="41" spans="1:42" ht="24" customHeight="1">
      <c r="A41" s="206" t="s">
        <v>634</v>
      </c>
      <c r="B41" s="830" t="s">
        <v>206</v>
      </c>
      <c r="C41" s="830"/>
      <c r="D41" s="214">
        <v>2405400.36873</v>
      </c>
      <c r="E41" s="214">
        <v>2333398.0338799995</v>
      </c>
      <c r="F41" s="215">
        <v>3.0857287871402903</v>
      </c>
      <c r="G41" s="215">
        <v>0.3123798900415564</v>
      </c>
      <c r="H41" s="215">
        <v>10.214552207988682</v>
      </c>
      <c r="I41" s="215"/>
      <c r="J41" s="214">
        <v>238201.04087000006</v>
      </c>
      <c r="K41" s="214">
        <v>240672.48309000002</v>
      </c>
      <c r="L41" s="215">
        <v>-1.0268902320153346</v>
      </c>
      <c r="M41" s="215">
        <v>-0.10323667581910867</v>
      </c>
      <c r="N41" s="215">
        <v>8.417795525906497</v>
      </c>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row>
    <row r="42" spans="1:14" ht="12.75">
      <c r="A42" s="103" t="s">
        <v>636</v>
      </c>
      <c r="B42" s="32" t="s">
        <v>207</v>
      </c>
      <c r="C42" s="32"/>
      <c r="D42" s="99">
        <v>1438635.7566300002</v>
      </c>
      <c r="E42" s="99">
        <v>1445411.0010199999</v>
      </c>
      <c r="F42" s="105">
        <v>-0.4687417201902084</v>
      </c>
      <c r="G42" s="105">
        <v>-0.029394187035210354</v>
      </c>
      <c r="H42" s="105">
        <v>6.109178428427318</v>
      </c>
      <c r="I42" s="105"/>
      <c r="J42" s="99">
        <v>140706.57987000002</v>
      </c>
      <c r="K42" s="99">
        <v>141661.64909000002</v>
      </c>
      <c r="L42" s="105">
        <v>-0.6741903868373249</v>
      </c>
      <c r="M42" s="105">
        <v>-0.03989499355965148</v>
      </c>
      <c r="N42" s="105">
        <v>4.972435108466665</v>
      </c>
    </row>
    <row r="43" spans="1:14" ht="12.75">
      <c r="A43" s="191" t="s">
        <v>208</v>
      </c>
      <c r="B43" s="29"/>
      <c r="C43" s="204" t="s">
        <v>209</v>
      </c>
      <c r="D43" s="114">
        <v>80098.51312000005</v>
      </c>
      <c r="E43" s="114">
        <v>58205.985699999954</v>
      </c>
      <c r="F43" s="108">
        <v>37.612158194238965</v>
      </c>
      <c r="G43" s="108">
        <v>0.09498004922254716</v>
      </c>
      <c r="H43" s="108">
        <v>0.3401389867078482</v>
      </c>
      <c r="I43" s="108"/>
      <c r="J43" s="114">
        <v>8585.845630000002</v>
      </c>
      <c r="K43" s="114">
        <v>7371.70856</v>
      </c>
      <c r="L43" s="108">
        <v>16.470226137100592</v>
      </c>
      <c r="M43" s="108">
        <v>0.05071673295908744</v>
      </c>
      <c r="N43" s="108">
        <v>0.3034155210504804</v>
      </c>
    </row>
    <row r="44" spans="1:14" ht="12.75">
      <c r="A44" s="81">
        <v>212</v>
      </c>
      <c r="B44" s="19"/>
      <c r="C44" s="19" t="s">
        <v>210</v>
      </c>
      <c r="D44" s="110">
        <v>116537.60936000002</v>
      </c>
      <c r="E44" s="110">
        <v>105020.55097999996</v>
      </c>
      <c r="F44" s="111">
        <v>10.96648062929451</v>
      </c>
      <c r="G44" s="111">
        <v>0.049966399531925325</v>
      </c>
      <c r="H44" s="111">
        <v>0.49487790493289285</v>
      </c>
      <c r="I44" s="111"/>
      <c r="J44" s="110">
        <v>13199.655360000002</v>
      </c>
      <c r="K44" s="110">
        <v>11091.554719999998</v>
      </c>
      <c r="L44" s="111">
        <v>19.006358380027038</v>
      </c>
      <c r="M44" s="111">
        <v>0.08805923140931805</v>
      </c>
      <c r="N44" s="111">
        <v>0.46646311631172044</v>
      </c>
    </row>
    <row r="45" spans="1:42" ht="12" customHeight="1">
      <c r="A45" s="191">
        <v>213</v>
      </c>
      <c r="B45" s="29"/>
      <c r="C45" s="29" t="s">
        <v>211</v>
      </c>
      <c r="D45" s="114">
        <v>37421.933170000004</v>
      </c>
      <c r="E45" s="114">
        <v>33283.5542</v>
      </c>
      <c r="F45" s="108">
        <v>12.433705081892983</v>
      </c>
      <c r="G45" s="108">
        <v>0.017954228432897533</v>
      </c>
      <c r="H45" s="108">
        <v>0.1589125432331447</v>
      </c>
      <c r="I45" s="108"/>
      <c r="J45" s="114">
        <v>4274.9685500000005</v>
      </c>
      <c r="K45" s="114">
        <v>4664.235580000001</v>
      </c>
      <c r="L45" s="108">
        <v>-8.345784069508786</v>
      </c>
      <c r="M45" s="108">
        <v>-0.016260398021029947</v>
      </c>
      <c r="N45" s="108">
        <v>0.1510732740803618</v>
      </c>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row>
    <row r="46" spans="1:42" ht="12.75">
      <c r="A46" s="123">
        <v>214</v>
      </c>
      <c r="B46" s="124"/>
      <c r="C46" s="125" t="s">
        <v>212</v>
      </c>
      <c r="D46" s="110">
        <v>8878.46731</v>
      </c>
      <c r="E46" s="110">
        <v>8048.730959999997</v>
      </c>
      <c r="F46" s="126">
        <v>10.30890899600902</v>
      </c>
      <c r="G46" s="126">
        <v>0.003599785344689844</v>
      </c>
      <c r="H46" s="126">
        <v>0.03770248356318244</v>
      </c>
      <c r="I46" s="126"/>
      <c r="J46" s="110">
        <v>915.6640999999997</v>
      </c>
      <c r="K46" s="110">
        <v>1282.4563500000002</v>
      </c>
      <c r="L46" s="126">
        <v>-28.600759004390312</v>
      </c>
      <c r="M46" s="126">
        <v>-0.015321585226545167</v>
      </c>
      <c r="N46" s="126">
        <v>0.032358688005984924</v>
      </c>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row>
    <row r="47" spans="1:14" s="131" customFormat="1" ht="12.75">
      <c r="A47" s="191">
        <v>215</v>
      </c>
      <c r="B47" s="128"/>
      <c r="C47" s="129" t="s">
        <v>213</v>
      </c>
      <c r="D47" s="114">
        <v>14954.06037</v>
      </c>
      <c r="E47" s="114">
        <v>14236.98841</v>
      </c>
      <c r="F47" s="130">
        <v>5.036682894932548</v>
      </c>
      <c r="G47" s="130">
        <v>0.0031109943932141945</v>
      </c>
      <c r="H47" s="130">
        <v>0.06350253885236898</v>
      </c>
      <c r="I47" s="130"/>
      <c r="J47" s="114">
        <v>1798.0612200000003</v>
      </c>
      <c r="K47" s="114">
        <v>2709.1069599999996</v>
      </c>
      <c r="L47" s="130">
        <v>-33.629005921567575</v>
      </c>
      <c r="M47" s="130">
        <v>-0.03805605203133622</v>
      </c>
      <c r="N47" s="130">
        <v>0.06354175295683281</v>
      </c>
    </row>
    <row r="48" spans="1:14" ht="12.75">
      <c r="A48" s="81">
        <v>216</v>
      </c>
      <c r="B48" s="32"/>
      <c r="C48" s="19" t="s">
        <v>214</v>
      </c>
      <c r="D48" s="110">
        <v>331069.56098000007</v>
      </c>
      <c r="E48" s="110">
        <v>366777.93595999986</v>
      </c>
      <c r="F48" s="111">
        <v>-9.735693311686578</v>
      </c>
      <c r="G48" s="111">
        <v>-0.15491967410574728</v>
      </c>
      <c r="H48" s="111">
        <v>1.4058895804075984</v>
      </c>
      <c r="I48" s="111"/>
      <c r="J48" s="110">
        <v>28167.356010000003</v>
      </c>
      <c r="K48" s="110">
        <v>34644.15902</v>
      </c>
      <c r="L48" s="111">
        <v>-18.695223648699198</v>
      </c>
      <c r="M48" s="111">
        <v>-0.27054794454697206</v>
      </c>
      <c r="N48" s="111">
        <v>0.9954072515031384</v>
      </c>
    </row>
    <row r="49" spans="1:14" ht="12.75">
      <c r="A49" s="191">
        <v>217</v>
      </c>
      <c r="B49" s="29"/>
      <c r="C49" s="29" t="s">
        <v>215</v>
      </c>
      <c r="D49" s="114">
        <v>9.999999999999999E-34</v>
      </c>
      <c r="E49" s="114">
        <v>2.21357</v>
      </c>
      <c r="F49" s="108">
        <v>-100</v>
      </c>
      <c r="G49" s="108">
        <v>-9.603504589674864E-06</v>
      </c>
      <c r="H49" s="108">
        <v>4.2465081242927317E-39</v>
      </c>
      <c r="I49" s="108"/>
      <c r="J49" s="114">
        <v>9.999999999999999E-34</v>
      </c>
      <c r="K49" s="114">
        <v>9.999999999999999E-34</v>
      </c>
      <c r="L49" s="108">
        <v>0</v>
      </c>
      <c r="M49" s="108">
        <v>0</v>
      </c>
      <c r="N49" s="108">
        <v>3.533903754224386E-38</v>
      </c>
    </row>
    <row r="50" spans="1:14" ht="46.5" customHeight="1">
      <c r="A50" s="123">
        <v>218</v>
      </c>
      <c r="B50" s="19"/>
      <c r="C50" s="264" t="s">
        <v>216</v>
      </c>
      <c r="D50" s="137">
        <v>849675.6123200001</v>
      </c>
      <c r="E50" s="137">
        <v>859835.0412399999</v>
      </c>
      <c r="F50" s="126">
        <v>-1.1815555813297132</v>
      </c>
      <c r="G50" s="126">
        <v>-0.044076366350146695</v>
      </c>
      <c r="H50" s="126">
        <v>3.608154390730282</v>
      </c>
      <c r="I50" s="126"/>
      <c r="J50" s="137">
        <v>83765.029</v>
      </c>
      <c r="K50" s="137">
        <v>79898.42790000001</v>
      </c>
      <c r="L50" s="126">
        <v>4.839395719824902</v>
      </c>
      <c r="M50" s="126">
        <v>0.16151502189782638</v>
      </c>
      <c r="N50" s="126">
        <v>2.9601755045581455</v>
      </c>
    </row>
    <row r="51" spans="1:42" ht="12.75">
      <c r="A51" s="101" t="s">
        <v>637</v>
      </c>
      <c r="B51" s="49" t="s">
        <v>217</v>
      </c>
      <c r="C51" s="49"/>
      <c r="D51" s="134">
        <v>13884.048500000003</v>
      </c>
      <c r="E51" s="134">
        <v>29044.663359999995</v>
      </c>
      <c r="F51" s="98">
        <v>-52.19759193655875</v>
      </c>
      <c r="G51" s="98">
        <v>-0.06577385598390964</v>
      </c>
      <c r="H51" s="98">
        <v>0.05895872475332434</v>
      </c>
      <c r="I51" s="98"/>
      <c r="J51" s="134">
        <v>929.2290899999998</v>
      </c>
      <c r="K51" s="134">
        <v>2621.76009</v>
      </c>
      <c r="L51" s="98">
        <v>-64.55705106106791</v>
      </c>
      <c r="M51" s="98">
        <v>-0.07070012511188471</v>
      </c>
      <c r="N51" s="98">
        <v>0.03283806169685509</v>
      </c>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row>
    <row r="52" spans="1:42" ht="24" customHeight="1">
      <c r="A52" s="118" t="s">
        <v>62</v>
      </c>
      <c r="B52" s="831" t="s">
        <v>218</v>
      </c>
      <c r="C52" s="831"/>
      <c r="D52" s="120">
        <v>559005.16786</v>
      </c>
      <c r="E52" s="120">
        <v>489349.68599</v>
      </c>
      <c r="F52" s="121">
        <v>14.234295814266332</v>
      </c>
      <c r="G52" s="121">
        <v>0.30219814138905</v>
      </c>
      <c r="H52" s="121">
        <v>2.3738199868391128</v>
      </c>
      <c r="I52" s="121"/>
      <c r="J52" s="120">
        <v>45313.2533</v>
      </c>
      <c r="K52" s="120">
        <v>48282.06296</v>
      </c>
      <c r="L52" s="121">
        <v>-6.14888734654847</v>
      </c>
      <c r="M52" s="121">
        <v>-0.12401262629480482</v>
      </c>
      <c r="N52" s="121">
        <v>1.6013267595299054</v>
      </c>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row>
    <row r="53" spans="1:42" ht="15" customHeight="1">
      <c r="A53" s="101" t="s">
        <v>64</v>
      </c>
      <c r="B53" s="49" t="s">
        <v>560</v>
      </c>
      <c r="C53" s="49"/>
      <c r="D53" s="134">
        <v>146653.97457000005</v>
      </c>
      <c r="E53" s="134">
        <v>88271.78173</v>
      </c>
      <c r="F53" s="98">
        <v>66.1391349486699</v>
      </c>
      <c r="G53" s="98">
        <v>0.25328932759940886</v>
      </c>
      <c r="H53" s="98">
        <v>0.622767294471325</v>
      </c>
      <c r="I53" s="98"/>
      <c r="J53" s="134">
        <v>18031.918960000003</v>
      </c>
      <c r="K53" s="134">
        <v>10915.214630000002</v>
      </c>
      <c r="L53" s="98">
        <v>65.19985699997179</v>
      </c>
      <c r="M53" s="98">
        <v>0.2972777966934087</v>
      </c>
      <c r="N53" s="98">
        <v>0.6372306610861389</v>
      </c>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row>
    <row r="54" spans="1:42" ht="15" customHeight="1">
      <c r="A54" s="103" t="s">
        <v>66</v>
      </c>
      <c r="B54" s="32" t="s">
        <v>219</v>
      </c>
      <c r="C54" s="32"/>
      <c r="D54" s="99">
        <v>6157.194739999996</v>
      </c>
      <c r="E54" s="99">
        <v>5015.046480000001</v>
      </c>
      <c r="F54" s="105">
        <v>22.774430198301875</v>
      </c>
      <c r="G54" s="105">
        <v>0.004955174698337579</v>
      </c>
      <c r="H54" s="105">
        <v>0.026146577486262465</v>
      </c>
      <c r="I54" s="105"/>
      <c r="J54" s="99">
        <v>352.67588000000006</v>
      </c>
      <c r="K54" s="99">
        <v>697.8213199999999</v>
      </c>
      <c r="L54" s="105">
        <v>-49.46043207736901</v>
      </c>
      <c r="M54" s="105">
        <v>-0.014417358258015055</v>
      </c>
      <c r="N54" s="105">
        <v>0.012463226163563892</v>
      </c>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row>
    <row r="55" spans="1:42" ht="12.75">
      <c r="A55" s="101" t="s">
        <v>68</v>
      </c>
      <c r="B55" s="49" t="s">
        <v>220</v>
      </c>
      <c r="C55" s="49"/>
      <c r="D55" s="134">
        <v>109272.1426</v>
      </c>
      <c r="E55" s="134">
        <v>129386.6772000001</v>
      </c>
      <c r="F55" s="98">
        <v>-15.546063192354762</v>
      </c>
      <c r="G55" s="98">
        <v>-0.08726628267923521</v>
      </c>
      <c r="H55" s="98">
        <v>0.464025041309774</v>
      </c>
      <c r="I55" s="98"/>
      <c r="J55" s="134">
        <v>15647.864929999998</v>
      </c>
      <c r="K55" s="134">
        <v>16591.612119999998</v>
      </c>
      <c r="L55" s="98">
        <v>-5.688098197898325</v>
      </c>
      <c r="M55" s="98">
        <v>-0.039422051594322126</v>
      </c>
      <c r="N55" s="98">
        <v>0.5529804862172311</v>
      </c>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row>
    <row r="56" spans="1:42" ht="12.75">
      <c r="A56" s="81">
        <v>261</v>
      </c>
      <c r="B56" s="19"/>
      <c r="C56" s="19" t="s">
        <v>221</v>
      </c>
      <c r="D56" s="110">
        <v>133.68391999999997</v>
      </c>
      <c r="E56" s="110">
        <v>227.10341999999997</v>
      </c>
      <c r="F56" s="111">
        <v>-41.13522376721584</v>
      </c>
      <c r="G56" s="111">
        <v>-0.00040529759484232757</v>
      </c>
      <c r="H56" s="111">
        <v>0.0005676898523672996</v>
      </c>
      <c r="I56" s="111"/>
      <c r="J56" s="110">
        <v>14.791</v>
      </c>
      <c r="K56" s="110">
        <v>4.5E-32</v>
      </c>
      <c r="L56" s="111" t="s">
        <v>973</v>
      </c>
      <c r="M56" s="111">
        <v>0.0006178472066567091</v>
      </c>
      <c r="N56" s="111">
        <v>0.0005226997042873289</v>
      </c>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row>
    <row r="57" spans="1:14" s="102" customFormat="1" ht="12.75">
      <c r="A57" s="191">
        <v>262</v>
      </c>
      <c r="B57" s="49"/>
      <c r="C57" s="29" t="s">
        <v>222</v>
      </c>
      <c r="D57" s="114">
        <v>255.69451000000004</v>
      </c>
      <c r="E57" s="114">
        <v>356.96570999999994</v>
      </c>
      <c r="F57" s="108">
        <v>-28.370007864340785</v>
      </c>
      <c r="G57" s="108">
        <v>-0.0004393619510572876</v>
      </c>
      <c r="H57" s="108">
        <v>0.0010858088140520495</v>
      </c>
      <c r="I57" s="108"/>
      <c r="J57" s="114">
        <v>56.238099999999996</v>
      </c>
      <c r="K57" s="114">
        <v>76.97147</v>
      </c>
      <c r="L57" s="108">
        <v>-26.936435019364968</v>
      </c>
      <c r="M57" s="108">
        <v>-0.0008660709038658653</v>
      </c>
      <c r="N57" s="108">
        <v>0.0019874003272044643</v>
      </c>
    </row>
    <row r="58" spans="1:42" ht="12.75" customHeight="1">
      <c r="A58" s="81">
        <v>263</v>
      </c>
      <c r="B58" s="19"/>
      <c r="C58" s="19" t="s">
        <v>223</v>
      </c>
      <c r="D58" s="110">
        <v>26558.845789999985</v>
      </c>
      <c r="E58" s="110">
        <v>34267.95275000005</v>
      </c>
      <c r="F58" s="111">
        <v>-22.49654952030962</v>
      </c>
      <c r="G58" s="111">
        <v>-0.033445720746420965</v>
      </c>
      <c r="H58" s="111">
        <v>0.11278235441907276</v>
      </c>
      <c r="I58" s="111"/>
      <c r="J58" s="110">
        <v>4252.031970000001</v>
      </c>
      <c r="K58" s="110">
        <v>4959.614610000001</v>
      </c>
      <c r="L58" s="111">
        <v>-14.266887563668993</v>
      </c>
      <c r="M58" s="111">
        <v>-0.029557025055965132</v>
      </c>
      <c r="N58" s="111">
        <v>0.15026271741865113</v>
      </c>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row>
    <row r="59" spans="1:42" ht="23.25" customHeight="1">
      <c r="A59" s="127">
        <v>264</v>
      </c>
      <c r="B59" s="49"/>
      <c r="C59" s="193" t="s">
        <v>224</v>
      </c>
      <c r="D59" s="205">
        <v>20551.359880000025</v>
      </c>
      <c r="E59" s="205">
        <v>23288.78067000004</v>
      </c>
      <c r="F59" s="130">
        <v>-11.754246943148399</v>
      </c>
      <c r="G59" s="130">
        <v>-0.011876214947183298</v>
      </c>
      <c r="H59" s="130">
        <v>0.08727151669568382</v>
      </c>
      <c r="I59" s="130"/>
      <c r="J59" s="205">
        <v>2858.0419299999985</v>
      </c>
      <c r="K59" s="205">
        <v>3478.6365099999975</v>
      </c>
      <c r="L59" s="130">
        <v>-17.840167497120863</v>
      </c>
      <c r="M59" s="130">
        <v>-0.025923374195070858</v>
      </c>
      <c r="N59" s="130">
        <v>0.10100045106157705</v>
      </c>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row>
    <row r="60" spans="1:42" ht="12.75">
      <c r="A60" s="81">
        <v>265</v>
      </c>
      <c r="B60" s="19"/>
      <c r="C60" s="19" t="s">
        <v>225</v>
      </c>
      <c r="D60" s="110">
        <v>1305.2697199999998</v>
      </c>
      <c r="E60" s="110">
        <v>1141.2770299999997</v>
      </c>
      <c r="F60" s="111">
        <v>14.3692272506352</v>
      </c>
      <c r="G60" s="111">
        <v>0.0007114771844071466</v>
      </c>
      <c r="H60" s="111">
        <v>0.005542838470373299</v>
      </c>
      <c r="I60" s="111"/>
      <c r="J60" s="110">
        <v>244.55689999999998</v>
      </c>
      <c r="K60" s="110">
        <v>170.07489999999999</v>
      </c>
      <c r="L60" s="111">
        <v>43.79364621116932</v>
      </c>
      <c r="M60" s="111">
        <v>0.003111249790156515</v>
      </c>
      <c r="N60" s="111">
        <v>0.008642405470314777</v>
      </c>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row>
    <row r="61" spans="1:42" ht="12.75">
      <c r="A61" s="191">
        <v>266</v>
      </c>
      <c r="B61" s="29"/>
      <c r="C61" s="29" t="s">
        <v>226</v>
      </c>
      <c r="D61" s="114">
        <v>28838.229069999987</v>
      </c>
      <c r="E61" s="114">
        <v>37337.888430000006</v>
      </c>
      <c r="F61" s="108">
        <v>-22.764167223690045</v>
      </c>
      <c r="G61" s="108">
        <v>-0.03687550774289185</v>
      </c>
      <c r="H61" s="108">
        <v>0.12246177403596979</v>
      </c>
      <c r="I61" s="108"/>
      <c r="J61" s="114">
        <v>3962.8812399999993</v>
      </c>
      <c r="K61" s="114">
        <v>4054.48507</v>
      </c>
      <c r="L61" s="108">
        <v>-2.259320935173672</v>
      </c>
      <c r="M61" s="108">
        <v>-0.0038264600422254495</v>
      </c>
      <c r="N61" s="108">
        <v>0.14004440891581388</v>
      </c>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row>
    <row r="62" spans="1:42" ht="24">
      <c r="A62" s="123">
        <v>267</v>
      </c>
      <c r="B62" s="19"/>
      <c r="C62" s="264" t="s">
        <v>227</v>
      </c>
      <c r="D62" s="137">
        <v>29820.71545000002</v>
      </c>
      <c r="E62" s="137">
        <v>30453.79597000001</v>
      </c>
      <c r="F62" s="126">
        <v>-2.078823016426705</v>
      </c>
      <c r="G62" s="126">
        <v>-0.002746600143412515</v>
      </c>
      <c r="H62" s="126">
        <v>0.1266339104306469</v>
      </c>
      <c r="I62" s="126"/>
      <c r="J62" s="137">
        <v>3996.70228</v>
      </c>
      <c r="K62" s="137">
        <v>3669.7929100000006</v>
      </c>
      <c r="L62" s="126">
        <v>8.908114926844723</v>
      </c>
      <c r="M62" s="126">
        <v>0.013655604156879468</v>
      </c>
      <c r="N62" s="126">
        <v>0.14123961191809162</v>
      </c>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row>
    <row r="63" spans="1:42" ht="12.75">
      <c r="A63" s="191">
        <v>268</v>
      </c>
      <c r="B63" s="29"/>
      <c r="C63" s="29" t="s">
        <v>228</v>
      </c>
      <c r="D63" s="114">
        <v>1808.34426</v>
      </c>
      <c r="E63" s="114">
        <v>2312.913220000001</v>
      </c>
      <c r="F63" s="108">
        <v>-21.81530010019142</v>
      </c>
      <c r="G63" s="108">
        <v>-0.002189056737834123</v>
      </c>
      <c r="H63" s="108">
        <v>0.00767914859160813</v>
      </c>
      <c r="I63" s="108"/>
      <c r="J63" s="114">
        <v>262.62151</v>
      </c>
      <c r="K63" s="114">
        <v>182.03664999999995</v>
      </c>
      <c r="L63" s="108">
        <v>44.26848109982252</v>
      </c>
      <c r="M63" s="108">
        <v>0.0033661774491124336</v>
      </c>
      <c r="N63" s="108">
        <v>0.009280791401290771</v>
      </c>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row>
    <row r="64" spans="1:14" s="131" customFormat="1" ht="12" customHeight="1">
      <c r="A64" s="118" t="s">
        <v>70</v>
      </c>
      <c r="B64" s="32" t="s">
        <v>229</v>
      </c>
      <c r="C64" s="266"/>
      <c r="D64" s="104">
        <v>52917.951920000014</v>
      </c>
      <c r="E64" s="104">
        <v>53481.58054</v>
      </c>
      <c r="F64" s="105">
        <v>-1.053874276543564</v>
      </c>
      <c r="G64" s="105">
        <v>-0.0024452852356338407</v>
      </c>
      <c r="H64" s="105">
        <v>0.22471651274921225</v>
      </c>
      <c r="I64" s="105"/>
      <c r="J64" s="104">
        <v>6483.938510000001</v>
      </c>
      <c r="K64" s="104">
        <v>6484.728220000001</v>
      </c>
      <c r="L64" s="105">
        <v>-0.012177996875249363</v>
      </c>
      <c r="M64" s="105">
        <v>-3.2987635560062086E-05</v>
      </c>
      <c r="N64" s="105">
        <v>0.22913614642649074</v>
      </c>
    </row>
    <row r="65" spans="1:42" s="131" customFormat="1" ht="12.75" customHeight="1">
      <c r="A65" s="206" t="s">
        <v>72</v>
      </c>
      <c r="B65" s="823" t="s">
        <v>230</v>
      </c>
      <c r="C65" s="823"/>
      <c r="D65" s="134">
        <v>42392.120270000036</v>
      </c>
      <c r="E65" s="134">
        <v>50973.66045999999</v>
      </c>
      <c r="F65" s="215">
        <v>-16.835244148758072</v>
      </c>
      <c r="G65" s="215">
        <v>-0.037230745176860855</v>
      </c>
      <c r="H65" s="215">
        <v>0.18001848313254978</v>
      </c>
      <c r="I65" s="215"/>
      <c r="J65" s="134">
        <v>6147.959840000001</v>
      </c>
      <c r="K65" s="134">
        <v>7208.73623</v>
      </c>
      <c r="L65" s="215">
        <v>-14.715150563915127</v>
      </c>
      <c r="M65" s="215">
        <v>-0.044310575988701736</v>
      </c>
      <c r="N65" s="215">
        <v>0.21726298359396762</v>
      </c>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row>
    <row r="66" spans="1:14" s="143" customFormat="1" ht="12.75" customHeight="1">
      <c r="A66" s="118" t="s">
        <v>814</v>
      </c>
      <c r="B66" s="820" t="s">
        <v>231</v>
      </c>
      <c r="C66" s="820"/>
      <c r="D66" s="99">
        <v>36482.01163999999</v>
      </c>
      <c r="E66" s="99">
        <v>42463.93709999997</v>
      </c>
      <c r="F66" s="121">
        <v>-14.087072157046835</v>
      </c>
      <c r="G66" s="121">
        <v>-0.025952397534391367</v>
      </c>
      <c r="H66" s="121">
        <v>0.15492115881980198</v>
      </c>
      <c r="I66" s="121"/>
      <c r="J66" s="99">
        <v>4587.620489999999</v>
      </c>
      <c r="K66" s="99">
        <v>6208.898429999998</v>
      </c>
      <c r="L66" s="121">
        <v>-26.11216721095564</v>
      </c>
      <c r="M66" s="121">
        <v>-0.067723754069579</v>
      </c>
      <c r="N66" s="121">
        <v>0.16212209272567715</v>
      </c>
    </row>
    <row r="67" spans="1:14" s="143" customFormat="1" ht="24.75" customHeight="1">
      <c r="A67" s="206" t="s">
        <v>638</v>
      </c>
      <c r="B67" s="830" t="s">
        <v>232</v>
      </c>
      <c r="C67" s="830"/>
      <c r="D67" s="214">
        <v>11841397.804450003</v>
      </c>
      <c r="E67" s="214">
        <v>11187493.78256</v>
      </c>
      <c r="F67" s="215">
        <v>5.844955399299201</v>
      </c>
      <c r="G67" s="215">
        <v>2.836942258626336</v>
      </c>
      <c r="H67" s="215">
        <v>50.28459197957906</v>
      </c>
      <c r="I67" s="215"/>
      <c r="J67" s="214">
        <v>1537653.56012</v>
      </c>
      <c r="K67" s="214">
        <v>1229300.7254799998</v>
      </c>
      <c r="L67" s="215">
        <v>25.08359657231952</v>
      </c>
      <c r="M67" s="215">
        <v>12.880463629707409</v>
      </c>
      <c r="N67" s="215">
        <v>54.339196888045606</v>
      </c>
    </row>
    <row r="68" spans="1:14" s="102" customFormat="1" ht="12.75">
      <c r="A68" s="103" t="s">
        <v>640</v>
      </c>
      <c r="B68" s="32" t="s">
        <v>233</v>
      </c>
      <c r="C68" s="32"/>
      <c r="D68" s="104">
        <v>214183.82116</v>
      </c>
      <c r="E68" s="104">
        <v>203608.76288000002</v>
      </c>
      <c r="F68" s="105">
        <v>5.193812943224129</v>
      </c>
      <c r="G68" s="105">
        <v>0.045879561399937145</v>
      </c>
      <c r="H68" s="105">
        <v>0.9095333366480015</v>
      </c>
      <c r="I68" s="105"/>
      <c r="J68" s="104">
        <v>18290.57201</v>
      </c>
      <c r="K68" s="104">
        <v>17469.441529999996</v>
      </c>
      <c r="L68" s="105">
        <v>4.7003819703674505</v>
      </c>
      <c r="M68" s="105">
        <v>0.03430012665598573</v>
      </c>
      <c r="N68" s="105">
        <v>0.6463712109305048</v>
      </c>
    </row>
    <row r="69" spans="1:14" s="143" customFormat="1" ht="12.75" customHeight="1">
      <c r="A69" s="206" t="s">
        <v>839</v>
      </c>
      <c r="B69" s="823" t="s">
        <v>234</v>
      </c>
      <c r="C69" s="823"/>
      <c r="D69" s="97">
        <v>576078.0365400002</v>
      </c>
      <c r="E69" s="97">
        <v>592293.4836600006</v>
      </c>
      <c r="F69" s="98">
        <v>-2.737738564976121</v>
      </c>
      <c r="G69" s="98">
        <v>-0.07035021293230106</v>
      </c>
      <c r="H69" s="98">
        <v>2.4463200623937165</v>
      </c>
      <c r="I69" s="98"/>
      <c r="J69" s="97">
        <v>65645.72172000002</v>
      </c>
      <c r="K69" s="97">
        <v>60476.85212000002</v>
      </c>
      <c r="L69" s="98">
        <v>8.546856224830899</v>
      </c>
      <c r="M69" s="98">
        <v>0.21591316638041924</v>
      </c>
      <c r="N69" s="98">
        <v>2.319856624350774</v>
      </c>
    </row>
    <row r="70" spans="1:42" ht="12.75">
      <c r="A70" s="81">
        <v>321</v>
      </c>
      <c r="B70" s="19"/>
      <c r="C70" s="19" t="s">
        <v>235</v>
      </c>
      <c r="D70" s="112">
        <v>561325.3774400003</v>
      </c>
      <c r="E70" s="112">
        <v>576320.3947300006</v>
      </c>
      <c r="F70" s="111">
        <v>-2.6018543551673767</v>
      </c>
      <c r="G70" s="111">
        <v>-0.0650554160775454</v>
      </c>
      <c r="H70" s="111">
        <v>2.3836727756706457</v>
      </c>
      <c r="I70" s="111"/>
      <c r="J70" s="112">
        <v>64118.61970000001</v>
      </c>
      <c r="K70" s="112">
        <v>58880.83098000002</v>
      </c>
      <c r="L70" s="111">
        <v>8.895575406840136</v>
      </c>
      <c r="M70" s="111">
        <v>0.21879204446690648</v>
      </c>
      <c r="N70" s="111">
        <v>2.265890308735157</v>
      </c>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row>
    <row r="71" spans="1:42" ht="24">
      <c r="A71" s="127">
        <v>322</v>
      </c>
      <c r="B71" s="29"/>
      <c r="C71" s="193" t="s">
        <v>236</v>
      </c>
      <c r="D71" s="107">
        <v>6075.050039999977</v>
      </c>
      <c r="E71" s="107">
        <v>5542.004669999985</v>
      </c>
      <c r="F71" s="108">
        <v>9.618277171173766</v>
      </c>
      <c r="G71" s="108">
        <v>0.002312600756831663</v>
      </c>
      <c r="H71" s="108">
        <v>0.02579774935034479</v>
      </c>
      <c r="I71" s="108"/>
      <c r="J71" s="107">
        <v>616.96073</v>
      </c>
      <c r="K71" s="107">
        <v>653.5713699999997</v>
      </c>
      <c r="L71" s="108">
        <v>-5.601628480145889</v>
      </c>
      <c r="M71" s="108">
        <v>-0.0015292936013734139</v>
      </c>
      <c r="N71" s="108">
        <v>0.02180279839956018</v>
      </c>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row>
    <row r="72" spans="1:14" s="143" customFormat="1" ht="24">
      <c r="A72" s="123">
        <v>323</v>
      </c>
      <c r="B72" s="124"/>
      <c r="C72" s="125" t="s">
        <v>237</v>
      </c>
      <c r="D72" s="267">
        <v>17.011800000000004</v>
      </c>
      <c r="E72" s="267">
        <v>9.999999999999999E-34</v>
      </c>
      <c r="F72" s="126" t="s">
        <v>973</v>
      </c>
      <c r="G72" s="126">
        <v>7.380516513082076E-05</v>
      </c>
      <c r="H72" s="126">
        <v>7.224074690884312E-05</v>
      </c>
      <c r="I72" s="126"/>
      <c r="J72" s="267">
        <v>8.9181</v>
      </c>
      <c r="K72" s="267">
        <v>9.999999999999999E-34</v>
      </c>
      <c r="L72" s="126" t="s">
        <v>973</v>
      </c>
      <c r="M72" s="126">
        <v>0.00037252539880232565</v>
      </c>
      <c r="N72" s="126">
        <v>0.00031515707070548497</v>
      </c>
    </row>
    <row r="73" spans="1:14" s="143" customFormat="1" ht="24">
      <c r="A73" s="127">
        <v>324</v>
      </c>
      <c r="B73" s="29"/>
      <c r="C73" s="193" t="s">
        <v>238</v>
      </c>
      <c r="D73" s="268">
        <v>982.6892599999989</v>
      </c>
      <c r="E73" s="268">
        <v>632.1181399999991</v>
      </c>
      <c r="F73" s="269">
        <v>55.45974681251834</v>
      </c>
      <c r="G73" s="269">
        <v>0.0015209418992520928</v>
      </c>
      <c r="H73" s="269">
        <v>0.0041729979262452085</v>
      </c>
      <c r="I73" s="269"/>
      <c r="J73" s="268">
        <v>124.47248000000002</v>
      </c>
      <c r="K73" s="268">
        <v>59.89283999999996</v>
      </c>
      <c r="L73" s="269">
        <v>107.82530933580728</v>
      </c>
      <c r="M73" s="269">
        <v>0.0026976100453583885</v>
      </c>
      <c r="N73" s="269">
        <v>0.0043987376436961986</v>
      </c>
    </row>
    <row r="74" spans="1:14" s="143" customFormat="1" ht="37.5" customHeight="1">
      <c r="A74" s="123">
        <v>325</v>
      </c>
      <c r="B74" s="124"/>
      <c r="C74" s="125" t="s">
        <v>239</v>
      </c>
      <c r="D74" s="267">
        <v>4879.297899999993</v>
      </c>
      <c r="E74" s="267">
        <v>5490.905809999979</v>
      </c>
      <c r="F74" s="270">
        <v>-11.138561307792463</v>
      </c>
      <c r="G74" s="270">
        <v>-0.0026534418928546724</v>
      </c>
      <c r="H74" s="270">
        <v>0.02071997817319444</v>
      </c>
      <c r="I74" s="270"/>
      <c r="J74" s="267">
        <v>520.9770999999998</v>
      </c>
      <c r="K74" s="267">
        <v>654.8083099999998</v>
      </c>
      <c r="L74" s="270">
        <v>-20.438227181325782</v>
      </c>
      <c r="M74" s="270">
        <v>-0.00559037517828324</v>
      </c>
      <c r="N74" s="270">
        <v>0.018410829295549328</v>
      </c>
    </row>
    <row r="75" spans="1:14" s="143" customFormat="1" ht="48" customHeight="1">
      <c r="A75" s="127">
        <v>326</v>
      </c>
      <c r="B75" s="29"/>
      <c r="C75" s="193" t="s">
        <v>240</v>
      </c>
      <c r="D75" s="268">
        <v>2721.3431799999994</v>
      </c>
      <c r="E75" s="268">
        <v>4153.052469999997</v>
      </c>
      <c r="F75" s="269">
        <v>-34.47366245290897</v>
      </c>
      <c r="G75" s="269">
        <v>-0.006211426219905003</v>
      </c>
      <c r="H75" s="269">
        <v>0.011556205922858618</v>
      </c>
      <c r="I75" s="269"/>
      <c r="J75" s="268">
        <v>250.43964000000003</v>
      </c>
      <c r="K75" s="268">
        <v>221.6326000000001</v>
      </c>
      <c r="L75" s="269">
        <v>12.997654677154852</v>
      </c>
      <c r="M75" s="269">
        <v>0.0012033229123147885</v>
      </c>
      <c r="N75" s="269">
        <v>0.008850295840026038</v>
      </c>
    </row>
    <row r="76" spans="1:14" s="143" customFormat="1" ht="28.5" customHeight="1">
      <c r="A76" s="123">
        <v>327</v>
      </c>
      <c r="B76" s="124"/>
      <c r="C76" s="125" t="s">
        <v>241</v>
      </c>
      <c r="D76" s="267">
        <v>77.26692000000001</v>
      </c>
      <c r="E76" s="267">
        <v>155.00783999999996</v>
      </c>
      <c r="F76" s="270">
        <v>-50.15289549225379</v>
      </c>
      <c r="G76" s="270">
        <v>-0.0003372765632103552</v>
      </c>
      <c r="H76" s="270">
        <v>0.0003281146035190767</v>
      </c>
      <c r="I76" s="270"/>
      <c r="J76" s="267">
        <v>5.333969999999999</v>
      </c>
      <c r="K76" s="267">
        <v>6.11602</v>
      </c>
      <c r="L76" s="270">
        <v>-12.78691044175789</v>
      </c>
      <c r="M76" s="270">
        <v>-3.2667663306462034E-05</v>
      </c>
      <c r="N76" s="270">
        <v>0.00018849736607920244</v>
      </c>
    </row>
    <row r="77" spans="1:14" s="143" customFormat="1" ht="24" customHeight="1">
      <c r="A77" s="206" t="s">
        <v>79</v>
      </c>
      <c r="B77" s="823" t="s">
        <v>242</v>
      </c>
      <c r="C77" s="823"/>
      <c r="D77" s="214">
        <v>4931641.114720001</v>
      </c>
      <c r="E77" s="214">
        <v>4691645.151830003</v>
      </c>
      <c r="F77" s="215">
        <v>5.115390340132319</v>
      </c>
      <c r="G77" s="215">
        <v>1.0412150196820233</v>
      </c>
      <c r="H77" s="215">
        <v>20.94225405975455</v>
      </c>
      <c r="I77" s="215"/>
      <c r="J77" s="214">
        <v>790797.36966</v>
      </c>
      <c r="K77" s="214">
        <v>567959.41904</v>
      </c>
      <c r="L77" s="215">
        <v>39.23483670658275</v>
      </c>
      <c r="M77" s="215">
        <v>9.308350032294822</v>
      </c>
      <c r="N77" s="215">
        <v>27.946017934722434</v>
      </c>
    </row>
    <row r="78" spans="1:14" s="143" customFormat="1" ht="12.75">
      <c r="A78" s="123">
        <v>331</v>
      </c>
      <c r="B78" s="208"/>
      <c r="C78" s="271" t="s">
        <v>243</v>
      </c>
      <c r="D78" s="110">
        <v>1.69668</v>
      </c>
      <c r="E78" s="110">
        <v>16.981189999999998</v>
      </c>
      <c r="F78" s="111">
        <v>-90.00847408220507</v>
      </c>
      <c r="G78" s="111">
        <v>-6.631137119491652E-05</v>
      </c>
      <c r="H78" s="111">
        <v>7.204965404324993E-06</v>
      </c>
      <c r="I78" s="111"/>
      <c r="J78" s="110">
        <v>3.9999999999999995E-33</v>
      </c>
      <c r="K78" s="110">
        <v>1.51978</v>
      </c>
      <c r="L78" s="111">
        <v>-100</v>
      </c>
      <c r="M78" s="111">
        <v>-6.348399890019157E-05</v>
      </c>
      <c r="N78" s="111">
        <v>1.4135615016897543E-37</v>
      </c>
    </row>
    <row r="79" spans="1:14" s="143" customFormat="1" ht="15" customHeight="1">
      <c r="A79" s="127">
        <v>332</v>
      </c>
      <c r="B79" s="213"/>
      <c r="C79" s="272" t="s">
        <v>244</v>
      </c>
      <c r="D79" s="114">
        <v>15.863880000000002</v>
      </c>
      <c r="E79" s="114">
        <v>6.58128</v>
      </c>
      <c r="F79" s="108">
        <v>141.04551090365405</v>
      </c>
      <c r="G79" s="108">
        <v>4.027227135537431E-05</v>
      </c>
      <c r="H79" s="108">
        <v>6.7366095302805E-05</v>
      </c>
      <c r="I79" s="108"/>
      <c r="J79" s="114">
        <v>1.428</v>
      </c>
      <c r="K79" s="114">
        <v>9.999999999999999E-34</v>
      </c>
      <c r="L79" s="108" t="s">
        <v>973</v>
      </c>
      <c r="M79" s="108">
        <v>5.965017991385171E-05</v>
      </c>
      <c r="N79" s="108">
        <v>5.046414561032424E-05</v>
      </c>
    </row>
    <row r="80" spans="1:42" ht="48.75" customHeight="1">
      <c r="A80" s="123">
        <v>333</v>
      </c>
      <c r="B80" s="32"/>
      <c r="C80" s="264" t="s">
        <v>245</v>
      </c>
      <c r="D80" s="267">
        <v>4918702.769180001</v>
      </c>
      <c r="E80" s="267">
        <v>4679247.750780002</v>
      </c>
      <c r="F80" s="270">
        <v>5.117382775042908</v>
      </c>
      <c r="G80" s="270">
        <v>1.038868148838783</v>
      </c>
      <c r="H80" s="270">
        <v>20.887311270304036</v>
      </c>
      <c r="I80" s="270"/>
      <c r="J80" s="267">
        <v>789280.98354</v>
      </c>
      <c r="K80" s="267">
        <v>566838.8896799999</v>
      </c>
      <c r="L80" s="270">
        <v>39.24256043645424</v>
      </c>
      <c r="M80" s="270">
        <v>9.291814369161694</v>
      </c>
      <c r="N80" s="270">
        <v>27.89243030869922</v>
      </c>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row>
    <row r="81" spans="1:42" ht="12.75">
      <c r="A81" s="127">
        <v>334</v>
      </c>
      <c r="B81" s="213"/>
      <c r="C81" s="272" t="s">
        <v>246</v>
      </c>
      <c r="D81" s="114">
        <v>724.4011600000001</v>
      </c>
      <c r="E81" s="114">
        <v>699.71993</v>
      </c>
      <c r="F81" s="108">
        <v>3.5273012732394435</v>
      </c>
      <c r="G81" s="108">
        <v>0.00010707874862047386</v>
      </c>
      <c r="H81" s="108">
        <v>0.00307617541118708</v>
      </c>
      <c r="I81" s="108"/>
      <c r="J81" s="114">
        <v>153.10579</v>
      </c>
      <c r="K81" s="114">
        <v>69.62747999999999</v>
      </c>
      <c r="L81" s="108">
        <v>119.89276360425514</v>
      </c>
      <c r="M81" s="108">
        <v>0.003487042164148661</v>
      </c>
      <c r="N81" s="108">
        <v>0.005410611260744905</v>
      </c>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row>
    <row r="82" spans="1:42" ht="12.75">
      <c r="A82" s="481">
        <v>335</v>
      </c>
      <c r="B82" s="32"/>
      <c r="C82" s="264" t="s">
        <v>247</v>
      </c>
      <c r="D82" s="112">
        <v>12182.079760000002</v>
      </c>
      <c r="E82" s="112">
        <v>11664.690309999998</v>
      </c>
      <c r="F82" s="141">
        <v>4.4355180999229145</v>
      </c>
      <c r="G82" s="141">
        <v>0.0022446780349048797</v>
      </c>
      <c r="H82" s="141">
        <v>0.05173130067162207</v>
      </c>
      <c r="I82" s="141"/>
      <c r="J82" s="112">
        <v>1359.79871</v>
      </c>
      <c r="K82" s="112">
        <v>1048.75789</v>
      </c>
      <c r="L82" s="141">
        <v>29.658019545388107</v>
      </c>
      <c r="M82" s="141">
        <v>0.012992745709770282</v>
      </c>
      <c r="N82" s="141">
        <v>0.04805397766258477</v>
      </c>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row>
    <row r="83" spans="1:42" ht="36">
      <c r="A83" s="127">
        <v>336</v>
      </c>
      <c r="B83" s="213"/>
      <c r="C83" s="272" t="s">
        <v>248</v>
      </c>
      <c r="D83" s="205">
        <v>14.304060000000044</v>
      </c>
      <c r="E83" s="205">
        <v>9.428340000000013</v>
      </c>
      <c r="F83" s="130">
        <v>51.713451148346635</v>
      </c>
      <c r="G83" s="130">
        <v>2.1153159555817E-05</v>
      </c>
      <c r="H83" s="130">
        <v>6.074230700037089E-05</v>
      </c>
      <c r="I83" s="130"/>
      <c r="J83" s="205">
        <v>2.05362</v>
      </c>
      <c r="K83" s="205">
        <v>0.6242099999999999</v>
      </c>
      <c r="L83" s="130">
        <v>228.99504974287504</v>
      </c>
      <c r="M83" s="130">
        <v>5.970907820074144E-05</v>
      </c>
      <c r="N83" s="130">
        <v>7.257295427750284E-05</v>
      </c>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row>
    <row r="84" spans="1:42" ht="12.75">
      <c r="A84" s="481"/>
      <c r="B84" s="32"/>
      <c r="C84" s="264"/>
      <c r="D84" s="267"/>
      <c r="E84" s="267"/>
      <c r="F84" s="270"/>
      <c r="G84" s="270"/>
      <c r="H84" s="270"/>
      <c r="I84" s="270"/>
      <c r="J84" s="267"/>
      <c r="K84" s="267"/>
      <c r="L84" s="270"/>
      <c r="M84" s="270"/>
      <c r="N84" s="27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row>
    <row r="85" spans="1:14" s="102" customFormat="1" ht="12" customHeight="1">
      <c r="A85" s="101" t="s">
        <v>81</v>
      </c>
      <c r="B85" s="49" t="s">
        <v>249</v>
      </c>
      <c r="C85" s="49"/>
      <c r="D85" s="97">
        <v>3553226.2682599993</v>
      </c>
      <c r="E85" s="97">
        <v>3604448.1602899996</v>
      </c>
      <c r="F85" s="98">
        <v>-1.4210744544562715</v>
      </c>
      <c r="G85" s="98">
        <v>-0.22222458526359568</v>
      </c>
      <c r="H85" s="98">
        <v>15.088804215616436</v>
      </c>
      <c r="I85" s="98"/>
      <c r="J85" s="97">
        <v>365205.9913899999</v>
      </c>
      <c r="K85" s="97">
        <v>348262.86025999987</v>
      </c>
      <c r="L85" s="98">
        <v>4.8650410547225595</v>
      </c>
      <c r="M85" s="98">
        <v>0.7077456724149053</v>
      </c>
      <c r="N85" s="98">
        <v>12.906028240383597</v>
      </c>
    </row>
    <row r="86" spans="1:14" s="102" customFormat="1" ht="12" customHeight="1">
      <c r="A86" s="115">
        <v>341</v>
      </c>
      <c r="B86" s="32"/>
      <c r="C86" s="19" t="s">
        <v>250</v>
      </c>
      <c r="D86" s="112">
        <v>969026.3313299987</v>
      </c>
      <c r="E86" s="112">
        <v>955383.7366499994</v>
      </c>
      <c r="F86" s="141">
        <v>1.4279701607477946</v>
      </c>
      <c r="G86" s="141">
        <v>0.05918797265252375</v>
      </c>
      <c r="H86" s="141">
        <v>4.11497818864642</v>
      </c>
      <c r="I86" s="141"/>
      <c r="J86" s="112">
        <v>108107.61436999991</v>
      </c>
      <c r="K86" s="112">
        <v>92423.18963999991</v>
      </c>
      <c r="L86" s="141">
        <v>16.970226618549773</v>
      </c>
      <c r="M86" s="141">
        <v>0.6551671967715442</v>
      </c>
      <c r="N86" s="141">
        <v>3.8204190428238487</v>
      </c>
    </row>
    <row r="87" spans="1:14" s="102" customFormat="1" ht="12" customHeight="1">
      <c r="A87" s="116">
        <v>342</v>
      </c>
      <c r="B87" s="49"/>
      <c r="C87" s="29" t="s">
        <v>251</v>
      </c>
      <c r="D87" s="114">
        <v>501966.3964900002</v>
      </c>
      <c r="E87" s="114">
        <v>528138.18485</v>
      </c>
      <c r="F87" s="108">
        <v>-4.955481181015721</v>
      </c>
      <c r="G87" s="108">
        <v>-0.11354548970001264</v>
      </c>
      <c r="H87" s="108">
        <v>2.1316043808167326</v>
      </c>
      <c r="I87" s="108"/>
      <c r="J87" s="114">
        <v>46266.09204999999</v>
      </c>
      <c r="K87" s="114">
        <v>65837.23582999999</v>
      </c>
      <c r="L87" s="108">
        <v>-29.72655752215228</v>
      </c>
      <c r="M87" s="108">
        <v>-0.8175225823507422</v>
      </c>
      <c r="N87" s="108">
        <v>1.63499916388786</v>
      </c>
    </row>
    <row r="88" spans="1:14" s="102" customFormat="1" ht="12.75">
      <c r="A88" s="115">
        <v>343</v>
      </c>
      <c r="B88" s="32"/>
      <c r="C88" s="264" t="s">
        <v>252</v>
      </c>
      <c r="D88" s="110">
        <v>35380.70527</v>
      </c>
      <c r="E88" s="110">
        <v>33895.43689999999</v>
      </c>
      <c r="F88" s="111">
        <v>4.381912451466308</v>
      </c>
      <c r="G88" s="111">
        <v>0.00644379062247589</v>
      </c>
      <c r="H88" s="111">
        <v>0.1502444523722617</v>
      </c>
      <c r="I88" s="111"/>
      <c r="J88" s="110">
        <v>4483.77554</v>
      </c>
      <c r="K88" s="110">
        <v>3680.1767200000004</v>
      </c>
      <c r="L88" s="111">
        <v>21.835875859787492</v>
      </c>
      <c r="M88" s="111">
        <v>0.033567797052912386</v>
      </c>
      <c r="N88" s="111">
        <v>0.15845231213905472</v>
      </c>
    </row>
    <row r="89" spans="1:14" s="102" customFormat="1" ht="46.5" customHeight="1">
      <c r="A89" s="192">
        <v>344</v>
      </c>
      <c r="B89" s="49"/>
      <c r="C89" s="193" t="s">
        <v>253</v>
      </c>
      <c r="D89" s="205">
        <v>10796.54349</v>
      </c>
      <c r="E89" s="205">
        <v>11282.8214</v>
      </c>
      <c r="F89" s="130">
        <v>-4.309896370423808</v>
      </c>
      <c r="G89" s="130">
        <v>-0.0021097015863706624</v>
      </c>
      <c r="H89" s="130">
        <v>0.04584760964456481</v>
      </c>
      <c r="I89" s="130"/>
      <c r="J89" s="205">
        <v>1058.84485</v>
      </c>
      <c r="K89" s="205">
        <v>905.5600499999998</v>
      </c>
      <c r="L89" s="130">
        <v>16.927071815944196</v>
      </c>
      <c r="M89" s="130">
        <v>0.006402987323570577</v>
      </c>
      <c r="N89" s="130">
        <v>0.03741855790556157</v>
      </c>
    </row>
    <row r="90" spans="1:14" s="102" customFormat="1" ht="12" customHeight="1">
      <c r="A90" s="115">
        <v>345</v>
      </c>
      <c r="B90" s="32"/>
      <c r="C90" s="19" t="s">
        <v>254</v>
      </c>
      <c r="D90" s="110">
        <v>65225.03907</v>
      </c>
      <c r="E90" s="110">
        <v>83121.70192</v>
      </c>
      <c r="F90" s="111">
        <v>-21.53067422419303</v>
      </c>
      <c r="G90" s="111">
        <v>-0.07764411508099527</v>
      </c>
      <c r="H90" s="111">
        <v>0.2769786583180659</v>
      </c>
      <c r="I90" s="111"/>
      <c r="J90" s="110">
        <v>16043.11818</v>
      </c>
      <c r="K90" s="110">
        <v>9463.141210000002</v>
      </c>
      <c r="L90" s="111">
        <v>69.53269346807092</v>
      </c>
      <c r="M90" s="111">
        <v>0.2748577101467092</v>
      </c>
      <c r="N90" s="111">
        <v>0.566948355657675</v>
      </c>
    </row>
    <row r="91" spans="1:42" ht="12.75">
      <c r="A91" s="192">
        <v>346</v>
      </c>
      <c r="B91" s="49"/>
      <c r="C91" s="193" t="s">
        <v>255</v>
      </c>
      <c r="D91" s="205">
        <v>1380892.4720300003</v>
      </c>
      <c r="E91" s="205">
        <v>1395429.3118900005</v>
      </c>
      <c r="F91" s="130">
        <v>-1.041746775428643</v>
      </c>
      <c r="G91" s="130">
        <v>-0.06306762754956032</v>
      </c>
      <c r="H91" s="130">
        <v>5.863971101250072</v>
      </c>
      <c r="I91" s="130"/>
      <c r="J91" s="205">
        <v>125512.15651</v>
      </c>
      <c r="K91" s="205">
        <v>113532.24653000003</v>
      </c>
      <c r="L91" s="130">
        <v>10.551988836787766</v>
      </c>
      <c r="M91" s="130">
        <v>0.5004228190887575</v>
      </c>
      <c r="N91" s="130">
        <v>4.435478810914877</v>
      </c>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row>
    <row r="92" spans="1:42" ht="24">
      <c r="A92" s="115">
        <v>347</v>
      </c>
      <c r="B92" s="32"/>
      <c r="C92" s="264" t="s">
        <v>256</v>
      </c>
      <c r="D92" s="137">
        <v>573382.8849399999</v>
      </c>
      <c r="E92" s="137">
        <v>581121.12135</v>
      </c>
      <c r="F92" s="126">
        <v>-1.3316047422305808</v>
      </c>
      <c r="G92" s="126">
        <v>-0.033572097959145356</v>
      </c>
      <c r="H92" s="126">
        <v>2.4348750792281146</v>
      </c>
      <c r="I92" s="126"/>
      <c r="J92" s="137">
        <v>61412.35386000001</v>
      </c>
      <c r="K92" s="137">
        <v>60874.41946000002</v>
      </c>
      <c r="L92" s="126">
        <v>0.8836788995638183</v>
      </c>
      <c r="M92" s="126">
        <v>0.022470506822023346</v>
      </c>
      <c r="N92" s="126">
        <v>2.1702534786161047</v>
      </c>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row>
    <row r="93" spans="1:42" ht="24.75" customHeight="1">
      <c r="A93" s="192">
        <v>348</v>
      </c>
      <c r="B93" s="49"/>
      <c r="C93" s="193" t="s">
        <v>257</v>
      </c>
      <c r="D93" s="205">
        <v>16555.895640000002</v>
      </c>
      <c r="E93" s="205">
        <v>16075.845329999998</v>
      </c>
      <c r="F93" s="130">
        <v>2.9861590488442715</v>
      </c>
      <c r="G93" s="130">
        <v>0.0020826833374864503</v>
      </c>
      <c r="H93" s="130">
        <v>0.07030474534020263</v>
      </c>
      <c r="I93" s="130"/>
      <c r="J93" s="205">
        <v>2322.03603</v>
      </c>
      <c r="K93" s="205">
        <v>1546.89082</v>
      </c>
      <c r="L93" s="130">
        <v>50.10988493680505</v>
      </c>
      <c r="M93" s="130">
        <v>0.03237923756012632</v>
      </c>
      <c r="N93" s="130">
        <v>0.08205851843861289</v>
      </c>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row>
    <row r="94" spans="1:14" s="102" customFormat="1" ht="12.75">
      <c r="A94" s="103" t="s">
        <v>83</v>
      </c>
      <c r="B94" s="32" t="s">
        <v>258</v>
      </c>
      <c r="C94" s="32"/>
      <c r="D94" s="104">
        <v>437250.23809999996</v>
      </c>
      <c r="E94" s="104">
        <v>421235.87643000006</v>
      </c>
      <c r="F94" s="105">
        <v>3.801756347470352</v>
      </c>
      <c r="G94" s="105">
        <v>0.06947780996243952</v>
      </c>
      <c r="H94" s="105">
        <v>1.8567866884405815</v>
      </c>
      <c r="I94" s="105"/>
      <c r="J94" s="104">
        <v>47195.96165999999</v>
      </c>
      <c r="K94" s="104">
        <v>49243.271959999984</v>
      </c>
      <c r="L94" s="105">
        <v>-4.157543190190546</v>
      </c>
      <c r="M94" s="105">
        <v>-0.08551990737708763</v>
      </c>
      <c r="N94" s="105">
        <v>1.6678598609450417</v>
      </c>
    </row>
    <row r="95" spans="1:42" ht="24">
      <c r="A95" s="192">
        <v>351</v>
      </c>
      <c r="B95" s="49"/>
      <c r="C95" s="193" t="s">
        <v>259</v>
      </c>
      <c r="D95" s="205">
        <v>41337.476689999996</v>
      </c>
      <c r="E95" s="205">
        <v>37895.14711999999</v>
      </c>
      <c r="F95" s="130">
        <v>9.083826905591415</v>
      </c>
      <c r="G95" s="130">
        <v>0.01493443976231544</v>
      </c>
      <c r="H95" s="130">
        <v>0.17553993060184644</v>
      </c>
      <c r="I95" s="130"/>
      <c r="J95" s="205">
        <v>4471.760380000001</v>
      </c>
      <c r="K95" s="205">
        <v>4628.07152</v>
      </c>
      <c r="L95" s="130">
        <v>-3.3774573129327914</v>
      </c>
      <c r="M95" s="130">
        <v>-0.006529403097716563</v>
      </c>
      <c r="N95" s="130">
        <v>0.1580277079487387</v>
      </c>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row>
    <row r="96" spans="1:42" ht="12.75" customHeight="1">
      <c r="A96" s="81">
        <v>352</v>
      </c>
      <c r="B96" s="19"/>
      <c r="C96" s="19" t="s">
        <v>260</v>
      </c>
      <c r="D96" s="110">
        <v>58468.65778000001</v>
      </c>
      <c r="E96" s="110">
        <v>49800.82634000004</v>
      </c>
      <c r="F96" s="111">
        <v>17.40499521197294</v>
      </c>
      <c r="G96" s="111">
        <v>0.037605117080809616</v>
      </c>
      <c r="H96" s="111">
        <v>0.24828763027926148</v>
      </c>
      <c r="I96" s="111"/>
      <c r="J96" s="110">
        <v>6980.468099999996</v>
      </c>
      <c r="K96" s="110">
        <v>5084.231979999998</v>
      </c>
      <c r="L96" s="111">
        <v>37.296412269528254</v>
      </c>
      <c r="M96" s="111">
        <v>0.07920926170668348</v>
      </c>
      <c r="N96" s="111">
        <v>0.24668302424833552</v>
      </c>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row>
    <row r="97" spans="1:42" ht="12.75" customHeight="1">
      <c r="A97" s="192">
        <v>353</v>
      </c>
      <c r="B97" s="49"/>
      <c r="C97" s="193" t="s">
        <v>261</v>
      </c>
      <c r="D97" s="205">
        <v>106823.01119000005</v>
      </c>
      <c r="E97" s="205">
        <v>103310.94583000003</v>
      </c>
      <c r="F97" s="130">
        <v>3.399509443829105</v>
      </c>
      <c r="G97" s="130">
        <v>0.015236986318028486</v>
      </c>
      <c r="H97" s="130">
        <v>0.45362478487974867</v>
      </c>
      <c r="I97" s="130"/>
      <c r="J97" s="205">
        <v>11660.563519999998</v>
      </c>
      <c r="K97" s="205">
        <v>11896.194519999997</v>
      </c>
      <c r="L97" s="130">
        <v>-1.980725849798894</v>
      </c>
      <c r="M97" s="130">
        <v>-0.009842739175966916</v>
      </c>
      <c r="N97" s="130">
        <v>0.4120730919969991</v>
      </c>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row>
    <row r="98" spans="1:42" ht="12.75" customHeight="1">
      <c r="A98" s="81">
        <v>354</v>
      </c>
      <c r="B98" s="19"/>
      <c r="C98" s="19" t="s">
        <v>262</v>
      </c>
      <c r="D98" s="110">
        <v>177913.1865999999</v>
      </c>
      <c r="E98" s="110">
        <v>176286.42716</v>
      </c>
      <c r="F98" s="111">
        <v>0.9227933574962285</v>
      </c>
      <c r="G98" s="111">
        <v>0.007057645228448171</v>
      </c>
      <c r="H98" s="111">
        <v>0.7555097923157085</v>
      </c>
      <c r="I98" s="111"/>
      <c r="J98" s="110">
        <v>17345.673600000002</v>
      </c>
      <c r="K98" s="110">
        <v>21283.691759999994</v>
      </c>
      <c r="L98" s="111">
        <v>-18.50251452805288</v>
      </c>
      <c r="M98" s="111">
        <v>-0.1644982435210188</v>
      </c>
      <c r="N98" s="111">
        <v>0.6129794105459082</v>
      </c>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row>
    <row r="99" spans="1:42" ht="12.75" customHeight="1">
      <c r="A99" s="192">
        <v>355</v>
      </c>
      <c r="B99" s="49"/>
      <c r="C99" s="193" t="s">
        <v>263</v>
      </c>
      <c r="D99" s="205">
        <v>52707.90584000001</v>
      </c>
      <c r="E99" s="205">
        <v>53942.52997999999</v>
      </c>
      <c r="F99" s="130">
        <v>-2.2887768528056447</v>
      </c>
      <c r="G99" s="130">
        <v>-0.005356378427162113</v>
      </c>
      <c r="H99" s="130">
        <v>0.22382455036401636</v>
      </c>
      <c r="I99" s="130"/>
      <c r="J99" s="205">
        <v>6737.496059999998</v>
      </c>
      <c r="K99" s="205">
        <v>6351.08218</v>
      </c>
      <c r="L99" s="130">
        <v>6.0842210673456805</v>
      </c>
      <c r="M99" s="130">
        <v>0.016141216710930915</v>
      </c>
      <c r="N99" s="130">
        <v>0.23809662620506</v>
      </c>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row>
    <row r="100" spans="1:14" s="102" customFormat="1" ht="12.75">
      <c r="A100" s="103" t="s">
        <v>264</v>
      </c>
      <c r="B100" s="32" t="s">
        <v>265</v>
      </c>
      <c r="C100" s="32"/>
      <c r="D100" s="99">
        <v>303657.48176</v>
      </c>
      <c r="E100" s="99">
        <v>311001.73841</v>
      </c>
      <c r="F100" s="105">
        <v>-2.3614841150237917</v>
      </c>
      <c r="G100" s="105">
        <v>-0.03186282902552217</v>
      </c>
      <c r="H100" s="105">
        <v>1.2894839632961121</v>
      </c>
      <c r="I100" s="105"/>
      <c r="J100" s="99">
        <v>35916.472819999995</v>
      </c>
      <c r="K100" s="99">
        <v>33189.028959999996</v>
      </c>
      <c r="L100" s="105">
        <v>8.217907981842924</v>
      </c>
      <c r="M100" s="105">
        <v>0.11393033400135164</v>
      </c>
      <c r="N100" s="105">
        <v>1.269253581370961</v>
      </c>
    </row>
    <row r="101" spans="1:42" ht="12.75">
      <c r="A101" s="191">
        <v>361</v>
      </c>
      <c r="B101" s="29"/>
      <c r="C101" s="216" t="s">
        <v>266</v>
      </c>
      <c r="D101" s="114">
        <v>116636.21780000009</v>
      </c>
      <c r="E101" s="114">
        <v>127282.60678000005</v>
      </c>
      <c r="F101" s="108">
        <v>-8.36437063109618</v>
      </c>
      <c r="G101" s="108">
        <v>-0.04618902742307382</v>
      </c>
      <c r="H101" s="108">
        <v>0.495296646474477</v>
      </c>
      <c r="I101" s="108"/>
      <c r="J101" s="114">
        <v>13250.85615</v>
      </c>
      <c r="K101" s="114">
        <v>12924.566899999998</v>
      </c>
      <c r="L101" s="108">
        <v>2.524566219700574</v>
      </c>
      <c r="M101" s="108">
        <v>0.01362970060676179</v>
      </c>
      <c r="N101" s="108">
        <v>0.46827250295172296</v>
      </c>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row>
    <row r="102" spans="1:42" ht="12.75">
      <c r="A102" s="273">
        <v>362</v>
      </c>
      <c r="B102" s="32"/>
      <c r="C102" s="264" t="s">
        <v>267</v>
      </c>
      <c r="D102" s="137">
        <v>22314.446100000012</v>
      </c>
      <c r="E102" s="137">
        <v>25877.612080000014</v>
      </c>
      <c r="F102" s="126">
        <v>-13.769299767631418</v>
      </c>
      <c r="G102" s="126">
        <v>-0.015458684768362126</v>
      </c>
      <c r="H102" s="126">
        <v>0.09475847665274233</v>
      </c>
      <c r="I102" s="126"/>
      <c r="J102" s="137">
        <v>2673.3713299999995</v>
      </c>
      <c r="K102" s="137">
        <v>2474.031219999999</v>
      </c>
      <c r="L102" s="126">
        <v>8.057299697293255</v>
      </c>
      <c r="M102" s="126">
        <v>0.008326802118730409</v>
      </c>
      <c r="N102" s="126">
        <v>0.09447436979522839</v>
      </c>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row>
    <row r="103" spans="1:42" ht="12.75">
      <c r="A103" s="191">
        <v>363</v>
      </c>
      <c r="B103" s="29"/>
      <c r="C103" s="216" t="s">
        <v>268</v>
      </c>
      <c r="D103" s="114">
        <v>79820.44564999997</v>
      </c>
      <c r="E103" s="114">
        <v>80119.112</v>
      </c>
      <c r="F103" s="108">
        <v>-0.3727779084721117</v>
      </c>
      <c r="G103" s="108">
        <v>-0.0012957546691573856</v>
      </c>
      <c r="H103" s="108">
        <v>0.33895817093739133</v>
      </c>
      <c r="I103" s="108"/>
      <c r="J103" s="114">
        <v>9108.211839999998</v>
      </c>
      <c r="K103" s="114">
        <v>8441.054759999999</v>
      </c>
      <c r="L103" s="108">
        <v>7.903716999461796</v>
      </c>
      <c r="M103" s="108">
        <v>0.027868375247058756</v>
      </c>
      <c r="N103" s="108">
        <v>0.32187544015646996</v>
      </c>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row>
    <row r="104" spans="1:42" ht="12.75">
      <c r="A104" s="273">
        <v>364</v>
      </c>
      <c r="B104" s="32"/>
      <c r="C104" s="264" t="s">
        <v>269</v>
      </c>
      <c r="D104" s="137">
        <v>36427.767139999996</v>
      </c>
      <c r="E104" s="137">
        <v>35498.59324000002</v>
      </c>
      <c r="F104" s="126">
        <v>2.6174949911901897</v>
      </c>
      <c r="G104" s="126">
        <v>0.004031192062259562</v>
      </c>
      <c r="H104" s="126">
        <v>0.15469080910985383</v>
      </c>
      <c r="I104" s="126"/>
      <c r="J104" s="137">
        <v>4526.171380000001</v>
      </c>
      <c r="K104" s="137">
        <v>4488.61581</v>
      </c>
      <c r="L104" s="126">
        <v>0.8366848843764253</v>
      </c>
      <c r="M104" s="126">
        <v>0.0015687650611115398</v>
      </c>
      <c r="N104" s="126">
        <v>0.15995054032044972</v>
      </c>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row>
    <row r="105" spans="1:42" ht="12.75">
      <c r="A105" s="191">
        <v>369</v>
      </c>
      <c r="B105" s="29"/>
      <c r="C105" s="216" t="s">
        <v>270</v>
      </c>
      <c r="D105" s="114">
        <v>48458.60506999996</v>
      </c>
      <c r="E105" s="114">
        <v>42223.814309999914</v>
      </c>
      <c r="F105" s="108">
        <v>14.766052906128508</v>
      </c>
      <c r="G105" s="108">
        <v>0.027049445772811744</v>
      </c>
      <c r="H105" s="108">
        <v>0.2057798601216478</v>
      </c>
      <c r="I105" s="108"/>
      <c r="J105" s="114">
        <v>6357.862120000001</v>
      </c>
      <c r="K105" s="114">
        <v>4860.760270000003</v>
      </c>
      <c r="L105" s="108">
        <v>30.7997466824258</v>
      </c>
      <c r="M105" s="108">
        <v>0.06253669096768913</v>
      </c>
      <c r="N105" s="108">
        <v>0.22468072814709017</v>
      </c>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row>
    <row r="106" spans="1:42" ht="12.75">
      <c r="A106" s="118" t="s">
        <v>271</v>
      </c>
      <c r="B106" s="32" t="s">
        <v>272</v>
      </c>
      <c r="C106" s="265"/>
      <c r="D106" s="209">
        <v>1214877.3779900009</v>
      </c>
      <c r="E106" s="209">
        <v>906175.4564999997</v>
      </c>
      <c r="F106" s="121">
        <v>34.06646243568849</v>
      </c>
      <c r="G106" s="121">
        <v>1.3392936839000689</v>
      </c>
      <c r="H106" s="121">
        <v>5.158986655653992</v>
      </c>
      <c r="I106" s="121"/>
      <c r="J106" s="209">
        <v>130561.34227</v>
      </c>
      <c r="K106" s="209">
        <v>100307.43927</v>
      </c>
      <c r="L106" s="121">
        <v>30.161175701599575</v>
      </c>
      <c r="M106" s="121">
        <v>1.2637610343460908</v>
      </c>
      <c r="N106" s="121">
        <v>4.61391217604528</v>
      </c>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row>
    <row r="107" spans="1:14" s="143" customFormat="1" ht="12.75" customHeight="1">
      <c r="A107" s="206" t="s">
        <v>273</v>
      </c>
      <c r="B107" s="823" t="s">
        <v>274</v>
      </c>
      <c r="C107" s="823"/>
      <c r="D107" s="97">
        <v>111332.62079000003</v>
      </c>
      <c r="E107" s="97">
        <v>116296.63283999998</v>
      </c>
      <c r="F107" s="215">
        <v>-4.268405652663562</v>
      </c>
      <c r="G107" s="215">
        <v>-0.02153621186832846</v>
      </c>
      <c r="H107" s="215">
        <v>0.47277487868353707</v>
      </c>
      <c r="I107" s="215"/>
      <c r="J107" s="97">
        <v>16913.11978</v>
      </c>
      <c r="K107" s="97">
        <v>16086.53098</v>
      </c>
      <c r="L107" s="215">
        <v>5.138390626466822</v>
      </c>
      <c r="M107" s="215">
        <v>0.03452813069662106</v>
      </c>
      <c r="N107" s="215">
        <v>0.5976933748618872</v>
      </c>
    </row>
    <row r="108" spans="1:14" s="102" customFormat="1" ht="12.75">
      <c r="A108" s="118" t="s">
        <v>275</v>
      </c>
      <c r="B108" s="32" t="s">
        <v>277</v>
      </c>
      <c r="C108" s="265"/>
      <c r="D108" s="209">
        <v>499150.84513</v>
      </c>
      <c r="E108" s="209">
        <v>340788.51972</v>
      </c>
      <c r="F108" s="121">
        <v>46.469383868950246</v>
      </c>
      <c r="G108" s="121">
        <v>0.687050022771595</v>
      </c>
      <c r="H108" s="121">
        <v>2.1196481190921284</v>
      </c>
      <c r="I108" s="121"/>
      <c r="J108" s="209">
        <v>67127.00881</v>
      </c>
      <c r="K108" s="209">
        <v>36305.88136</v>
      </c>
      <c r="L108" s="121">
        <v>84.8929327576032</v>
      </c>
      <c r="M108" s="121">
        <v>1.287455040294295</v>
      </c>
      <c r="N108" s="121">
        <v>2.372203884435124</v>
      </c>
    </row>
    <row r="109" spans="1:14" s="143" customFormat="1" ht="12.75" customHeight="1">
      <c r="A109" s="206" t="s">
        <v>646</v>
      </c>
      <c r="B109" s="830" t="s">
        <v>278</v>
      </c>
      <c r="C109" s="830"/>
      <c r="D109" s="97">
        <v>3627700.8045799993</v>
      </c>
      <c r="E109" s="97">
        <v>3752630.73138</v>
      </c>
      <c r="F109" s="98">
        <v>-3.3291292360668403</v>
      </c>
      <c r="G109" s="98">
        <v>-0.5420046013505556</v>
      </c>
      <c r="H109" s="98">
        <v>15.405060939152248</v>
      </c>
      <c r="I109" s="98"/>
      <c r="J109" s="97">
        <v>468130.36532</v>
      </c>
      <c r="K109" s="97">
        <v>381865.3964500002</v>
      </c>
      <c r="L109" s="98">
        <v>22.590412661623553</v>
      </c>
      <c r="M109" s="98">
        <v>3.6034460177579177</v>
      </c>
      <c r="N109" s="98">
        <v>16.543276554707813</v>
      </c>
    </row>
    <row r="110" spans="1:14" s="143" customFormat="1" ht="12.75" customHeight="1">
      <c r="A110" s="118" t="s">
        <v>649</v>
      </c>
      <c r="B110" s="32" t="s">
        <v>279</v>
      </c>
      <c r="C110" s="265"/>
      <c r="D110" s="209">
        <v>2206474.0401299987</v>
      </c>
      <c r="E110" s="209">
        <v>2093366.09858</v>
      </c>
      <c r="F110" s="121">
        <v>5.403161044153892</v>
      </c>
      <c r="G110" s="121">
        <v>0.4907152860781855</v>
      </c>
      <c r="H110" s="121">
        <v>9.369809937453049</v>
      </c>
      <c r="I110" s="121"/>
      <c r="J110" s="209">
        <v>314758.56493</v>
      </c>
      <c r="K110" s="209">
        <v>206274.79011000018</v>
      </c>
      <c r="L110" s="121">
        <v>52.59187259972421</v>
      </c>
      <c r="M110" s="121">
        <v>4.531566306545354</v>
      </c>
      <c r="N110" s="121">
        <v>11.123264742804071</v>
      </c>
    </row>
    <row r="111" spans="1:14" s="143" customFormat="1" ht="12.75" customHeight="1">
      <c r="A111" s="192">
        <v>411</v>
      </c>
      <c r="B111" s="213"/>
      <c r="C111" s="216" t="s">
        <v>280</v>
      </c>
      <c r="D111" s="107">
        <v>92653.46506000005</v>
      </c>
      <c r="E111" s="107">
        <v>97187.13010000001</v>
      </c>
      <c r="F111" s="263">
        <v>-4.664882104590475</v>
      </c>
      <c r="G111" s="263">
        <v>-0.019669164751820876</v>
      </c>
      <c r="H111" s="263">
        <v>0.393453692121163</v>
      </c>
      <c r="I111" s="263"/>
      <c r="J111" s="107">
        <v>21825.733</v>
      </c>
      <c r="K111" s="107">
        <v>2408.85716</v>
      </c>
      <c r="L111" s="263" t="s">
        <v>972</v>
      </c>
      <c r="M111" s="263">
        <v>0.8110785274656306</v>
      </c>
      <c r="N111" s="263">
        <v>0.7713003978739907</v>
      </c>
    </row>
    <row r="112" spans="1:14" s="143" customFormat="1" ht="12.75" customHeight="1">
      <c r="A112" s="273">
        <v>412</v>
      </c>
      <c r="B112" s="32"/>
      <c r="C112" s="264" t="s">
        <v>281</v>
      </c>
      <c r="D112" s="137">
        <v>1984397.4071199985</v>
      </c>
      <c r="E112" s="137">
        <v>1868638.7078</v>
      </c>
      <c r="F112" s="126">
        <v>6.19481437673334</v>
      </c>
      <c r="G112" s="126">
        <v>0.5022155162088383</v>
      </c>
      <c r="H112" s="126">
        <v>8.426759711160505</v>
      </c>
      <c r="I112" s="126"/>
      <c r="J112" s="137">
        <v>277443.29883</v>
      </c>
      <c r="K112" s="137">
        <v>190509.31344000014</v>
      </c>
      <c r="L112" s="126">
        <v>45.632407056770596</v>
      </c>
      <c r="M112" s="126">
        <v>3.631392065225243</v>
      </c>
      <c r="N112" s="126">
        <v>9.804579153197352</v>
      </c>
    </row>
    <row r="113" spans="1:14" s="143" customFormat="1" ht="12.75" customHeight="1">
      <c r="A113" s="192">
        <v>413</v>
      </c>
      <c r="B113" s="213"/>
      <c r="C113" s="216" t="s">
        <v>282</v>
      </c>
      <c r="D113" s="114">
        <v>19.779349999999994</v>
      </c>
      <c r="E113" s="114">
        <v>17.41776</v>
      </c>
      <c r="F113" s="108">
        <v>13.558517283508284</v>
      </c>
      <c r="G113" s="108">
        <v>1.0245684755363595E-05</v>
      </c>
      <c r="H113" s="108">
        <v>8.399317046822942E-05</v>
      </c>
      <c r="I113" s="108"/>
      <c r="J113" s="114">
        <v>1.6343199999999998</v>
      </c>
      <c r="K113" s="114">
        <v>3.67978</v>
      </c>
      <c r="L113" s="108">
        <v>-55.586475278413396</v>
      </c>
      <c r="M113" s="108">
        <v>-8.544261695139156E-05</v>
      </c>
      <c r="N113" s="108">
        <v>5.775529583603997E-05</v>
      </c>
    </row>
    <row r="114" spans="1:14" s="143" customFormat="1" ht="12.75" customHeight="1">
      <c r="A114" s="273">
        <v>414</v>
      </c>
      <c r="B114" s="32"/>
      <c r="C114" s="264" t="s">
        <v>283</v>
      </c>
      <c r="D114" s="137">
        <v>64036.66814</v>
      </c>
      <c r="E114" s="137">
        <v>62916.72391</v>
      </c>
      <c r="F114" s="126">
        <v>1.7800421897396292</v>
      </c>
      <c r="G114" s="126">
        <v>0.004858843204861328</v>
      </c>
      <c r="H114" s="126">
        <v>0.2719322315091476</v>
      </c>
      <c r="I114" s="126"/>
      <c r="J114" s="137">
        <v>7845.8870099999995</v>
      </c>
      <c r="K114" s="137">
        <v>5803.939069999999</v>
      </c>
      <c r="L114" s="126">
        <v>35.18210503888009</v>
      </c>
      <c r="M114" s="126">
        <v>0.0852959117617079</v>
      </c>
      <c r="N114" s="126">
        <v>0.27726609559859344</v>
      </c>
    </row>
    <row r="115" spans="1:14" s="143" customFormat="1" ht="12.75" customHeight="1">
      <c r="A115" s="192">
        <v>415</v>
      </c>
      <c r="B115" s="213"/>
      <c r="C115" s="216" t="s">
        <v>284</v>
      </c>
      <c r="D115" s="114">
        <v>64940.83924999999</v>
      </c>
      <c r="E115" s="114">
        <v>64031.75322000001</v>
      </c>
      <c r="F115" s="108">
        <v>1.4197425250508806</v>
      </c>
      <c r="G115" s="108">
        <v>0.003944041463117985</v>
      </c>
      <c r="H115" s="108">
        <v>0.2757718014735133</v>
      </c>
      <c r="I115" s="108"/>
      <c r="J115" s="114">
        <v>7599.7042999999985</v>
      </c>
      <c r="K115" s="114">
        <v>7461.558789999998</v>
      </c>
      <c r="L115" s="108">
        <v>1.8514296260071461</v>
      </c>
      <c r="M115" s="108">
        <v>0.0057705914046154196</v>
      </c>
      <c r="N115" s="108">
        <v>0.268566235567652</v>
      </c>
    </row>
    <row r="116" spans="1:14" s="143" customFormat="1" ht="12.75" customHeight="1">
      <c r="A116" s="273">
        <v>416</v>
      </c>
      <c r="B116" s="32"/>
      <c r="C116" s="264" t="s">
        <v>285</v>
      </c>
      <c r="D116" s="137">
        <v>425.8812100000001</v>
      </c>
      <c r="E116" s="137">
        <v>574.3657900000004</v>
      </c>
      <c r="F116" s="126">
        <v>-25.85191920988194</v>
      </c>
      <c r="G116" s="126">
        <v>-0.0006441957315675345</v>
      </c>
      <c r="H116" s="126">
        <v>0.0018085080182486197</v>
      </c>
      <c r="I116" s="126"/>
      <c r="J116" s="137">
        <v>42.307469999999995</v>
      </c>
      <c r="K116" s="137">
        <v>87.44187</v>
      </c>
      <c r="L116" s="126">
        <v>-51.61646245671553</v>
      </c>
      <c r="M116" s="126">
        <v>-0.0018853466948905804</v>
      </c>
      <c r="N116" s="126">
        <v>0.0014951052706473555</v>
      </c>
    </row>
    <row r="117" spans="1:14" s="143" customFormat="1" ht="12.75">
      <c r="A117" s="206" t="s">
        <v>651</v>
      </c>
      <c r="B117" s="49" t="s">
        <v>286</v>
      </c>
      <c r="C117" s="231"/>
      <c r="D117" s="134">
        <v>158269.7140099997</v>
      </c>
      <c r="E117" s="134">
        <v>175333.80597999974</v>
      </c>
      <c r="F117" s="98">
        <v>-9.732345610490274</v>
      </c>
      <c r="G117" s="98">
        <v>-0.07403203221607149</v>
      </c>
      <c r="H117" s="98">
        <v>0.6720936263729511</v>
      </c>
      <c r="I117" s="98"/>
      <c r="J117" s="134">
        <v>19497.58658</v>
      </c>
      <c r="K117" s="134">
        <v>16836.39887</v>
      </c>
      <c r="L117" s="98">
        <v>15.806157424446896</v>
      </c>
      <c r="M117" s="98">
        <v>0.11116269305744464</v>
      </c>
      <c r="N117" s="98">
        <v>0.68902594413377</v>
      </c>
    </row>
    <row r="118" spans="1:14" ht="12.75">
      <c r="A118" s="118" t="s">
        <v>89</v>
      </c>
      <c r="B118" s="32" t="s">
        <v>287</v>
      </c>
      <c r="C118" s="265"/>
      <c r="D118" s="209">
        <v>177944.67068999997</v>
      </c>
      <c r="E118" s="209">
        <v>186042.12904999993</v>
      </c>
      <c r="F118" s="121">
        <v>-4.352486397220127</v>
      </c>
      <c r="G118" s="121">
        <v>-0.035130571215258935</v>
      </c>
      <c r="H118" s="121">
        <v>0.7556434897596798</v>
      </c>
      <c r="I118" s="121"/>
      <c r="J118" s="209">
        <v>17316.96649</v>
      </c>
      <c r="K118" s="209">
        <v>17626.859370000002</v>
      </c>
      <c r="L118" s="121">
        <v>-1.7580720053138033</v>
      </c>
      <c r="M118" s="121">
        <v>-0.012944794149875238</v>
      </c>
      <c r="N118" s="121">
        <v>0.6119649289078888</v>
      </c>
    </row>
    <row r="119" spans="1:14" ht="12.75">
      <c r="A119" s="127">
        <v>431</v>
      </c>
      <c r="B119" s="128"/>
      <c r="C119" s="129" t="s">
        <v>288</v>
      </c>
      <c r="D119" s="114">
        <v>11969.663170000003</v>
      </c>
      <c r="E119" s="114">
        <v>13163.05263</v>
      </c>
      <c r="F119" s="130">
        <v>-9.066205944357732</v>
      </c>
      <c r="G119" s="130">
        <v>-0.005177483050628431</v>
      </c>
      <c r="H119" s="130">
        <v>0.05082927189645252</v>
      </c>
      <c r="I119" s="130"/>
      <c r="J119" s="114">
        <v>1420.6012699999999</v>
      </c>
      <c r="K119" s="114">
        <v>1120.8762199999999</v>
      </c>
      <c r="L119" s="130">
        <v>26.74024523421507</v>
      </c>
      <c r="M119" s="130">
        <v>0.01252006523612619</v>
      </c>
      <c r="N119" s="130">
        <v>0.05020268161308931</v>
      </c>
    </row>
    <row r="120" spans="1:14" s="131" customFormat="1" ht="27" customHeight="1">
      <c r="A120" s="123">
        <v>432</v>
      </c>
      <c r="B120" s="124"/>
      <c r="C120" s="125" t="s">
        <v>289</v>
      </c>
      <c r="D120" s="137">
        <v>49605.21325999996</v>
      </c>
      <c r="E120" s="137">
        <v>48680.3299</v>
      </c>
      <c r="F120" s="126">
        <v>1.8999118574173086</v>
      </c>
      <c r="G120" s="126">
        <v>0.004012577687931061</v>
      </c>
      <c r="H120" s="126">
        <v>0.2106489411158634</v>
      </c>
      <c r="I120" s="126"/>
      <c r="J120" s="137">
        <v>4466.71104</v>
      </c>
      <c r="K120" s="137">
        <v>5130.40954</v>
      </c>
      <c r="L120" s="126">
        <v>-12.936559836507703</v>
      </c>
      <c r="M120" s="126">
        <v>-0.02772390401509348</v>
      </c>
      <c r="N120" s="126">
        <v>0.1578492691329151</v>
      </c>
    </row>
    <row r="121" spans="1:14" ht="24">
      <c r="A121" s="191">
        <v>433</v>
      </c>
      <c r="B121" s="29"/>
      <c r="C121" s="216" t="s">
        <v>290</v>
      </c>
      <c r="D121" s="205">
        <v>16959.25847000001</v>
      </c>
      <c r="E121" s="205">
        <v>19201.075919999996</v>
      </c>
      <c r="F121" s="130">
        <v>-11.675478287468719</v>
      </c>
      <c r="G121" s="130">
        <v>-0.009726055272834402</v>
      </c>
      <c r="H121" s="130">
        <v>0.07201762887483538</v>
      </c>
      <c r="I121" s="130"/>
      <c r="J121" s="205">
        <v>1739.0760899999989</v>
      </c>
      <c r="K121" s="205">
        <v>1943.9394800000005</v>
      </c>
      <c r="L121" s="130">
        <v>-10.538568309750133</v>
      </c>
      <c r="M121" s="130">
        <v>-0.008557519657746263</v>
      </c>
      <c r="N121" s="130">
        <v>0.061457275233328626</v>
      </c>
    </row>
    <row r="122" spans="1:14" ht="12.75">
      <c r="A122" s="123">
        <v>434</v>
      </c>
      <c r="B122" s="124"/>
      <c r="C122" s="125" t="s">
        <v>291</v>
      </c>
      <c r="D122" s="110">
        <v>1647.2259599999995</v>
      </c>
      <c r="E122" s="110">
        <v>3599.3377500000006</v>
      </c>
      <c r="F122" s="126">
        <v>-54.23530453623033</v>
      </c>
      <c r="G122" s="126">
        <v>-0.008469176278510923</v>
      </c>
      <c r="H122" s="126">
        <v>0.006994958421685894</v>
      </c>
      <c r="I122" s="126"/>
      <c r="J122" s="110">
        <v>221.04343</v>
      </c>
      <c r="K122" s="110">
        <v>258.91783000000004</v>
      </c>
      <c r="L122" s="126">
        <v>-14.627961311123313</v>
      </c>
      <c r="M122" s="126">
        <v>-0.0015820831751604955</v>
      </c>
      <c r="N122" s="126">
        <v>0.007811462071236353</v>
      </c>
    </row>
    <row r="123" spans="1:14" ht="12.75">
      <c r="A123" s="191">
        <v>435</v>
      </c>
      <c r="B123" s="29"/>
      <c r="C123" s="216" t="s">
        <v>292</v>
      </c>
      <c r="D123" s="114">
        <v>44271.55851999998</v>
      </c>
      <c r="E123" s="114">
        <v>56373.76773999997</v>
      </c>
      <c r="F123" s="108">
        <v>-21.467802676976078</v>
      </c>
      <c r="G123" s="108">
        <v>-0.05250505824955857</v>
      </c>
      <c r="H123" s="108">
        <v>0.18799953293028104</v>
      </c>
      <c r="I123" s="108"/>
      <c r="J123" s="114">
        <v>4471.6454300000005</v>
      </c>
      <c r="K123" s="114">
        <v>4241.83899</v>
      </c>
      <c r="L123" s="108">
        <v>5.4176134582609485</v>
      </c>
      <c r="M123" s="108">
        <v>0.009599436618600691</v>
      </c>
      <c r="N123" s="108">
        <v>0.1580236457263732</v>
      </c>
    </row>
    <row r="124" spans="1:14" ht="12.75">
      <c r="A124" s="123">
        <v>439</v>
      </c>
      <c r="B124" s="124"/>
      <c r="C124" s="125" t="s">
        <v>293</v>
      </c>
      <c r="D124" s="110">
        <v>53491.75131000002</v>
      </c>
      <c r="E124" s="110">
        <v>45024.565109999974</v>
      </c>
      <c r="F124" s="126">
        <v>18.805703462795872</v>
      </c>
      <c r="G124" s="126">
        <v>0.03673462394834233</v>
      </c>
      <c r="H124" s="126">
        <v>0.2271531565205615</v>
      </c>
      <c r="I124" s="126"/>
      <c r="J124" s="110">
        <v>4997.889230000001</v>
      </c>
      <c r="K124" s="110">
        <v>4930.877310000002</v>
      </c>
      <c r="L124" s="126">
        <v>1.3590263108777085</v>
      </c>
      <c r="M124" s="126">
        <v>0.0027992108433981646</v>
      </c>
      <c r="N124" s="126">
        <v>0.17662059513094627</v>
      </c>
    </row>
    <row r="125" spans="1:14" s="143" customFormat="1" ht="12.75" customHeight="1">
      <c r="A125" s="255" t="s">
        <v>294</v>
      </c>
      <c r="B125" s="49" t="s">
        <v>295</v>
      </c>
      <c r="C125" s="218"/>
      <c r="D125" s="97">
        <v>236314.00603999995</v>
      </c>
      <c r="E125" s="97">
        <v>294069.4016600001</v>
      </c>
      <c r="F125" s="98">
        <v>-19.64005615476319</v>
      </c>
      <c r="G125" s="98">
        <v>-0.2505699873575983</v>
      </c>
      <c r="H125" s="98">
        <v>1.0035093465330216</v>
      </c>
      <c r="I125" s="98"/>
      <c r="J125" s="97">
        <v>23192.765769999998</v>
      </c>
      <c r="K125" s="97">
        <v>24763.71994</v>
      </c>
      <c r="L125" s="98">
        <v>-6.343772962245836</v>
      </c>
      <c r="M125" s="98">
        <v>-0.06562163786898853</v>
      </c>
      <c r="N125" s="98">
        <v>0.8196100202544983</v>
      </c>
    </row>
    <row r="126" spans="1:14" ht="12.75">
      <c r="A126" s="123">
        <v>441</v>
      </c>
      <c r="B126" s="124"/>
      <c r="C126" s="125" t="s">
        <v>296</v>
      </c>
      <c r="D126" s="110">
        <v>14370.219479999994</v>
      </c>
      <c r="E126" s="110">
        <v>14271.638820000002</v>
      </c>
      <c r="F126" s="126">
        <v>0.690745199225777</v>
      </c>
      <c r="G126" s="126">
        <v>0.0004276891269592124</v>
      </c>
      <c r="H126" s="126">
        <v>0.06102325376968966</v>
      </c>
      <c r="I126" s="126"/>
      <c r="J126" s="110">
        <v>1289.0244599999996</v>
      </c>
      <c r="K126" s="110">
        <v>1337.6519199999998</v>
      </c>
      <c r="L126" s="126">
        <v>-3.6352850299052513</v>
      </c>
      <c r="M126" s="126">
        <v>-0.0020312582197154322</v>
      </c>
      <c r="N126" s="126">
        <v>0.04555288378481061</v>
      </c>
    </row>
    <row r="127" spans="1:14" s="131" customFormat="1" ht="12.75">
      <c r="A127" s="191">
        <v>442</v>
      </c>
      <c r="B127" s="29"/>
      <c r="C127" s="216" t="s">
        <v>297</v>
      </c>
      <c r="D127" s="114">
        <v>19762.367509999996</v>
      </c>
      <c r="E127" s="114">
        <v>22107.52541000001</v>
      </c>
      <c r="F127" s="108">
        <v>-10.607962024276203</v>
      </c>
      <c r="G127" s="108">
        <v>-0.01017439460065071</v>
      </c>
      <c r="H127" s="108">
        <v>0.08392105418647372</v>
      </c>
      <c r="I127" s="108"/>
      <c r="J127" s="114">
        <v>2172.5911199999996</v>
      </c>
      <c r="K127" s="114">
        <v>2483.7680499999997</v>
      </c>
      <c r="L127" s="108">
        <v>-12.528421484445785</v>
      </c>
      <c r="M127" s="108">
        <v>-0.012998431274187705</v>
      </c>
      <c r="N127" s="108">
        <v>0.07677727915362562</v>
      </c>
    </row>
    <row r="128" spans="1:14" s="131" customFormat="1" ht="12.75">
      <c r="A128" s="123">
        <v>443</v>
      </c>
      <c r="B128" s="124"/>
      <c r="C128" s="125" t="s">
        <v>298</v>
      </c>
      <c r="D128" s="110">
        <v>2155.3032699999994</v>
      </c>
      <c r="E128" s="110">
        <v>652.69693</v>
      </c>
      <c r="F128" s="126">
        <v>230.21501571947022</v>
      </c>
      <c r="G128" s="126">
        <v>0.006519010866005839</v>
      </c>
      <c r="H128" s="126">
        <v>0.009152512846369691</v>
      </c>
      <c r="I128" s="126"/>
      <c r="J128" s="110">
        <v>89.44725</v>
      </c>
      <c r="K128" s="110">
        <v>67.46382</v>
      </c>
      <c r="L128" s="126">
        <v>32.585510277953425</v>
      </c>
      <c r="M128" s="126">
        <v>0.0009182882035179027</v>
      </c>
      <c r="N128" s="126">
        <v>0.003160979725800472</v>
      </c>
    </row>
    <row r="129" spans="1:14" s="131" customFormat="1" ht="24">
      <c r="A129" s="191">
        <v>444</v>
      </c>
      <c r="B129" s="29"/>
      <c r="C129" s="216" t="s">
        <v>299</v>
      </c>
      <c r="D129" s="205">
        <v>88415.76488999999</v>
      </c>
      <c r="E129" s="205">
        <v>146783.69418000008</v>
      </c>
      <c r="F129" s="130">
        <v>-39.76458667024949</v>
      </c>
      <c r="G129" s="130">
        <v>-0.25322744563141614</v>
      </c>
      <c r="H129" s="130">
        <v>0.3754582639209411</v>
      </c>
      <c r="I129" s="130"/>
      <c r="J129" s="205">
        <v>5826.224080000002</v>
      </c>
      <c r="K129" s="205">
        <v>9693.066789999999</v>
      </c>
      <c r="L129" s="130">
        <v>-39.89287182039522</v>
      </c>
      <c r="M129" s="130">
        <v>-0.16152511439080233</v>
      </c>
      <c r="N129" s="130">
        <v>0.20589315149264525</v>
      </c>
    </row>
    <row r="130" spans="1:14" s="131" customFormat="1" ht="24">
      <c r="A130" s="123">
        <v>445</v>
      </c>
      <c r="B130" s="124"/>
      <c r="C130" s="125" t="s">
        <v>300</v>
      </c>
      <c r="D130" s="137">
        <v>4202.225690000001</v>
      </c>
      <c r="E130" s="137">
        <v>5528.36385</v>
      </c>
      <c r="F130" s="126">
        <v>-23.987895803927568</v>
      </c>
      <c r="G130" s="126">
        <v>-0.005753409156296374</v>
      </c>
      <c r="H130" s="126">
        <v>0.01784478553269664</v>
      </c>
      <c r="I130" s="126"/>
      <c r="J130" s="137">
        <v>439.2935300000001</v>
      </c>
      <c r="K130" s="137">
        <v>663.8659999999999</v>
      </c>
      <c r="L130" s="126">
        <v>-33.82798185175921</v>
      </c>
      <c r="M130" s="126">
        <v>-0.009380804089074267</v>
      </c>
      <c r="N130" s="126">
        <v>0.01552421054873483</v>
      </c>
    </row>
    <row r="131" spans="1:14" s="131" customFormat="1" ht="24">
      <c r="A131" s="191">
        <v>446</v>
      </c>
      <c r="B131" s="29"/>
      <c r="C131" s="216" t="s">
        <v>301</v>
      </c>
      <c r="D131" s="205">
        <v>27653.02091</v>
      </c>
      <c r="E131" s="205">
        <v>26116.56426000002</v>
      </c>
      <c r="F131" s="130">
        <v>5.88307341924453</v>
      </c>
      <c r="G131" s="130">
        <v>0.006665869382992748</v>
      </c>
      <c r="H131" s="130">
        <v>0.1174287779555518</v>
      </c>
      <c r="I131" s="130"/>
      <c r="J131" s="205">
        <v>3545.9560199999996</v>
      </c>
      <c r="K131" s="205">
        <v>2286.89699</v>
      </c>
      <c r="L131" s="130">
        <v>55.055345103235254</v>
      </c>
      <c r="M131" s="130">
        <v>0.05259320564541988</v>
      </c>
      <c r="N131" s="130">
        <v>0.1253106729139256</v>
      </c>
    </row>
    <row r="132" spans="1:14" s="131" customFormat="1" ht="12.75">
      <c r="A132" s="123">
        <v>447</v>
      </c>
      <c r="B132" s="124"/>
      <c r="C132" s="125" t="s">
        <v>302</v>
      </c>
      <c r="D132" s="110">
        <v>1161.02096</v>
      </c>
      <c r="E132" s="110">
        <v>1353.7625700000003</v>
      </c>
      <c r="F132" s="126">
        <v>-14.23747518739569</v>
      </c>
      <c r="G132" s="126">
        <v>-0.000836203479563025</v>
      </c>
      <c r="H132" s="126">
        <v>0.004930284939114148</v>
      </c>
      <c r="I132" s="126"/>
      <c r="J132" s="110">
        <v>51.15038</v>
      </c>
      <c r="K132" s="110">
        <v>76.60424999999998</v>
      </c>
      <c r="L132" s="126">
        <v>-33.22775172395786</v>
      </c>
      <c r="M132" s="126">
        <v>-0.001063254849442431</v>
      </c>
      <c r="N132" s="126">
        <v>0.0018076051991200396</v>
      </c>
    </row>
    <row r="133" spans="1:14" s="131" customFormat="1" ht="12.75">
      <c r="A133" s="191">
        <v>448</v>
      </c>
      <c r="B133" s="29"/>
      <c r="C133" s="216" t="s">
        <v>303</v>
      </c>
      <c r="D133" s="114">
        <v>53614.91386999995</v>
      </c>
      <c r="E133" s="114">
        <v>54572.55893999999</v>
      </c>
      <c r="F133" s="108">
        <v>-1.754810638535242</v>
      </c>
      <c r="G133" s="108">
        <v>-0.004154713347680373</v>
      </c>
      <c r="H133" s="108">
        <v>0.2276761673322099</v>
      </c>
      <c r="I133" s="108"/>
      <c r="J133" s="114">
        <v>6186.54407</v>
      </c>
      <c r="K133" s="114">
        <v>5679.3310599999995</v>
      </c>
      <c r="L133" s="108">
        <v>8.930858311330779</v>
      </c>
      <c r="M133" s="108">
        <v>0.021187217998001603</v>
      </c>
      <c r="N133" s="108">
        <v>0.2186265131464761</v>
      </c>
    </row>
    <row r="134" spans="1:14" s="131" customFormat="1" ht="12.75">
      <c r="A134" s="123">
        <v>449</v>
      </c>
      <c r="B134" s="124"/>
      <c r="C134" s="125" t="s">
        <v>304</v>
      </c>
      <c r="D134" s="110">
        <v>24979.169460000005</v>
      </c>
      <c r="E134" s="110">
        <v>22682.59669999999</v>
      </c>
      <c r="F134" s="126">
        <v>10.124822966146617</v>
      </c>
      <c r="G134" s="126">
        <v>0.009963609482050445</v>
      </c>
      <c r="H134" s="126">
        <v>0.10607424604997491</v>
      </c>
      <c r="I134" s="126"/>
      <c r="J134" s="110">
        <v>3592.534860000001</v>
      </c>
      <c r="K134" s="110">
        <v>2475.0710599999998</v>
      </c>
      <c r="L134" s="126">
        <v>45.14875625429524</v>
      </c>
      <c r="M134" s="126">
        <v>0.04667851310729446</v>
      </c>
      <c r="N134" s="126">
        <v>0.12695672428935983</v>
      </c>
    </row>
    <row r="135" spans="1:14" s="131" customFormat="1" ht="12.75" customHeight="1">
      <c r="A135" s="255" t="s">
        <v>305</v>
      </c>
      <c r="B135" s="49" t="s">
        <v>306</v>
      </c>
      <c r="C135" s="218"/>
      <c r="D135" s="97">
        <v>24128.6844</v>
      </c>
      <c r="E135" s="97">
        <v>23228.165389999995</v>
      </c>
      <c r="F135" s="98">
        <v>3.8768408734840847</v>
      </c>
      <c r="G135" s="98">
        <v>0.00390687371333389</v>
      </c>
      <c r="H135" s="98">
        <v>0.1024626543330953</v>
      </c>
      <c r="I135" s="98"/>
      <c r="J135" s="97">
        <v>2564.0714799999996</v>
      </c>
      <c r="K135" s="97">
        <v>2316.8346200000005</v>
      </c>
      <c r="L135" s="98">
        <v>10.67132102851601</v>
      </c>
      <c r="M135" s="98">
        <v>0.01032753724113145</v>
      </c>
      <c r="N135" s="98">
        <v>0.09061181829271676</v>
      </c>
    </row>
    <row r="136" spans="1:14" s="143" customFormat="1" ht="12.75">
      <c r="A136" s="123">
        <v>451</v>
      </c>
      <c r="B136" s="124"/>
      <c r="C136" s="125" t="s">
        <v>307</v>
      </c>
      <c r="D136" s="110">
        <v>2639.75807</v>
      </c>
      <c r="E136" s="110">
        <v>2247.8909499999995</v>
      </c>
      <c r="F136" s="126">
        <v>17.432657042371225</v>
      </c>
      <c r="G136" s="126">
        <v>0.0017001033106984077</v>
      </c>
      <c r="H136" s="126">
        <v>0.011209754090422304</v>
      </c>
      <c r="I136" s="126"/>
      <c r="J136" s="110">
        <v>280.02302999999995</v>
      </c>
      <c r="K136" s="110">
        <v>283.75572</v>
      </c>
      <c r="L136" s="126">
        <v>-1.315458944757148</v>
      </c>
      <c r="M136" s="126">
        <v>-0.00015592130956767366</v>
      </c>
      <c r="N136" s="126">
        <v>0.009895744369862876</v>
      </c>
    </row>
    <row r="137" spans="1:14" s="131" customFormat="1" ht="12.75">
      <c r="A137" s="191">
        <v>452</v>
      </c>
      <c r="B137" s="29"/>
      <c r="C137" s="216" t="s">
        <v>308</v>
      </c>
      <c r="D137" s="114">
        <v>21488.92633</v>
      </c>
      <c r="E137" s="114">
        <v>20980.274439999994</v>
      </c>
      <c r="F137" s="108">
        <v>2.4244291534634703</v>
      </c>
      <c r="G137" s="108">
        <v>0.002206770402635489</v>
      </c>
      <c r="H137" s="108">
        <v>0.091252900242673</v>
      </c>
      <c r="I137" s="108"/>
      <c r="J137" s="114">
        <v>2284.04845</v>
      </c>
      <c r="K137" s="114">
        <v>2033.0789000000004</v>
      </c>
      <c r="L137" s="108">
        <v>12.344309411700612</v>
      </c>
      <c r="M137" s="108">
        <v>0.010483458550699133</v>
      </c>
      <c r="N137" s="108">
        <v>0.08071607392285389</v>
      </c>
    </row>
    <row r="138" spans="1:14" ht="12.75" customHeight="1">
      <c r="A138" s="274" t="s">
        <v>309</v>
      </c>
      <c r="B138" s="275" t="s">
        <v>310</v>
      </c>
      <c r="C138" s="119"/>
      <c r="D138" s="104">
        <v>115902.20842000001</v>
      </c>
      <c r="E138" s="104">
        <v>115719.14007000001</v>
      </c>
      <c r="F138" s="121">
        <v>0.15820057934172424</v>
      </c>
      <c r="G138" s="121">
        <v>0.0007942363419495284</v>
      </c>
      <c r="H138" s="121">
        <v>0.49217966967899957</v>
      </c>
      <c r="I138" s="121"/>
      <c r="J138" s="104">
        <v>14364.047670000004</v>
      </c>
      <c r="K138" s="104">
        <v>13086.708069999999</v>
      </c>
      <c r="L138" s="121">
        <v>9.760587560810507</v>
      </c>
      <c r="M138" s="121">
        <v>0.05335681859319864</v>
      </c>
      <c r="N138" s="121">
        <v>0.5076116198687105</v>
      </c>
    </row>
    <row r="139" spans="1:14" s="143" customFormat="1" ht="14.25" customHeight="1">
      <c r="A139" s="191">
        <v>461</v>
      </c>
      <c r="B139" s="29"/>
      <c r="C139" s="216" t="s">
        <v>311</v>
      </c>
      <c r="D139" s="114">
        <v>37638.69924</v>
      </c>
      <c r="E139" s="114">
        <v>32369.105960000004</v>
      </c>
      <c r="F139" s="108">
        <v>16.279699805462272</v>
      </c>
      <c r="G139" s="108">
        <v>0.022861966529271627</v>
      </c>
      <c r="H139" s="108">
        <v>0.1598330421104707</v>
      </c>
      <c r="I139" s="108"/>
      <c r="J139" s="114">
        <v>4039.5671600000005</v>
      </c>
      <c r="K139" s="114">
        <v>3244.338770000001</v>
      </c>
      <c r="L139" s="108">
        <v>24.511262428984846</v>
      </c>
      <c r="M139" s="108">
        <v>0.03321814883480574</v>
      </c>
      <c r="N139" s="108">
        <v>0.1427544155216554</v>
      </c>
    </row>
    <row r="140" spans="1:14" ht="12" customHeight="1">
      <c r="A140" s="123">
        <v>462</v>
      </c>
      <c r="B140" s="124"/>
      <c r="C140" s="125" t="s">
        <v>312</v>
      </c>
      <c r="D140" s="112">
        <v>12350.377840000008</v>
      </c>
      <c r="E140" s="112">
        <v>11657.075800000008</v>
      </c>
      <c r="F140" s="141">
        <v>5.947478183164941</v>
      </c>
      <c r="G140" s="141">
        <v>0.00300786933468151</v>
      </c>
      <c r="H140" s="141">
        <v>0.05244597983564497</v>
      </c>
      <c r="I140" s="141"/>
      <c r="J140" s="112">
        <v>1450.2979700000003</v>
      </c>
      <c r="K140" s="112">
        <v>1157.0627299999999</v>
      </c>
      <c r="L140" s="141">
        <v>25.34307193526149</v>
      </c>
      <c r="M140" s="141">
        <v>0.012248973965743355</v>
      </c>
      <c r="N140" s="141">
        <v>0.05125213440927007</v>
      </c>
    </row>
    <row r="141" spans="1:14" s="131" customFormat="1" ht="12.75">
      <c r="A141" s="191">
        <v>463</v>
      </c>
      <c r="B141" s="29"/>
      <c r="C141" s="216" t="s">
        <v>313</v>
      </c>
      <c r="D141" s="114">
        <v>21276.855329999995</v>
      </c>
      <c r="E141" s="114">
        <v>27477.22637</v>
      </c>
      <c r="F141" s="108">
        <v>-22.565490987000246</v>
      </c>
      <c r="G141" s="108">
        <v>-0.02690011688825163</v>
      </c>
      <c r="H141" s="108">
        <v>0.0903523390182461</v>
      </c>
      <c r="I141" s="108"/>
      <c r="J141" s="114">
        <v>2804.4135300000003</v>
      </c>
      <c r="K141" s="114">
        <v>2888.3705299999992</v>
      </c>
      <c r="L141" s="108">
        <v>-2.906725405483174</v>
      </c>
      <c r="M141" s="108">
        <v>-0.0035070379236885065</v>
      </c>
      <c r="N141" s="108">
        <v>0.09910527502064663</v>
      </c>
    </row>
    <row r="142" spans="1:14" s="131" customFormat="1" ht="12.75">
      <c r="A142" s="123">
        <v>464</v>
      </c>
      <c r="B142" s="124"/>
      <c r="C142" s="125" t="s">
        <v>314</v>
      </c>
      <c r="D142" s="110">
        <v>16881.26300999999</v>
      </c>
      <c r="E142" s="110">
        <v>17054.637500000004</v>
      </c>
      <c r="F142" s="126">
        <v>-1.0165826743606414</v>
      </c>
      <c r="G142" s="126">
        <v>-0.0007521798318768608</v>
      </c>
      <c r="H142" s="126">
        <v>0.07168642052028734</v>
      </c>
      <c r="I142" s="126"/>
      <c r="J142" s="110">
        <v>1747.7533600000006</v>
      </c>
      <c r="K142" s="110">
        <v>1685.0478199999995</v>
      </c>
      <c r="L142" s="126">
        <v>3.721291423052972</v>
      </c>
      <c r="M142" s="126">
        <v>0.002619325449996701</v>
      </c>
      <c r="N142" s="126">
        <v>0.06176392160362287</v>
      </c>
    </row>
    <row r="143" spans="1:14" s="131" customFormat="1" ht="24">
      <c r="A143" s="191">
        <v>465</v>
      </c>
      <c r="B143" s="29"/>
      <c r="C143" s="216" t="s">
        <v>315</v>
      </c>
      <c r="D143" s="205">
        <v>15547.385130000006</v>
      </c>
      <c r="E143" s="205">
        <v>15548.77254</v>
      </c>
      <c r="F143" s="130">
        <v>-0.008922955149190871</v>
      </c>
      <c r="G143" s="130">
        <v>-6.019235128187625E-06</v>
      </c>
      <c r="H143" s="130">
        <v>0.06602209726605304</v>
      </c>
      <c r="I143" s="130"/>
      <c r="J143" s="205">
        <v>2603.98643</v>
      </c>
      <c r="K143" s="205">
        <v>2889.29798</v>
      </c>
      <c r="L143" s="130">
        <v>-9.87477068737645</v>
      </c>
      <c r="M143" s="130">
        <v>-0.011917986897058749</v>
      </c>
      <c r="N143" s="130">
        <v>0.09202237420926355</v>
      </c>
    </row>
    <row r="144" spans="1:14" s="131" customFormat="1" ht="12.75">
      <c r="A144" s="123">
        <v>469</v>
      </c>
      <c r="B144" s="124"/>
      <c r="C144" s="125" t="s">
        <v>316</v>
      </c>
      <c r="D144" s="110">
        <v>12207.627869999998</v>
      </c>
      <c r="E144" s="110">
        <v>11612.321899999999</v>
      </c>
      <c r="F144" s="126">
        <v>5.126502478371698</v>
      </c>
      <c r="G144" s="126">
        <v>0.002582716433252999</v>
      </c>
      <c r="H144" s="126">
        <v>0.05183979092829737</v>
      </c>
      <c r="I144" s="126"/>
      <c r="J144" s="110">
        <v>1718.0292200000001</v>
      </c>
      <c r="K144" s="110">
        <v>1222.59024</v>
      </c>
      <c r="L144" s="126">
        <v>40.52371463393983</v>
      </c>
      <c r="M144" s="126">
        <v>0.020695395163399993</v>
      </c>
      <c r="N144" s="126">
        <v>0.06071349910425194</v>
      </c>
    </row>
    <row r="145" spans="1:14" s="131" customFormat="1" ht="12.75">
      <c r="A145" s="255" t="s">
        <v>317</v>
      </c>
      <c r="B145" s="49" t="s">
        <v>318</v>
      </c>
      <c r="C145" s="218"/>
      <c r="D145" s="97">
        <v>60388.59726</v>
      </c>
      <c r="E145" s="97">
        <v>61013.382529999966</v>
      </c>
      <c r="F145" s="98">
        <v>-1.024013493585215</v>
      </c>
      <c r="G145" s="98">
        <v>-0.0027106114593195164</v>
      </c>
      <c r="H145" s="98">
        <v>0.25644066887923184</v>
      </c>
      <c r="I145" s="98"/>
      <c r="J145" s="97">
        <v>7279.763459999996</v>
      </c>
      <c r="K145" s="97">
        <v>7241.92417</v>
      </c>
      <c r="L145" s="98">
        <v>0.5225032617263009</v>
      </c>
      <c r="M145" s="98">
        <v>0.0015806165660449106</v>
      </c>
      <c r="N145" s="98">
        <v>0.25725983421159493</v>
      </c>
    </row>
    <row r="146" spans="1:14" ht="12.75">
      <c r="A146" s="123">
        <v>471</v>
      </c>
      <c r="B146" s="124"/>
      <c r="C146" s="125" t="s">
        <v>319</v>
      </c>
      <c r="D146" s="110">
        <v>1598.03265</v>
      </c>
      <c r="E146" s="110">
        <v>1373.8692500000002</v>
      </c>
      <c r="F146" s="126">
        <v>16.31621058554152</v>
      </c>
      <c r="G146" s="126">
        <v>0.0009725259380715865</v>
      </c>
      <c r="H146" s="126">
        <v>0.006786058631110045</v>
      </c>
      <c r="I146" s="126"/>
      <c r="J146" s="110">
        <v>199.76409999999993</v>
      </c>
      <c r="K146" s="110">
        <v>160.31407</v>
      </c>
      <c r="L146" s="126">
        <v>24.607964852991344</v>
      </c>
      <c r="M146" s="126">
        <v>0.0016479001310272016</v>
      </c>
      <c r="N146" s="126">
        <v>0.0070594710294925546</v>
      </c>
    </row>
    <row r="147" spans="1:14" ht="24">
      <c r="A147" s="191">
        <v>472</v>
      </c>
      <c r="B147" s="29"/>
      <c r="C147" s="216" t="s">
        <v>320</v>
      </c>
      <c r="D147" s="205">
        <v>9553.819390000004</v>
      </c>
      <c r="E147" s="205">
        <v>9795.599459999983</v>
      </c>
      <c r="F147" s="130">
        <v>-2.4682519021656617</v>
      </c>
      <c r="G147" s="130">
        <v>-0.0010489553128822252</v>
      </c>
      <c r="H147" s="130">
        <v>0.040570371657660455</v>
      </c>
      <c r="I147" s="130"/>
      <c r="J147" s="205">
        <v>1027.5968599999994</v>
      </c>
      <c r="K147" s="205">
        <v>1149.2861900000007</v>
      </c>
      <c r="L147" s="130">
        <v>-10.588253044265782</v>
      </c>
      <c r="M147" s="130">
        <v>-0.005083186574297024</v>
      </c>
      <c r="N147" s="130">
        <v>0.03631428401383189</v>
      </c>
    </row>
    <row r="148" spans="1:14" s="131" customFormat="1" ht="36" customHeight="1">
      <c r="A148" s="123">
        <v>473</v>
      </c>
      <c r="B148" s="124"/>
      <c r="C148" s="125" t="s">
        <v>321</v>
      </c>
      <c r="D148" s="137">
        <v>39665.11054999999</v>
      </c>
      <c r="E148" s="137">
        <v>39766.33726999998</v>
      </c>
      <c r="F148" s="126">
        <v>-0.25455379335717115</v>
      </c>
      <c r="G148" s="126">
        <v>-0.00043916897596084635</v>
      </c>
      <c r="H148" s="126">
        <v>0.16843821420154434</v>
      </c>
      <c r="I148" s="126"/>
      <c r="J148" s="137">
        <v>4978.355469999998</v>
      </c>
      <c r="K148" s="137">
        <v>4582.9231</v>
      </c>
      <c r="L148" s="126">
        <v>8.6283876332116</v>
      </c>
      <c r="M148" s="126">
        <v>0.016517935584216135</v>
      </c>
      <c r="N148" s="126">
        <v>0.175930290852965</v>
      </c>
    </row>
    <row r="149" spans="1:14" ht="12.75">
      <c r="A149" s="191">
        <v>474</v>
      </c>
      <c r="B149" s="29"/>
      <c r="C149" s="216" t="s">
        <v>322</v>
      </c>
      <c r="D149" s="114">
        <v>5358.242770000002</v>
      </c>
      <c r="E149" s="114">
        <v>5035.425010000004</v>
      </c>
      <c r="F149" s="108">
        <v>6.410933721759424</v>
      </c>
      <c r="G149" s="108">
        <v>0.0014005348101883111</v>
      </c>
      <c r="H149" s="108">
        <v>0.022753821454737803</v>
      </c>
      <c r="I149" s="108"/>
      <c r="J149" s="114">
        <v>550.6888199999999</v>
      </c>
      <c r="K149" s="114">
        <v>692.3162699999998</v>
      </c>
      <c r="L149" s="108">
        <v>-20.457044870547385</v>
      </c>
      <c r="M149" s="108">
        <v>-0.00591603842663868</v>
      </c>
      <c r="N149" s="108">
        <v>0.019460812884073964</v>
      </c>
    </row>
    <row r="150" spans="1:14" ht="12.75">
      <c r="A150" s="123">
        <v>475</v>
      </c>
      <c r="B150" s="124"/>
      <c r="C150" s="125" t="s">
        <v>323</v>
      </c>
      <c r="D150" s="110">
        <v>232.14750999999924</v>
      </c>
      <c r="E150" s="110">
        <v>222.98274999999964</v>
      </c>
      <c r="F150" s="126">
        <v>4.11007577940429</v>
      </c>
      <c r="G150" s="126">
        <v>3.976102618090452E-05</v>
      </c>
      <c r="H150" s="126">
        <v>0.000985816287249325</v>
      </c>
      <c r="I150" s="126"/>
      <c r="J150" s="110">
        <v>32.094190000000005</v>
      </c>
      <c r="K150" s="110">
        <v>28.512230000000013</v>
      </c>
      <c r="L150" s="126">
        <v>12.562889679270931</v>
      </c>
      <c r="M150" s="126">
        <v>0.00014962504092732478</v>
      </c>
      <c r="N150" s="126">
        <v>0.0011341777852979077</v>
      </c>
    </row>
    <row r="151" spans="1:14" ht="12.75">
      <c r="A151" s="191">
        <v>476</v>
      </c>
      <c r="B151" s="29"/>
      <c r="C151" s="216" t="s">
        <v>324</v>
      </c>
      <c r="D151" s="114">
        <v>3981.2443899999994</v>
      </c>
      <c r="E151" s="114">
        <v>4819.168789999997</v>
      </c>
      <c r="F151" s="108">
        <v>-17.387322098755504</v>
      </c>
      <c r="G151" s="108">
        <v>-0.0036353089449172762</v>
      </c>
      <c r="H151" s="108">
        <v>0.01690638664692986</v>
      </c>
      <c r="I151" s="108"/>
      <c r="J151" s="114">
        <v>491.26402</v>
      </c>
      <c r="K151" s="114">
        <v>628.57231</v>
      </c>
      <c r="L151" s="108">
        <v>-21.84447004991359</v>
      </c>
      <c r="M151" s="108">
        <v>-0.005735619189190005</v>
      </c>
      <c r="N151" s="108">
        <v>0.01736079764593364</v>
      </c>
    </row>
    <row r="152" spans="1:14" ht="12.75">
      <c r="A152" s="274" t="s">
        <v>325</v>
      </c>
      <c r="B152" s="275" t="s">
        <v>326</v>
      </c>
      <c r="C152" s="119"/>
      <c r="D152" s="104">
        <v>28873.25183999999</v>
      </c>
      <c r="E152" s="104">
        <v>29908.523409999994</v>
      </c>
      <c r="F152" s="121">
        <v>-3.461459985195587</v>
      </c>
      <c r="G152" s="121">
        <v>-0.004491493503279745</v>
      </c>
      <c r="H152" s="121">
        <v>0.12261049851331003</v>
      </c>
      <c r="I152" s="121"/>
      <c r="J152" s="104">
        <v>3465.545500000001</v>
      </c>
      <c r="K152" s="104">
        <v>3389.0134500000004</v>
      </c>
      <c r="L152" s="121">
        <v>2.258239783616105</v>
      </c>
      <c r="M152" s="121">
        <v>0.003196884139829087</v>
      </c>
      <c r="N152" s="121">
        <v>0.1224690425288543</v>
      </c>
    </row>
    <row r="153" spans="1:14" s="223" customFormat="1" ht="14.25" customHeight="1">
      <c r="A153" s="191">
        <v>481</v>
      </c>
      <c r="B153" s="29"/>
      <c r="C153" s="216" t="s">
        <v>327</v>
      </c>
      <c r="D153" s="114">
        <v>11502.420909999979</v>
      </c>
      <c r="E153" s="114">
        <v>11475.35766999999</v>
      </c>
      <c r="F153" s="108">
        <v>0.23583787780959514</v>
      </c>
      <c r="G153" s="108">
        <v>0.00011741302491060266</v>
      </c>
      <c r="H153" s="108">
        <v>0.04884512384334952</v>
      </c>
      <c r="I153" s="108"/>
      <c r="J153" s="114">
        <v>1320.0230700000009</v>
      </c>
      <c r="K153" s="114">
        <v>1402.1253300000008</v>
      </c>
      <c r="L153" s="108">
        <v>-5.8555578622918</v>
      </c>
      <c r="M153" s="108">
        <v>-0.0034295620310460955</v>
      </c>
      <c r="N153" s="108">
        <v>0.046648344827358024</v>
      </c>
    </row>
    <row r="154" spans="1:14" ht="37.5" customHeight="1">
      <c r="A154" s="81">
        <v>482</v>
      </c>
      <c r="B154" s="19"/>
      <c r="C154" s="217" t="s">
        <v>328</v>
      </c>
      <c r="D154" s="137">
        <v>8476.359380000007</v>
      </c>
      <c r="E154" s="137">
        <v>9065.520610000005</v>
      </c>
      <c r="F154" s="126">
        <v>-6.498923286877813</v>
      </c>
      <c r="G154" s="126">
        <v>-0.002556057669901321</v>
      </c>
      <c r="H154" s="126">
        <v>0.03599492897159494</v>
      </c>
      <c r="I154" s="126"/>
      <c r="J154" s="137">
        <v>1014.61309</v>
      </c>
      <c r="K154" s="137">
        <v>1088.9157200000002</v>
      </c>
      <c r="L154" s="126">
        <v>-6.8235427807030025</v>
      </c>
      <c r="M154" s="126">
        <v>-0.003103757176171123</v>
      </c>
      <c r="N154" s="126">
        <v>0.03585545007836205</v>
      </c>
    </row>
    <row r="155" spans="1:14" ht="24.75" customHeight="1">
      <c r="A155" s="191">
        <v>483</v>
      </c>
      <c r="B155" s="29"/>
      <c r="C155" s="216" t="s">
        <v>329</v>
      </c>
      <c r="D155" s="205">
        <v>6916.420880000001</v>
      </c>
      <c r="E155" s="205">
        <v>7485.744099999998</v>
      </c>
      <c r="F155" s="130">
        <v>-7.605432571492761</v>
      </c>
      <c r="G155" s="130">
        <v>-0.002469991080597609</v>
      </c>
      <c r="H155" s="130">
        <v>0.02937063745794789</v>
      </c>
      <c r="I155" s="130"/>
      <c r="J155" s="205">
        <v>897.5586800000002</v>
      </c>
      <c r="K155" s="205">
        <v>718.85018</v>
      </c>
      <c r="L155" s="130">
        <v>24.860326250457387</v>
      </c>
      <c r="M155" s="130">
        <v>0.007464981916760911</v>
      </c>
      <c r="N155" s="130">
        <v>0.03171885988888685</v>
      </c>
    </row>
    <row r="156" spans="1:14" ht="15" customHeight="1">
      <c r="A156" s="81">
        <v>484</v>
      </c>
      <c r="B156" s="19"/>
      <c r="C156" s="217" t="s">
        <v>330</v>
      </c>
      <c r="D156" s="110">
        <v>1978.0506699999999</v>
      </c>
      <c r="E156" s="110">
        <v>1881.901029999999</v>
      </c>
      <c r="F156" s="111">
        <v>5.109176224851783</v>
      </c>
      <c r="G156" s="111">
        <v>0.0004171422223085754</v>
      </c>
      <c r="H156" s="111">
        <v>0.008399808240417682</v>
      </c>
      <c r="I156" s="111"/>
      <c r="J156" s="110">
        <v>233.35066000000003</v>
      </c>
      <c r="K156" s="110">
        <v>179.12221999999997</v>
      </c>
      <c r="L156" s="111">
        <v>30.274546619620992</v>
      </c>
      <c r="M156" s="111">
        <v>0.002265221430285376</v>
      </c>
      <c r="N156" s="111">
        <v>0.008246387734247383</v>
      </c>
    </row>
    <row r="157" spans="1:14" ht="14.25" customHeight="1">
      <c r="A157" s="255" t="s">
        <v>331</v>
      </c>
      <c r="B157" s="49" t="s">
        <v>583</v>
      </c>
      <c r="C157" s="218"/>
      <c r="D157" s="97">
        <v>619405.6317900004</v>
      </c>
      <c r="E157" s="97">
        <v>773950.0847099999</v>
      </c>
      <c r="F157" s="98">
        <v>-27.31306343162646</v>
      </c>
      <c r="G157" s="98">
        <v>-0.5802946917357561</v>
      </c>
      <c r="H157" s="98">
        <v>1.511576117335736</v>
      </c>
      <c r="I157" s="98"/>
      <c r="J157" s="97">
        <v>65691.05343999999</v>
      </c>
      <c r="K157" s="97">
        <v>90329.14785000002</v>
      </c>
      <c r="L157" s="98">
        <v>-32.58458744196731</v>
      </c>
      <c r="M157" s="98">
        <v>-0.8408950128423335</v>
      </c>
      <c r="N157" s="98">
        <v>1.4718376684348888</v>
      </c>
    </row>
    <row r="158" spans="1:14" ht="24" customHeight="1">
      <c r="A158" s="81">
        <v>491</v>
      </c>
      <c r="B158" s="19"/>
      <c r="C158" s="217" t="s">
        <v>332</v>
      </c>
      <c r="D158" s="137">
        <v>355957.42975000036</v>
      </c>
      <c r="E158" s="137">
        <v>489713.07163999986</v>
      </c>
      <c r="F158" s="126">
        <v>-27.31306343162646</v>
      </c>
      <c r="G158" s="126">
        <v>-0.5802946917357561</v>
      </c>
      <c r="H158" s="126">
        <v>1.511576117335736</v>
      </c>
      <c r="I158" s="126"/>
      <c r="J158" s="137">
        <v>41649.05925</v>
      </c>
      <c r="K158" s="137">
        <v>61779.72910000003</v>
      </c>
      <c r="L158" s="126">
        <v>-32.58458744196731</v>
      </c>
      <c r="M158" s="126">
        <v>-0.8408950128423335</v>
      </c>
      <c r="N158" s="126">
        <v>1.4718376684348888</v>
      </c>
    </row>
    <row r="159" spans="1:14" ht="24.75" customHeight="1">
      <c r="A159" s="191">
        <v>492</v>
      </c>
      <c r="B159" s="29"/>
      <c r="C159" s="216" t="s">
        <v>333</v>
      </c>
      <c r="D159" s="268">
        <v>46499.93314</v>
      </c>
      <c r="E159" s="268">
        <v>54885.75714</v>
      </c>
      <c r="F159" s="269">
        <v>-15.278688747264315</v>
      </c>
      <c r="G159" s="269">
        <v>-0.03638163657449533</v>
      </c>
      <c r="H159" s="269">
        <v>0.1974623438580789</v>
      </c>
      <c r="I159" s="269"/>
      <c r="J159" s="268">
        <v>5829.63213</v>
      </c>
      <c r="K159" s="268">
        <v>6105.48934</v>
      </c>
      <c r="L159" s="269">
        <v>-4.51818346799374</v>
      </c>
      <c r="M159" s="269">
        <v>-0.011523061769631079</v>
      </c>
      <c r="N159" s="269">
        <v>0.20601358869954106</v>
      </c>
    </row>
    <row r="160" spans="1:14" ht="15" customHeight="1">
      <c r="A160" s="81">
        <v>493</v>
      </c>
      <c r="B160" s="19"/>
      <c r="C160" s="217" t="s">
        <v>334</v>
      </c>
      <c r="D160" s="110">
        <v>133038.80064</v>
      </c>
      <c r="E160" s="110">
        <v>148834.79122999997</v>
      </c>
      <c r="F160" s="111">
        <v>-10.613103602631348</v>
      </c>
      <c r="G160" s="111">
        <v>-0.0685304138245123</v>
      </c>
      <c r="H160" s="111">
        <v>0.5649503477639212</v>
      </c>
      <c r="I160" s="111"/>
      <c r="J160" s="110">
        <v>7890.58523</v>
      </c>
      <c r="K160" s="110">
        <v>13021.71302</v>
      </c>
      <c r="L160" s="111">
        <v>-39.4043992685073</v>
      </c>
      <c r="M160" s="111">
        <v>-0.21433662173281814</v>
      </c>
      <c r="N160" s="111">
        <v>0.27884568767324486</v>
      </c>
    </row>
    <row r="161" spans="1:14" ht="15" customHeight="1">
      <c r="A161" s="191">
        <v>494</v>
      </c>
      <c r="B161" s="29"/>
      <c r="C161" s="216" t="s">
        <v>335</v>
      </c>
      <c r="D161" s="107">
        <v>430.33196000000004</v>
      </c>
      <c r="E161" s="107">
        <v>216.62676000000002</v>
      </c>
      <c r="F161" s="263">
        <v>98.6513392897535</v>
      </c>
      <c r="G161" s="263">
        <v>0.0009271533626844351</v>
      </c>
      <c r="H161" s="263">
        <v>0.0018274081642828154</v>
      </c>
      <c r="I161" s="263"/>
      <c r="J161" s="107">
        <v>17.01322</v>
      </c>
      <c r="K161" s="107">
        <v>21.42739</v>
      </c>
      <c r="L161" s="263">
        <v>-20.600595779513974</v>
      </c>
      <c r="M161" s="263">
        <v>-0.00018438797946101313</v>
      </c>
      <c r="N161" s="263">
        <v>0.0006012308202944541</v>
      </c>
    </row>
    <row r="162" spans="1:14" ht="15" customHeight="1">
      <c r="A162" s="81">
        <v>495</v>
      </c>
      <c r="B162" s="19"/>
      <c r="C162" s="217" t="s">
        <v>336</v>
      </c>
      <c r="D162" s="110">
        <v>8419.197380000001</v>
      </c>
      <c r="E162" s="110">
        <v>9448.27128</v>
      </c>
      <c r="F162" s="111">
        <v>-10.89166334775264</v>
      </c>
      <c r="G162" s="111">
        <v>-0.0044646051047694925</v>
      </c>
      <c r="H162" s="111">
        <v>0.03575219007419409</v>
      </c>
      <c r="I162" s="111"/>
      <c r="J162" s="110">
        <v>101.96186</v>
      </c>
      <c r="K162" s="110">
        <v>580.2875</v>
      </c>
      <c r="L162" s="111">
        <v>-82.42907868944273</v>
      </c>
      <c r="M162" s="111">
        <v>-0.01998053955420747</v>
      </c>
      <c r="N162" s="111">
        <v>0.0036032339984170127</v>
      </c>
    </row>
    <row r="163" spans="1:14" ht="15" customHeight="1">
      <c r="A163" s="191">
        <v>496</v>
      </c>
      <c r="B163" s="29"/>
      <c r="C163" s="216" t="s">
        <v>337</v>
      </c>
      <c r="D163" s="107">
        <v>2596.692820000001</v>
      </c>
      <c r="E163" s="107">
        <v>1956.8720300000011</v>
      </c>
      <c r="F163" s="263">
        <v>32.69609765948771</v>
      </c>
      <c r="G163" s="263">
        <v>0.0027758425951446746</v>
      </c>
      <c r="H163" s="263">
        <v>0.01102687715642261</v>
      </c>
      <c r="I163" s="263"/>
      <c r="J163" s="107">
        <v>333.60152000000005</v>
      </c>
      <c r="K163" s="107">
        <v>228.60776999999996</v>
      </c>
      <c r="L163" s="263">
        <v>45.92746344535888</v>
      </c>
      <c r="M163" s="263">
        <v>0.004385781566757685</v>
      </c>
      <c r="N163" s="263">
        <v>0.011789156639429617</v>
      </c>
    </row>
    <row r="164" spans="1:14" ht="15" customHeight="1">
      <c r="A164" s="81">
        <v>499</v>
      </c>
      <c r="B164" s="19"/>
      <c r="C164" s="217" t="s">
        <v>338</v>
      </c>
      <c r="D164" s="110">
        <v>72463.24610000002</v>
      </c>
      <c r="E164" s="110">
        <v>68894.69462999998</v>
      </c>
      <c r="F164" s="111">
        <v>5.179718829098518</v>
      </c>
      <c r="G164" s="111">
        <v>0.015482049549206177</v>
      </c>
      <c r="H164" s="111">
        <v>0.3077157632762737</v>
      </c>
      <c r="I164" s="111"/>
      <c r="J164" s="110">
        <v>9869.200229999995</v>
      </c>
      <c r="K164" s="110">
        <v>8591.89373</v>
      </c>
      <c r="L164" s="111">
        <v>14.866414089132304</v>
      </c>
      <c r="M164" s="111">
        <v>0.05335543594547054</v>
      </c>
      <c r="N164" s="111">
        <v>0.34876803743989154</v>
      </c>
    </row>
    <row r="165" spans="1:14" s="102" customFormat="1" ht="12.75" customHeight="1" thickBot="1">
      <c r="A165" s="276" t="s">
        <v>26</v>
      </c>
      <c r="B165" s="135"/>
      <c r="C165" s="277" t="s">
        <v>587</v>
      </c>
      <c r="D165" s="278">
        <v>4953.120770000003</v>
      </c>
      <c r="E165" s="278">
        <v>5801.935239999999</v>
      </c>
      <c r="F165" s="279">
        <v>-14.62985081508762</v>
      </c>
      <c r="G165" s="279">
        <v>-0.0036825551748656676</v>
      </c>
      <c r="H165" s="279">
        <v>0.021033467590408087</v>
      </c>
      <c r="I165" s="279"/>
      <c r="J165" s="278">
        <v>715.6840300000002</v>
      </c>
      <c r="K165" s="278">
        <v>984.5150599999996</v>
      </c>
      <c r="L165" s="279">
        <v>-27.305933745696027</v>
      </c>
      <c r="M165" s="279">
        <v>-0.011229565340284334</v>
      </c>
      <c r="N165" s="279">
        <v>0.025291584804554387</v>
      </c>
    </row>
    <row r="166" spans="1:8" s="102" customFormat="1" ht="12.75" customHeight="1">
      <c r="A166" s="143"/>
      <c r="B166" s="143"/>
      <c r="C166" s="143"/>
      <c r="D166" s="143"/>
      <c r="E166" s="143"/>
      <c r="F166" s="143"/>
      <c r="G166" s="143"/>
      <c r="H166" s="143"/>
    </row>
    <row r="167" spans="1:8" s="102" customFormat="1" ht="15" customHeight="1">
      <c r="A167" s="138" t="s">
        <v>673</v>
      </c>
      <c r="B167" s="1"/>
      <c r="C167" s="19"/>
      <c r="D167" s="139"/>
      <c r="E167" s="79"/>
      <c r="F167" s="140"/>
      <c r="G167" s="141"/>
      <c r="H167" s="142"/>
    </row>
    <row r="168" spans="1:8" s="143" customFormat="1" ht="12.75">
      <c r="A168" s="138" t="s">
        <v>607</v>
      </c>
      <c r="B168" s="1"/>
      <c r="C168" s="19"/>
      <c r="D168" s="139"/>
      <c r="E168" s="79"/>
      <c r="F168" s="140"/>
      <c r="G168" s="141"/>
      <c r="H168" s="142"/>
    </row>
    <row r="169" spans="1:8" s="143" customFormat="1" ht="12.75">
      <c r="A169" s="138" t="s">
        <v>974</v>
      </c>
      <c r="B169" s="1"/>
      <c r="C169" s="19"/>
      <c r="D169" s="139"/>
      <c r="E169" s="79"/>
      <c r="F169" s="140"/>
      <c r="G169" s="141"/>
      <c r="H169" s="142"/>
    </row>
    <row r="170" spans="1:8" ht="14.25" customHeight="1">
      <c r="A170" s="7" t="s">
        <v>606</v>
      </c>
      <c r="B170" s="1"/>
      <c r="C170" s="19"/>
      <c r="D170" s="139"/>
      <c r="E170" s="79"/>
      <c r="F170" s="140"/>
      <c r="G170" s="141"/>
      <c r="H170" s="142"/>
    </row>
    <row r="171" spans="1:8" ht="14.25" customHeight="1">
      <c r="A171" s="138" t="s">
        <v>28</v>
      </c>
      <c r="B171" s="1"/>
      <c r="C171" s="19"/>
      <c r="D171" s="139"/>
      <c r="E171" s="79"/>
      <c r="F171" s="140"/>
      <c r="G171" s="141"/>
      <c r="H171" s="142"/>
    </row>
    <row r="172" spans="1:5" ht="14.25" customHeight="1">
      <c r="A172" s="765" t="s">
        <v>952</v>
      </c>
      <c r="B172" s="765"/>
      <c r="D172" s="247"/>
      <c r="E172" s="247"/>
    </row>
  </sheetData>
  <sheetProtection/>
  <mergeCells count="18">
    <mergeCell ref="N14:N15"/>
    <mergeCell ref="B41:C41"/>
    <mergeCell ref="H14:H15"/>
    <mergeCell ref="B52:C52"/>
    <mergeCell ref="A9:G9"/>
    <mergeCell ref="D12:H12"/>
    <mergeCell ref="D13:H13"/>
    <mergeCell ref="J12:N12"/>
    <mergeCell ref="J13:N13"/>
    <mergeCell ref="C12:C15"/>
    <mergeCell ref="A12:A15"/>
    <mergeCell ref="B109:C109"/>
    <mergeCell ref="B65:C65"/>
    <mergeCell ref="B66:C66"/>
    <mergeCell ref="B69:C69"/>
    <mergeCell ref="B77:C77"/>
    <mergeCell ref="B107:C107"/>
    <mergeCell ref="B67:C67"/>
  </mergeCells>
  <printOptions horizontalCentered="1"/>
  <pageMargins left="0.3937007874015748" right="0.3937007874015748" top="0.3937007874015748" bottom="0.4330708661417323" header="0" footer="0"/>
  <pageSetup fitToHeight="2" fitToWidth="1" horizontalDpi="600" verticalDpi="600" orientation="portrait" scale="56" r:id="rId4"/>
  <ignoredErrors>
    <ignoredError sqref="A19:A26 A28:A34 A41:A83 A36:A38 A85:A165" numberStoredAsText="1"/>
  </ignoredErrors>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BF103"/>
  <sheetViews>
    <sheetView zoomScalePageLayoutView="0" workbookViewId="0" topLeftCell="A1">
      <selection activeCell="A6" sqref="A6"/>
    </sheetView>
  </sheetViews>
  <sheetFormatPr defaultColWidth="6.7109375" defaultRowHeight="12.75"/>
  <cols>
    <col min="1" max="1" width="5.28125" style="5" customWidth="1"/>
    <col min="2" max="2" width="2.00390625" style="5" customWidth="1"/>
    <col min="3" max="3" width="70.57421875" style="82" customWidth="1"/>
    <col min="4" max="4" width="17.00390625" style="5" customWidth="1"/>
    <col min="5" max="5" width="12.421875" style="5" bestFit="1" customWidth="1"/>
    <col min="6" max="6" width="11.8515625" style="197" customWidth="1"/>
    <col min="7" max="7" width="15.140625" style="197" customWidth="1"/>
    <col min="8" max="8" width="15.28125" style="197" customWidth="1"/>
    <col min="9" max="9" width="5.00390625" style="84" customWidth="1"/>
    <col min="10" max="10" width="21.00390625" style="5" customWidth="1"/>
    <col min="11" max="11" width="16.7109375" style="198" customWidth="1"/>
    <col min="12" max="12" width="11.00390625" style="5" customWidth="1"/>
    <col min="13" max="13" width="14.140625" style="5" customWidth="1"/>
    <col min="14" max="14" width="15.140625" style="5" customWidth="1"/>
    <col min="15" max="16384" width="6.7109375" style="5" customWidth="1"/>
  </cols>
  <sheetData>
    <row r="1" ht="3" customHeight="1"/>
    <row r="2" ht="12.75">
      <c r="J2" s="197"/>
    </row>
    <row r="3" ht="12.75"/>
    <row r="4" ht="12.75"/>
    <row r="5" ht="12.75"/>
    <row r="6" ht="12.75">
      <c r="J6" s="83"/>
    </row>
    <row r="7" ht="12.75" customHeight="1" hidden="1"/>
    <row r="8" spans="1:11" s="87" customFormat="1" ht="15">
      <c r="A8" s="85" t="s">
        <v>171</v>
      </c>
      <c r="B8" s="85"/>
      <c r="C8" s="85"/>
      <c r="D8" s="85"/>
      <c r="E8" s="85"/>
      <c r="F8" s="199"/>
      <c r="G8" s="199"/>
      <c r="H8" s="199"/>
      <c r="I8" s="86"/>
      <c r="K8" s="200"/>
    </row>
    <row r="9" spans="1:11" s="87" customFormat="1" ht="15">
      <c r="A9" s="813" t="s">
        <v>36</v>
      </c>
      <c r="B9" s="813"/>
      <c r="C9" s="813"/>
      <c r="D9" s="813"/>
      <c r="E9" s="813"/>
      <c r="F9" s="813"/>
      <c r="G9" s="813"/>
      <c r="H9" s="201"/>
      <c r="I9" s="88"/>
      <c r="K9" s="200"/>
    </row>
    <row r="10" spans="1:11" s="87" customFormat="1" ht="15">
      <c r="A10" s="85" t="s">
        <v>554</v>
      </c>
      <c r="B10" s="85"/>
      <c r="C10" s="85"/>
      <c r="D10" s="85"/>
      <c r="E10" s="85"/>
      <c r="F10" s="85"/>
      <c r="G10" s="85"/>
      <c r="H10" s="201"/>
      <c r="K10" s="200"/>
    </row>
    <row r="11" spans="1:11" s="87" customFormat="1" ht="15.75" thickBot="1">
      <c r="A11" s="754" t="str">
        <f>+'CONTENIDO '!B5</f>
        <v>Enero - septiembre (2013 - 2012)p</v>
      </c>
      <c r="B11" s="754"/>
      <c r="C11" s="754"/>
      <c r="D11" s="85"/>
      <c r="E11" s="85"/>
      <c r="F11" s="85"/>
      <c r="G11" s="85"/>
      <c r="H11" s="201"/>
      <c r="I11" s="202"/>
      <c r="K11" s="200"/>
    </row>
    <row r="12" spans="1:14" ht="18.75" customHeight="1">
      <c r="A12" s="817" t="s">
        <v>37</v>
      </c>
      <c r="B12" s="90"/>
      <c r="C12" s="817" t="s">
        <v>601</v>
      </c>
      <c r="D12" s="805" t="str">
        <f>+'CONTENIDO '!B1</f>
        <v>Enero - septiembre</v>
      </c>
      <c r="E12" s="805"/>
      <c r="F12" s="805"/>
      <c r="G12" s="805"/>
      <c r="H12" s="805"/>
      <c r="I12" s="12"/>
      <c r="J12" s="805" t="str">
        <f>+'CONTENIDO '!B2</f>
        <v>Septiembre</v>
      </c>
      <c r="K12" s="805"/>
      <c r="L12" s="805"/>
      <c r="M12" s="805"/>
      <c r="N12" s="805"/>
    </row>
    <row r="13" spans="1:14" s="3" customFormat="1" ht="12.75" customHeight="1">
      <c r="A13" s="818"/>
      <c r="B13" s="757"/>
      <c r="C13" s="818"/>
      <c r="D13" s="825" t="s">
        <v>552</v>
      </c>
      <c r="E13" s="825"/>
      <c r="F13" s="825"/>
      <c r="G13" s="825"/>
      <c r="H13" s="825"/>
      <c r="I13" s="12"/>
      <c r="J13" s="825" t="s">
        <v>552</v>
      </c>
      <c r="K13" s="825"/>
      <c r="L13" s="825"/>
      <c r="M13" s="825"/>
      <c r="N13" s="825"/>
    </row>
    <row r="14" spans="1:14" s="3" customFormat="1" ht="12">
      <c r="A14" s="818"/>
      <c r="B14" s="21"/>
      <c r="C14" s="818"/>
      <c r="D14" s="758">
        <v>2013</v>
      </c>
      <c r="E14" s="758">
        <v>2012</v>
      </c>
      <c r="F14" s="203" t="s">
        <v>549</v>
      </c>
      <c r="G14" s="203" t="s">
        <v>608</v>
      </c>
      <c r="H14" s="821" t="s">
        <v>603</v>
      </c>
      <c r="I14" s="173"/>
      <c r="J14" s="758">
        <v>2013</v>
      </c>
      <c r="K14" s="758">
        <v>2012</v>
      </c>
      <c r="L14" s="91" t="s">
        <v>549</v>
      </c>
      <c r="M14" s="91" t="s">
        <v>608</v>
      </c>
      <c r="N14" s="811" t="s">
        <v>603</v>
      </c>
    </row>
    <row r="15" spans="1:14" s="3" customFormat="1" ht="13.5" customHeight="1" thickBot="1">
      <c r="A15" s="819"/>
      <c r="B15" s="13"/>
      <c r="C15" s="819"/>
      <c r="D15" s="14"/>
      <c r="E15" s="14"/>
      <c r="F15" s="188" t="s">
        <v>550</v>
      </c>
      <c r="G15" s="188" t="s">
        <v>609</v>
      </c>
      <c r="H15" s="822"/>
      <c r="I15" s="174"/>
      <c r="J15" s="14"/>
      <c r="K15" s="14"/>
      <c r="L15" s="92" t="s">
        <v>550</v>
      </c>
      <c r="M15" s="92" t="s">
        <v>609</v>
      </c>
      <c r="N15" s="812"/>
    </row>
    <row r="16" spans="1:14" ht="10.5" customHeight="1">
      <c r="A16" s="16"/>
      <c r="B16" s="16"/>
      <c r="C16" s="16"/>
      <c r="D16" s="94"/>
      <c r="E16" s="94"/>
      <c r="F16" s="189"/>
      <c r="G16" s="189"/>
      <c r="H16" s="190"/>
      <c r="I16" s="96"/>
      <c r="J16" s="94"/>
      <c r="K16" s="94"/>
      <c r="L16" s="95"/>
      <c r="M16" s="95"/>
      <c r="N16" s="96"/>
    </row>
    <row r="17" spans="1:15" ht="13.5" customHeight="1">
      <c r="A17" s="27"/>
      <c r="B17" s="49" t="s">
        <v>622</v>
      </c>
      <c r="C17" s="49"/>
      <c r="D17" s="97">
        <v>44080501.15627001</v>
      </c>
      <c r="E17" s="97">
        <v>44237733.390459985</v>
      </c>
      <c r="F17" s="98">
        <v>-0.35542561098729336</v>
      </c>
      <c r="G17" s="98">
        <v>-0.35542561098729336</v>
      </c>
      <c r="H17" s="98">
        <v>100</v>
      </c>
      <c r="I17" s="98"/>
      <c r="J17" s="97">
        <v>5147684.676009997</v>
      </c>
      <c r="K17" s="97">
        <v>4679131.449770001</v>
      </c>
      <c r="L17" s="98">
        <v>10.013679488808279</v>
      </c>
      <c r="M17" s="98">
        <v>10.013679488808279</v>
      </c>
      <c r="N17" s="98">
        <v>100</v>
      </c>
      <c r="O17" s="104"/>
    </row>
    <row r="18" spans="1:15" ht="12.75">
      <c r="A18" s="11"/>
      <c r="B18" s="32"/>
      <c r="C18" s="32"/>
      <c r="D18" s="99"/>
      <c r="E18" s="99"/>
      <c r="F18" s="100"/>
      <c r="G18" s="100"/>
      <c r="H18" s="100"/>
      <c r="I18" s="100"/>
      <c r="J18" s="99"/>
      <c r="K18" s="99"/>
      <c r="L18" s="100"/>
      <c r="M18" s="100"/>
      <c r="N18" s="100"/>
      <c r="O18" s="99"/>
    </row>
    <row r="19" spans="1:15" s="102" customFormat="1" ht="15" customHeight="1">
      <c r="A19" s="101" t="s">
        <v>38</v>
      </c>
      <c r="B19" s="49" t="s">
        <v>39</v>
      </c>
      <c r="C19" s="49"/>
      <c r="D19" s="97">
        <v>3660867.4331700006</v>
      </c>
      <c r="E19" s="97">
        <v>3615778.7930700015</v>
      </c>
      <c r="F19" s="98">
        <v>1.2469966411224016</v>
      </c>
      <c r="G19" s="98">
        <v>0.10192348622843898</v>
      </c>
      <c r="H19" s="98">
        <v>8.304958739447722</v>
      </c>
      <c r="I19" s="98"/>
      <c r="J19" s="97">
        <v>370478.35532000003</v>
      </c>
      <c r="K19" s="97">
        <v>414699.53293</v>
      </c>
      <c r="L19" s="98">
        <v>-10.663425950244404</v>
      </c>
      <c r="M19" s="98">
        <v>-0.9450723512410325</v>
      </c>
      <c r="N19" s="98">
        <v>7.196990076850632</v>
      </c>
      <c r="O19" s="104"/>
    </row>
    <row r="20" spans="1:58" ht="10.5" customHeight="1">
      <c r="A20" s="109" t="s">
        <v>40</v>
      </c>
      <c r="B20" s="19"/>
      <c r="C20" s="19" t="s">
        <v>41</v>
      </c>
      <c r="D20" s="112">
        <v>8310.684589999997</v>
      </c>
      <c r="E20" s="112">
        <v>7952.541199999999</v>
      </c>
      <c r="F20" s="111">
        <v>4.503508765223353</v>
      </c>
      <c r="G20" s="111">
        <v>0.0008095880203420033</v>
      </c>
      <c r="H20" s="111">
        <v>0.018853425827754875</v>
      </c>
      <c r="I20" s="111"/>
      <c r="J20" s="112">
        <v>376.02762</v>
      </c>
      <c r="K20" s="112">
        <v>1137.3418800000004</v>
      </c>
      <c r="L20" s="111">
        <v>-66.93803098150224</v>
      </c>
      <c r="M20" s="111">
        <v>-0.016270418306744132</v>
      </c>
      <c r="N20" s="111">
        <v>0.007304791254064563</v>
      </c>
      <c r="O20" s="112"/>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row>
    <row r="21" spans="1:58" ht="12.75">
      <c r="A21" s="113" t="s">
        <v>680</v>
      </c>
      <c r="B21" s="29"/>
      <c r="C21" s="29" t="s">
        <v>42</v>
      </c>
      <c r="D21" s="114">
        <v>154261.41660000003</v>
      </c>
      <c r="E21" s="114">
        <v>102387.21981000008</v>
      </c>
      <c r="F21" s="108">
        <v>50.66471859111212</v>
      </c>
      <c r="G21" s="108">
        <v>0.11726232972231526</v>
      </c>
      <c r="H21" s="108">
        <v>0.34995386294072994</v>
      </c>
      <c r="I21" s="108"/>
      <c r="J21" s="114">
        <v>17241.018590000003</v>
      </c>
      <c r="K21" s="114">
        <v>12409.217529999998</v>
      </c>
      <c r="L21" s="108">
        <v>38.937193649147076</v>
      </c>
      <c r="M21" s="108">
        <v>0.10326277668983863</v>
      </c>
      <c r="N21" s="108">
        <v>0.33492763592045866</v>
      </c>
      <c r="O21" s="11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row>
    <row r="22" spans="1:58" ht="12.75">
      <c r="A22" s="109" t="s">
        <v>686</v>
      </c>
      <c r="B22" s="19"/>
      <c r="C22" s="19" t="s">
        <v>43</v>
      </c>
      <c r="D22" s="112">
        <v>46309.08082000001</v>
      </c>
      <c r="E22" s="112">
        <v>99048.30744999996</v>
      </c>
      <c r="F22" s="111">
        <v>-53.24596450739247</v>
      </c>
      <c r="G22" s="111">
        <v>-0.11921774147988637</v>
      </c>
      <c r="H22" s="111">
        <v>0.10505570400805891</v>
      </c>
      <c r="I22" s="111"/>
      <c r="J22" s="112">
        <v>3881.9954500000003</v>
      </c>
      <c r="K22" s="112">
        <v>7846.339520000001</v>
      </c>
      <c r="L22" s="111">
        <v>-50.524758199604406</v>
      </c>
      <c r="M22" s="111">
        <v>-0.08472393033956903</v>
      </c>
      <c r="N22" s="111">
        <v>0.07541245616872087</v>
      </c>
      <c r="O22" s="112"/>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row>
    <row r="23" spans="1:58" ht="24">
      <c r="A23" s="251" t="s">
        <v>44</v>
      </c>
      <c r="B23" s="29"/>
      <c r="C23" s="252" t="s">
        <v>45</v>
      </c>
      <c r="D23" s="205">
        <v>306884.3958500001</v>
      </c>
      <c r="E23" s="205">
        <v>260001.67481999996</v>
      </c>
      <c r="F23" s="130">
        <v>18.031699627495552</v>
      </c>
      <c r="G23" s="130">
        <v>0.10597903065284656</v>
      </c>
      <c r="H23" s="130">
        <v>0.6961908050048311</v>
      </c>
      <c r="I23" s="130"/>
      <c r="J23" s="205">
        <v>32907.17153</v>
      </c>
      <c r="K23" s="205">
        <v>29473.259499999996</v>
      </c>
      <c r="L23" s="130">
        <v>11.650940846905662</v>
      </c>
      <c r="M23" s="130">
        <v>0.07338780854657961</v>
      </c>
      <c r="N23" s="130">
        <v>0.6392616020821725</v>
      </c>
      <c r="O23" s="137"/>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row>
    <row r="24" spans="1:58" ht="12.75">
      <c r="A24" s="109" t="s">
        <v>46</v>
      </c>
      <c r="B24" s="19"/>
      <c r="C24" s="19" t="s">
        <v>47</v>
      </c>
      <c r="D24" s="137">
        <v>1529594.7960200002</v>
      </c>
      <c r="E24" s="137">
        <v>1482544.592200001</v>
      </c>
      <c r="F24" s="111">
        <v>3.1736113751681323</v>
      </c>
      <c r="G24" s="111">
        <v>0.10635762778512012</v>
      </c>
      <c r="H24" s="111">
        <v>3.4700031893862224</v>
      </c>
      <c r="I24" s="111"/>
      <c r="J24" s="137">
        <v>140958.62022000004</v>
      </c>
      <c r="K24" s="137">
        <v>165984.79259000006</v>
      </c>
      <c r="L24" s="111">
        <v>-15.077388705010645</v>
      </c>
      <c r="M24" s="111">
        <v>-0.5348465337777625</v>
      </c>
      <c r="N24" s="111">
        <v>2.7382916610435815</v>
      </c>
      <c r="O24" s="137"/>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row>
    <row r="25" spans="1:58" ht="12.75">
      <c r="A25" s="113" t="s">
        <v>690</v>
      </c>
      <c r="B25" s="29"/>
      <c r="C25" s="29" t="s">
        <v>48</v>
      </c>
      <c r="D25" s="205">
        <v>398382.6593100001</v>
      </c>
      <c r="E25" s="205">
        <v>403699.47978999984</v>
      </c>
      <c r="F25" s="108">
        <v>-1.3170243575160203</v>
      </c>
      <c r="G25" s="108">
        <v>-0.01201874524870289</v>
      </c>
      <c r="H25" s="108">
        <v>0.9037616380487411</v>
      </c>
      <c r="I25" s="108"/>
      <c r="J25" s="205">
        <v>42481.19064000001</v>
      </c>
      <c r="K25" s="205">
        <v>50176.830949999996</v>
      </c>
      <c r="L25" s="108">
        <v>-15.337039355212584</v>
      </c>
      <c r="M25" s="108">
        <v>-0.16446728185800938</v>
      </c>
      <c r="N25" s="108">
        <v>0.8252485012917973</v>
      </c>
      <c r="O25" s="137"/>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row>
    <row r="26" spans="1:58" ht="12.75">
      <c r="A26" s="109" t="s">
        <v>49</v>
      </c>
      <c r="B26" s="19"/>
      <c r="C26" s="19" t="s">
        <v>50</v>
      </c>
      <c r="D26" s="137">
        <v>170558.0575499999</v>
      </c>
      <c r="E26" s="137">
        <v>197640.2665699999</v>
      </c>
      <c r="F26" s="111">
        <v>-13.702779038910096</v>
      </c>
      <c r="G26" s="111">
        <v>-0.06121970305522107</v>
      </c>
      <c r="H26" s="111">
        <v>0.3869240436839719</v>
      </c>
      <c r="I26" s="111"/>
      <c r="J26" s="137">
        <v>13227.65397</v>
      </c>
      <c r="K26" s="137">
        <v>17778.675970000004</v>
      </c>
      <c r="L26" s="111">
        <v>-25.598205443866938</v>
      </c>
      <c r="M26" s="111">
        <v>-0.09726211047615912</v>
      </c>
      <c r="N26" s="111">
        <v>0.25696317475787656</v>
      </c>
      <c r="O26" s="137"/>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row>
    <row r="27" spans="1:58" ht="12.75">
      <c r="A27" s="113" t="s">
        <v>51</v>
      </c>
      <c r="B27" s="195"/>
      <c r="C27" s="117" t="s">
        <v>52</v>
      </c>
      <c r="D27" s="205">
        <v>124396.75257000006</v>
      </c>
      <c r="E27" s="205">
        <v>227483.02706</v>
      </c>
      <c r="F27" s="130">
        <v>-45.316028990070684</v>
      </c>
      <c r="G27" s="130">
        <v>-0.23302793020636728</v>
      </c>
      <c r="H27" s="130">
        <v>0.28220358051057653</v>
      </c>
      <c r="I27" s="130"/>
      <c r="J27" s="205">
        <v>11254.117489999999</v>
      </c>
      <c r="K27" s="205">
        <v>22934.33376</v>
      </c>
      <c r="L27" s="130">
        <v>-50.92895390914553</v>
      </c>
      <c r="M27" s="130">
        <v>-0.24962359778488669</v>
      </c>
      <c r="N27" s="130">
        <v>0.21862484200806054</v>
      </c>
      <c r="O27" s="137"/>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row>
    <row r="28" spans="1:58" ht="12.75">
      <c r="A28" s="115" t="s">
        <v>53</v>
      </c>
      <c r="B28" s="32"/>
      <c r="C28" s="19" t="s">
        <v>54</v>
      </c>
      <c r="D28" s="137">
        <v>641865.3899300002</v>
      </c>
      <c r="E28" s="137">
        <v>562767.4629600003</v>
      </c>
      <c r="F28" s="111">
        <v>14.05517059461235</v>
      </c>
      <c r="G28" s="111">
        <v>0.17880194329092286</v>
      </c>
      <c r="H28" s="111">
        <v>1.4561208994755297</v>
      </c>
      <c r="I28" s="111"/>
      <c r="J28" s="137">
        <v>76825.17938999999</v>
      </c>
      <c r="K28" s="137">
        <v>74402.75717999997</v>
      </c>
      <c r="L28" s="111">
        <v>3.2558231735143064</v>
      </c>
      <c r="M28" s="111">
        <v>0.05177076634850878</v>
      </c>
      <c r="N28" s="111">
        <v>1.4924220154360286</v>
      </c>
      <c r="O28" s="137"/>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row>
    <row r="29" spans="1:58" ht="12.75">
      <c r="A29" s="116" t="s">
        <v>55</v>
      </c>
      <c r="B29" s="49"/>
      <c r="C29" s="117" t="s">
        <v>56</v>
      </c>
      <c r="D29" s="205">
        <v>280304.19992999994</v>
      </c>
      <c r="E29" s="205">
        <v>272254.22121</v>
      </c>
      <c r="F29" s="108">
        <v>2.9567874776092826</v>
      </c>
      <c r="G29" s="108">
        <v>0.018197086747070906</v>
      </c>
      <c r="H29" s="108">
        <v>0.6358915905613053</v>
      </c>
      <c r="I29" s="108"/>
      <c r="J29" s="205">
        <v>31325.380419999994</v>
      </c>
      <c r="K29" s="205">
        <v>32555.984050000003</v>
      </c>
      <c r="L29" s="108">
        <v>-3.779961398525162</v>
      </c>
      <c r="M29" s="108">
        <v>-0.026299830282829482</v>
      </c>
      <c r="N29" s="108">
        <v>0.6085333968878703</v>
      </c>
      <c r="O29" s="137"/>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250"/>
      <c r="BC29" s="250"/>
      <c r="BD29" s="250"/>
      <c r="BE29" s="250"/>
      <c r="BF29" s="250"/>
    </row>
    <row r="30" spans="1:58" ht="12.75">
      <c r="A30" s="103" t="s">
        <v>57</v>
      </c>
      <c r="B30" s="32" t="s">
        <v>647</v>
      </c>
      <c r="C30" s="32"/>
      <c r="D30" s="99">
        <v>195111.79866999996</v>
      </c>
      <c r="E30" s="99">
        <v>168344.43468000006</v>
      </c>
      <c r="F30" s="105">
        <v>15.900355744388595</v>
      </c>
      <c r="G30" s="105">
        <v>0.060507991568510985</v>
      </c>
      <c r="H30" s="105">
        <v>0.4426260898856574</v>
      </c>
      <c r="I30" s="105"/>
      <c r="J30" s="99">
        <v>28671.532690000004</v>
      </c>
      <c r="K30" s="99">
        <v>24590.2952</v>
      </c>
      <c r="L30" s="105">
        <v>16.59694386263408</v>
      </c>
      <c r="M30" s="105">
        <v>0.08722211662167802</v>
      </c>
      <c r="N30" s="105">
        <v>0.5569791953967058</v>
      </c>
      <c r="O30" s="99"/>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row>
    <row r="31" spans="1:15" s="102" customFormat="1" ht="12.75">
      <c r="A31" s="113" t="s">
        <v>625</v>
      </c>
      <c r="B31" s="49"/>
      <c r="C31" s="29" t="s">
        <v>560</v>
      </c>
      <c r="D31" s="205">
        <v>128716.73454999996</v>
      </c>
      <c r="E31" s="205">
        <v>113132.13333000003</v>
      </c>
      <c r="F31" s="108">
        <v>13.775574420169857</v>
      </c>
      <c r="G31" s="108">
        <v>0.035229203726248805</v>
      </c>
      <c r="H31" s="108">
        <v>0.2920037911857799</v>
      </c>
      <c r="I31" s="108"/>
      <c r="J31" s="205">
        <v>23507.991390000003</v>
      </c>
      <c r="K31" s="205">
        <v>16324.259740000001</v>
      </c>
      <c r="L31" s="108">
        <v>44.0064772578778</v>
      </c>
      <c r="M31" s="108">
        <v>0.15352703225196018</v>
      </c>
      <c r="N31" s="108">
        <v>0.45667116130005847</v>
      </c>
      <c r="O31" s="137"/>
    </row>
    <row r="32" spans="1:15" ht="12.75">
      <c r="A32" s="115" t="s">
        <v>631</v>
      </c>
      <c r="B32" s="32"/>
      <c r="C32" s="19" t="s">
        <v>58</v>
      </c>
      <c r="D32" s="137">
        <v>66395.06412</v>
      </c>
      <c r="E32" s="137">
        <v>55212.301350000045</v>
      </c>
      <c r="F32" s="111">
        <v>20.254114566082908</v>
      </c>
      <c r="G32" s="111">
        <v>0.025278787842262167</v>
      </c>
      <c r="H32" s="111">
        <v>0.15062229869987753</v>
      </c>
      <c r="I32" s="111"/>
      <c r="J32" s="137">
        <v>5163.541300000001</v>
      </c>
      <c r="K32" s="137">
        <v>8266.03546</v>
      </c>
      <c r="L32" s="111">
        <v>-37.533037149588985</v>
      </c>
      <c r="M32" s="111">
        <v>-0.06630491563028218</v>
      </c>
      <c r="N32" s="111">
        <v>0.1003080340966474</v>
      </c>
      <c r="O32" s="137"/>
    </row>
    <row r="33" spans="1:15" ht="12.75">
      <c r="A33" s="101" t="s">
        <v>59</v>
      </c>
      <c r="B33" s="832" t="s">
        <v>654</v>
      </c>
      <c r="C33" s="832"/>
      <c r="D33" s="97">
        <v>697333.4863999998</v>
      </c>
      <c r="E33" s="97">
        <v>722120.6262599999</v>
      </c>
      <c r="F33" s="98">
        <v>-3.432548380230797</v>
      </c>
      <c r="G33" s="98">
        <v>-0.05603166790038466</v>
      </c>
      <c r="H33" s="98">
        <v>1.5819545334293712</v>
      </c>
      <c r="I33" s="98"/>
      <c r="J33" s="97">
        <v>80845.30092999998</v>
      </c>
      <c r="K33" s="97">
        <v>74079.96996</v>
      </c>
      <c r="L33" s="98">
        <v>9.132469915488585</v>
      </c>
      <c r="M33" s="98">
        <v>0.14458518728582684</v>
      </c>
      <c r="N33" s="98">
        <v>1.5705177379408501</v>
      </c>
      <c r="O33" s="104"/>
    </row>
    <row r="34" spans="1:15" s="102" customFormat="1" ht="12.75">
      <c r="A34" s="81" t="s">
        <v>636</v>
      </c>
      <c r="B34" s="19"/>
      <c r="C34" s="19" t="s">
        <v>60</v>
      </c>
      <c r="D34" s="137">
        <v>348.50966999999997</v>
      </c>
      <c r="E34" s="137">
        <v>462.09954999999997</v>
      </c>
      <c r="F34" s="111">
        <v>-24.58125743684451</v>
      </c>
      <c r="G34" s="111">
        <v>-0.00025677147379457745</v>
      </c>
      <c r="H34" s="111">
        <v>0.000790620934105301</v>
      </c>
      <c r="I34" s="111"/>
      <c r="J34" s="137">
        <v>42.33542</v>
      </c>
      <c r="K34" s="137">
        <v>41.38386</v>
      </c>
      <c r="L34" s="111">
        <v>2.299350519743689</v>
      </c>
      <c r="M34" s="111">
        <v>2.0336252789965406E-05</v>
      </c>
      <c r="N34" s="111">
        <v>0.0008224167303272828</v>
      </c>
      <c r="O34" s="137"/>
    </row>
    <row r="35" spans="1:15" s="102" customFormat="1" ht="15" customHeight="1">
      <c r="A35" s="191" t="s">
        <v>637</v>
      </c>
      <c r="B35" s="29"/>
      <c r="C35" s="29" t="s">
        <v>61</v>
      </c>
      <c r="D35" s="205">
        <v>167481.97794</v>
      </c>
      <c r="E35" s="205">
        <v>152187.39964</v>
      </c>
      <c r="F35" s="108">
        <v>10.049832204360822</v>
      </c>
      <c r="G35" s="108">
        <v>0.03457360295791816</v>
      </c>
      <c r="H35" s="108">
        <v>0.37994572100316826</v>
      </c>
      <c r="I35" s="108"/>
      <c r="J35" s="205">
        <v>19829.63124999999</v>
      </c>
      <c r="K35" s="205">
        <v>22773.977010000002</v>
      </c>
      <c r="L35" s="108">
        <v>-12.928553316388944</v>
      </c>
      <c r="M35" s="108">
        <v>-0.06292504905252744</v>
      </c>
      <c r="N35" s="108">
        <v>0.3852145672871724</v>
      </c>
      <c r="O35" s="137"/>
    </row>
    <row r="36" spans="1:15" s="102" customFormat="1" ht="12.75">
      <c r="A36" s="123" t="s">
        <v>62</v>
      </c>
      <c r="B36" s="124"/>
      <c r="C36" s="125" t="s">
        <v>63</v>
      </c>
      <c r="D36" s="137">
        <v>77739.32836</v>
      </c>
      <c r="E36" s="137">
        <v>86839.55076</v>
      </c>
      <c r="F36" s="126">
        <v>-10.47935223104786</v>
      </c>
      <c r="G36" s="126">
        <v>-0.02057117691740168</v>
      </c>
      <c r="H36" s="126">
        <v>0.176357632787354</v>
      </c>
      <c r="I36" s="126"/>
      <c r="J36" s="137">
        <v>9136.86062</v>
      </c>
      <c r="K36" s="137">
        <v>8343.454149999998</v>
      </c>
      <c r="L36" s="126">
        <v>9.509328579458927</v>
      </c>
      <c r="M36" s="126">
        <v>0.01695627657647876</v>
      </c>
      <c r="N36" s="126">
        <v>0.1774945668793769</v>
      </c>
      <c r="O36" s="137"/>
    </row>
    <row r="37" spans="1:15" s="102" customFormat="1" ht="12.75">
      <c r="A37" s="127" t="s">
        <v>64</v>
      </c>
      <c r="B37" s="128"/>
      <c r="C37" s="129" t="s">
        <v>65</v>
      </c>
      <c r="D37" s="205">
        <v>12439.893239999998</v>
      </c>
      <c r="E37" s="205">
        <v>18477.356089999997</v>
      </c>
      <c r="F37" s="130">
        <v>-32.67492827757697</v>
      </c>
      <c r="G37" s="130">
        <v>-0.013647767160019093</v>
      </c>
      <c r="H37" s="130">
        <v>0.028220852562223075</v>
      </c>
      <c r="I37" s="130"/>
      <c r="J37" s="205">
        <v>1126.14406</v>
      </c>
      <c r="K37" s="205">
        <v>1323.0790299999999</v>
      </c>
      <c r="L37" s="130">
        <v>-14.884596122727439</v>
      </c>
      <c r="M37" s="130">
        <v>-0.004208793279566446</v>
      </c>
      <c r="N37" s="130">
        <v>0.021876710227575195</v>
      </c>
      <c r="O37" s="137"/>
    </row>
    <row r="38" spans="1:15" s="102" customFormat="1" ht="12.75">
      <c r="A38" s="81" t="s">
        <v>66</v>
      </c>
      <c r="B38" s="32"/>
      <c r="C38" s="19" t="s">
        <v>67</v>
      </c>
      <c r="D38" s="137">
        <v>116684.94528999996</v>
      </c>
      <c r="E38" s="137">
        <v>117782.03924000003</v>
      </c>
      <c r="F38" s="111">
        <v>-0.9314611608689851</v>
      </c>
      <c r="G38" s="111">
        <v>-0.002479995844987528</v>
      </c>
      <c r="H38" s="111">
        <v>0.2647087538236908</v>
      </c>
      <c r="I38" s="111"/>
      <c r="J38" s="137">
        <v>12221.763139999995</v>
      </c>
      <c r="K38" s="137">
        <v>10467.035259999999</v>
      </c>
      <c r="L38" s="111">
        <v>16.764325679743596</v>
      </c>
      <c r="M38" s="111">
        <v>0.0375011452197234</v>
      </c>
      <c r="N38" s="111">
        <v>0.23742252894699764</v>
      </c>
      <c r="O38" s="137"/>
    </row>
    <row r="39" spans="1:58" ht="24">
      <c r="A39" s="251" t="s">
        <v>68</v>
      </c>
      <c r="B39" s="29"/>
      <c r="C39" s="252" t="s">
        <v>69</v>
      </c>
      <c r="D39" s="205">
        <v>102738.33793999994</v>
      </c>
      <c r="E39" s="205">
        <v>100958.31208999999</v>
      </c>
      <c r="F39" s="130">
        <v>1.7631295662046438</v>
      </c>
      <c r="G39" s="130">
        <v>0.004023772724268499</v>
      </c>
      <c r="H39" s="130">
        <v>0.23306980466438376</v>
      </c>
      <c r="I39" s="130"/>
      <c r="J39" s="205">
        <v>12799.615980000002</v>
      </c>
      <c r="K39" s="205">
        <v>8511.610859999999</v>
      </c>
      <c r="L39" s="130">
        <v>50.378303126513046</v>
      </c>
      <c r="M39" s="130">
        <v>0.09164104847301902</v>
      </c>
      <c r="N39" s="130">
        <v>0.2486480191696797</v>
      </c>
      <c r="O39" s="137"/>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row>
    <row r="40" spans="1:15" ht="24">
      <c r="A40" s="253" t="s">
        <v>70</v>
      </c>
      <c r="B40" s="19"/>
      <c r="C40" s="254" t="s">
        <v>71</v>
      </c>
      <c r="D40" s="137">
        <v>108911.04133000002</v>
      </c>
      <c r="E40" s="137">
        <v>118654.05686</v>
      </c>
      <c r="F40" s="126">
        <v>-8.211278895837303</v>
      </c>
      <c r="G40" s="126">
        <v>-0.02202421955936171</v>
      </c>
      <c r="H40" s="126">
        <v>0.2470730560523777</v>
      </c>
      <c r="I40" s="126"/>
      <c r="J40" s="137">
        <v>11429.749600000001</v>
      </c>
      <c r="K40" s="137">
        <v>12142.6633</v>
      </c>
      <c r="L40" s="126">
        <v>-5.8711477242393695</v>
      </c>
      <c r="M40" s="126">
        <v>-0.015236026336362956</v>
      </c>
      <c r="N40" s="126">
        <v>0.22203670813922644</v>
      </c>
      <c r="O40" s="137"/>
    </row>
    <row r="41" spans="1:15" ht="12.75">
      <c r="A41" s="191" t="s">
        <v>72</v>
      </c>
      <c r="B41" s="29"/>
      <c r="C41" s="29" t="s">
        <v>73</v>
      </c>
      <c r="D41" s="205">
        <v>33854.91181</v>
      </c>
      <c r="E41" s="205">
        <v>46048.35895999999</v>
      </c>
      <c r="F41" s="108">
        <v>-26.479656225299706</v>
      </c>
      <c r="G41" s="108">
        <v>-0.027563453675114268</v>
      </c>
      <c r="H41" s="108">
        <v>0.07680246576594213</v>
      </c>
      <c r="I41" s="108"/>
      <c r="J41" s="205">
        <v>5516.748529999999</v>
      </c>
      <c r="K41" s="205">
        <v>1926.5880599999998</v>
      </c>
      <c r="L41" s="108">
        <v>186.348111697526</v>
      </c>
      <c r="M41" s="108">
        <v>0.07672707015265559</v>
      </c>
      <c r="N41" s="108">
        <v>0.1071695116779388</v>
      </c>
      <c r="O41" s="137"/>
    </row>
    <row r="42" spans="1:15" ht="12.75">
      <c r="A42" s="115" t="s">
        <v>74</v>
      </c>
      <c r="B42" s="32"/>
      <c r="C42" s="19" t="s">
        <v>75</v>
      </c>
      <c r="D42" s="137">
        <v>77134.54082000002</v>
      </c>
      <c r="E42" s="137">
        <v>80711.45306999997</v>
      </c>
      <c r="F42" s="111">
        <v>-4.43172822932297</v>
      </c>
      <c r="G42" s="111">
        <v>-0.00808565895189224</v>
      </c>
      <c r="H42" s="111">
        <v>0.17498562583612642</v>
      </c>
      <c r="I42" s="111"/>
      <c r="J42" s="137">
        <v>8742.45233</v>
      </c>
      <c r="K42" s="137">
        <v>8550.178430000002</v>
      </c>
      <c r="L42" s="111">
        <v>2.248770614252529</v>
      </c>
      <c r="M42" s="111">
        <v>0.004109179279617147</v>
      </c>
      <c r="N42" s="111">
        <v>0.16983270888255592</v>
      </c>
      <c r="O42" s="137"/>
    </row>
    <row r="43" spans="1:58" ht="12" customHeight="1">
      <c r="A43" s="255" t="s">
        <v>76</v>
      </c>
      <c r="B43" s="49" t="s">
        <v>77</v>
      </c>
      <c r="C43" s="29"/>
      <c r="D43" s="97">
        <v>4839290.51922</v>
      </c>
      <c r="E43" s="97">
        <v>4643836.509070003</v>
      </c>
      <c r="F43" s="98">
        <v>4.208890854969812</v>
      </c>
      <c r="G43" s="98">
        <v>0.441826457121664</v>
      </c>
      <c r="H43" s="98">
        <v>10.978301952748238</v>
      </c>
      <c r="I43" s="98"/>
      <c r="J43" s="97">
        <v>777348.4201500001</v>
      </c>
      <c r="K43" s="97">
        <v>527619.7705799997</v>
      </c>
      <c r="L43" s="98">
        <v>47.33117739228759</v>
      </c>
      <c r="M43" s="98">
        <v>5.337072750590832</v>
      </c>
      <c r="N43" s="98">
        <v>15.100933119946419</v>
      </c>
      <c r="O43" s="104"/>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row>
    <row r="44" spans="1:58" ht="12.75">
      <c r="A44" s="115" t="s">
        <v>641</v>
      </c>
      <c r="B44" s="32"/>
      <c r="C44" s="19" t="s">
        <v>78</v>
      </c>
      <c r="D44" s="137">
        <v>2416.7175799999995</v>
      </c>
      <c r="E44" s="137">
        <v>2138.20441</v>
      </c>
      <c r="F44" s="111">
        <v>13.025563351073611</v>
      </c>
      <c r="G44" s="111">
        <v>0.0006295828213930644</v>
      </c>
      <c r="H44" s="111">
        <v>0.00548250931048284</v>
      </c>
      <c r="I44" s="111"/>
      <c r="J44" s="137">
        <v>286.59456</v>
      </c>
      <c r="K44" s="137">
        <v>145.06971</v>
      </c>
      <c r="L44" s="111">
        <v>97.556443726261</v>
      </c>
      <c r="M44" s="111">
        <v>0.0030245965842006116</v>
      </c>
      <c r="N44" s="111">
        <v>0.005567445910889423</v>
      </c>
      <c r="O44" s="137"/>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row>
    <row r="45" spans="1:15" s="131" customFormat="1" ht="12.75">
      <c r="A45" s="191" t="s">
        <v>79</v>
      </c>
      <c r="B45" s="29"/>
      <c r="C45" s="29" t="s">
        <v>80</v>
      </c>
      <c r="D45" s="205">
        <v>4834291.4797600005</v>
      </c>
      <c r="E45" s="205">
        <v>4640101.792100004</v>
      </c>
      <c r="F45" s="108">
        <v>4.185030767872675</v>
      </c>
      <c r="G45" s="108">
        <v>0.43896843887999515</v>
      </c>
      <c r="H45" s="108">
        <v>10.966961248062786</v>
      </c>
      <c r="I45" s="108"/>
      <c r="J45" s="205">
        <v>776307.4724000001</v>
      </c>
      <c r="K45" s="205">
        <v>527319.3026399998</v>
      </c>
      <c r="L45" s="108">
        <v>47.21772340087922</v>
      </c>
      <c r="M45" s="108">
        <v>5.321247595474992</v>
      </c>
      <c r="N45" s="108">
        <v>15.080711451069707</v>
      </c>
      <c r="O45" s="137"/>
    </row>
    <row r="46" spans="1:15" ht="12.75">
      <c r="A46" s="81" t="s">
        <v>81</v>
      </c>
      <c r="B46" s="32"/>
      <c r="C46" s="19" t="s">
        <v>82</v>
      </c>
      <c r="D46" s="137">
        <v>1496.5251099999998</v>
      </c>
      <c r="E46" s="137">
        <v>1435.5975600000002</v>
      </c>
      <c r="F46" s="111">
        <v>4.244054998254501</v>
      </c>
      <c r="G46" s="111">
        <v>0.00013772755819614144</v>
      </c>
      <c r="H46" s="111">
        <v>0.0033949820685900576</v>
      </c>
      <c r="I46" s="111"/>
      <c r="J46" s="137">
        <v>269.22603000000004</v>
      </c>
      <c r="K46" s="137">
        <v>146.16365999999996</v>
      </c>
      <c r="L46" s="111">
        <v>84.19491548035955</v>
      </c>
      <c r="M46" s="111">
        <v>0.0026300259208586483</v>
      </c>
      <c r="N46" s="111">
        <v>0.005230041211628348</v>
      </c>
      <c r="O46" s="137"/>
    </row>
    <row r="47" spans="1:15" ht="12.75">
      <c r="A47" s="191" t="s">
        <v>83</v>
      </c>
      <c r="B47" s="29"/>
      <c r="C47" s="29" t="s">
        <v>84</v>
      </c>
      <c r="D47" s="205">
        <v>1085.79677</v>
      </c>
      <c r="E47" s="205">
        <v>160.915</v>
      </c>
      <c r="F47" s="108" t="s">
        <v>972</v>
      </c>
      <c r="G47" s="108">
        <v>0.00209070786207924</v>
      </c>
      <c r="H47" s="108">
        <v>0.002463213306379472</v>
      </c>
      <c r="I47" s="108"/>
      <c r="J47" s="205">
        <v>485.12715999999995</v>
      </c>
      <c r="K47" s="205">
        <v>9.23457</v>
      </c>
      <c r="L47" s="108" t="s">
        <v>972</v>
      </c>
      <c r="M47" s="108">
        <v>0.010170532610777414</v>
      </c>
      <c r="N47" s="108">
        <v>0.009424181754194492</v>
      </c>
      <c r="O47" s="137"/>
    </row>
    <row r="48" spans="1:15" ht="12.75">
      <c r="A48" s="256" t="s">
        <v>85</v>
      </c>
      <c r="B48" s="102" t="s">
        <v>86</v>
      </c>
      <c r="C48" s="2"/>
      <c r="D48" s="99">
        <v>373189.0161800001</v>
      </c>
      <c r="E48" s="99">
        <v>468102.53191</v>
      </c>
      <c r="F48" s="105">
        <v>-20.276223532208647</v>
      </c>
      <c r="G48" s="105">
        <v>-0.21455329750341215</v>
      </c>
      <c r="H48" s="105">
        <v>0.8466079250256384</v>
      </c>
      <c r="I48" s="105"/>
      <c r="J48" s="99">
        <v>33348.08394</v>
      </c>
      <c r="K48" s="99">
        <v>43846.11970000002</v>
      </c>
      <c r="L48" s="105">
        <v>-23.942907221502697</v>
      </c>
      <c r="M48" s="105">
        <v>-0.22435864161320035</v>
      </c>
      <c r="N48" s="105">
        <v>0.6478268588480891</v>
      </c>
      <c r="O48" s="99"/>
    </row>
    <row r="49" spans="1:58" ht="12.75">
      <c r="A49" s="192" t="s">
        <v>649</v>
      </c>
      <c r="B49" s="49"/>
      <c r="C49" s="207" t="s">
        <v>87</v>
      </c>
      <c r="D49" s="205">
        <v>20044.471650000003</v>
      </c>
      <c r="E49" s="205">
        <v>21440.62445</v>
      </c>
      <c r="F49" s="108">
        <v>-6.51171705962135</v>
      </c>
      <c r="G49" s="108">
        <v>-0.00315602245638806</v>
      </c>
      <c r="H49" s="108">
        <v>0.045472422327823</v>
      </c>
      <c r="I49" s="108"/>
      <c r="J49" s="205">
        <v>2640.99831</v>
      </c>
      <c r="K49" s="205">
        <v>2276.4183000000003</v>
      </c>
      <c r="L49" s="108">
        <v>16.015510418274165</v>
      </c>
      <c r="M49" s="108">
        <v>0.007791617181815235</v>
      </c>
      <c r="N49" s="108">
        <v>0.051304585968677756</v>
      </c>
      <c r="O49" s="137"/>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row>
    <row r="50" spans="1:58" ht="12.75">
      <c r="A50" s="81" t="s">
        <v>651</v>
      </c>
      <c r="B50" s="1"/>
      <c r="C50" s="19" t="s">
        <v>88</v>
      </c>
      <c r="D50" s="137">
        <v>335122.7890200001</v>
      </c>
      <c r="E50" s="137">
        <v>424522.16632</v>
      </c>
      <c r="F50" s="111">
        <v>-21.058824342428256</v>
      </c>
      <c r="G50" s="111">
        <v>-0.20208851233612074</v>
      </c>
      <c r="H50" s="111">
        <v>0.7602517671746847</v>
      </c>
      <c r="I50" s="111"/>
      <c r="J50" s="137">
        <v>28872.58255</v>
      </c>
      <c r="K50" s="137">
        <v>39440.45919000002</v>
      </c>
      <c r="L50" s="111">
        <v>-26.794507105230323</v>
      </c>
      <c r="M50" s="111">
        <v>-0.22585124511771254</v>
      </c>
      <c r="N50" s="111">
        <v>0.5608848320596692</v>
      </c>
      <c r="O50" s="137"/>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row>
    <row r="51" spans="1:58" ht="36">
      <c r="A51" s="251" t="s">
        <v>89</v>
      </c>
      <c r="B51" s="117"/>
      <c r="C51" s="252" t="s">
        <v>90</v>
      </c>
      <c r="D51" s="205">
        <v>18021.755510000003</v>
      </c>
      <c r="E51" s="205">
        <v>22139.741140000002</v>
      </c>
      <c r="F51" s="130">
        <v>-18.59997189650971</v>
      </c>
      <c r="G51" s="130">
        <v>-0.009308762710903395</v>
      </c>
      <c r="H51" s="130">
        <v>0.040883735523130696</v>
      </c>
      <c r="I51" s="130"/>
      <c r="J51" s="205">
        <v>1834.5030800000002</v>
      </c>
      <c r="K51" s="205">
        <v>2129.24221</v>
      </c>
      <c r="L51" s="130">
        <v>-13.842442565517226</v>
      </c>
      <c r="M51" s="130">
        <v>-0.006299013677303025</v>
      </c>
      <c r="N51" s="130">
        <v>0.03563744081974219</v>
      </c>
      <c r="O51" s="137"/>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row>
    <row r="52" spans="1:58" ht="12.75">
      <c r="A52" s="118" t="s">
        <v>91</v>
      </c>
      <c r="B52" s="32" t="s">
        <v>92</v>
      </c>
      <c r="C52" s="32"/>
      <c r="D52" s="99">
        <v>7798630.714909998</v>
      </c>
      <c r="E52" s="99">
        <v>7455408.121859998</v>
      </c>
      <c r="F52" s="121">
        <v>4.603672762643758</v>
      </c>
      <c r="G52" s="121">
        <v>0.775859355226406</v>
      </c>
      <c r="H52" s="121">
        <v>17.6917923125761</v>
      </c>
      <c r="I52" s="121"/>
      <c r="J52" s="99">
        <v>840431.5585300002</v>
      </c>
      <c r="K52" s="99">
        <v>799007.12714</v>
      </c>
      <c r="L52" s="121">
        <v>5.184488345964637</v>
      </c>
      <c r="M52" s="121">
        <v>0.8853017239350337</v>
      </c>
      <c r="N52" s="121">
        <v>16.326399370316988</v>
      </c>
      <c r="O52" s="99"/>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row>
    <row r="53" spans="1:58" ht="12.75">
      <c r="A53" s="191" t="s">
        <v>656</v>
      </c>
      <c r="B53" s="29"/>
      <c r="C53" s="29" t="s">
        <v>93</v>
      </c>
      <c r="D53" s="205">
        <v>1769802.8496299994</v>
      </c>
      <c r="E53" s="205">
        <v>1640068.0575599987</v>
      </c>
      <c r="F53" s="108">
        <v>7.910329786131729</v>
      </c>
      <c r="G53" s="108">
        <v>0.2932672678432896</v>
      </c>
      <c r="H53" s="108">
        <v>4.014933594688187</v>
      </c>
      <c r="I53" s="108"/>
      <c r="J53" s="205">
        <v>202204.99966000012</v>
      </c>
      <c r="K53" s="205">
        <v>166497.5186000001</v>
      </c>
      <c r="L53" s="108">
        <v>21.446254190601493</v>
      </c>
      <c r="M53" s="108">
        <v>0.7631219905513704</v>
      </c>
      <c r="N53" s="108">
        <v>3.9280766477858644</v>
      </c>
      <c r="O53" s="137"/>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row>
    <row r="54" spans="1:15" s="102" customFormat="1" ht="12.75">
      <c r="A54" s="81" t="s">
        <v>658</v>
      </c>
      <c r="B54" s="19"/>
      <c r="C54" s="19" t="s">
        <v>94</v>
      </c>
      <c r="D54" s="137">
        <v>306341.7642500002</v>
      </c>
      <c r="E54" s="137">
        <v>336241.88164999965</v>
      </c>
      <c r="F54" s="111">
        <v>-8.89244292033883</v>
      </c>
      <c r="G54" s="111">
        <v>-0.06758962340156316</v>
      </c>
      <c r="H54" s="111">
        <v>0.6949598035738895</v>
      </c>
      <c r="I54" s="111"/>
      <c r="J54" s="137">
        <v>28094.017030000003</v>
      </c>
      <c r="K54" s="137">
        <v>34101.381720000005</v>
      </c>
      <c r="L54" s="111">
        <v>-17.616191447388662</v>
      </c>
      <c r="M54" s="111">
        <v>-0.1283863202923117</v>
      </c>
      <c r="N54" s="111">
        <v>0.5457602553032804</v>
      </c>
      <c r="O54" s="137"/>
    </row>
    <row r="55" spans="1:58" ht="12.75" customHeight="1">
      <c r="A55" s="113">
        <v>53</v>
      </c>
      <c r="B55" s="29"/>
      <c r="C55" s="29" t="s">
        <v>95</v>
      </c>
      <c r="D55" s="205">
        <v>277130.267</v>
      </c>
      <c r="E55" s="205">
        <v>284145.5443100001</v>
      </c>
      <c r="F55" s="108">
        <v>-2.4689028036795437</v>
      </c>
      <c r="G55" s="108">
        <v>-0.01585813009016633</v>
      </c>
      <c r="H55" s="108">
        <v>0.6286912801139535</v>
      </c>
      <c r="I55" s="108"/>
      <c r="J55" s="205">
        <v>33626.35057000002</v>
      </c>
      <c r="K55" s="205">
        <v>32727.92434999999</v>
      </c>
      <c r="L55" s="108">
        <v>2.745136570202402</v>
      </c>
      <c r="M55" s="108">
        <v>0.019200704866801466</v>
      </c>
      <c r="N55" s="108">
        <v>0.6532325246476445</v>
      </c>
      <c r="O55" s="137"/>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row>
    <row r="56" spans="1:58" ht="12.75">
      <c r="A56" s="109" t="s">
        <v>96</v>
      </c>
      <c r="B56" s="19"/>
      <c r="C56" s="19" t="s">
        <v>97</v>
      </c>
      <c r="D56" s="112">
        <v>1872747.708149999</v>
      </c>
      <c r="E56" s="112">
        <v>1642216.1258700008</v>
      </c>
      <c r="F56" s="111">
        <v>14.037834524238935</v>
      </c>
      <c r="G56" s="111">
        <v>0.5211197875922663</v>
      </c>
      <c r="H56" s="111">
        <v>4.248471907138513</v>
      </c>
      <c r="I56" s="111"/>
      <c r="J56" s="112">
        <v>199220.61291000008</v>
      </c>
      <c r="K56" s="112">
        <v>207803.72787000003</v>
      </c>
      <c r="L56" s="111">
        <v>-4.1303950838502095</v>
      </c>
      <c r="M56" s="111">
        <v>-0.1834339353817864</v>
      </c>
      <c r="N56" s="111">
        <v>3.8701013261056474</v>
      </c>
      <c r="O56" s="112"/>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row>
    <row r="57" spans="1:15" s="131" customFormat="1" ht="24">
      <c r="A57" s="251" t="s">
        <v>98</v>
      </c>
      <c r="B57" s="29"/>
      <c r="C57" s="252" t="s">
        <v>99</v>
      </c>
      <c r="D57" s="205">
        <v>595974.20537</v>
      </c>
      <c r="E57" s="205">
        <v>571754.9496799998</v>
      </c>
      <c r="F57" s="130">
        <v>4.235950332140576</v>
      </c>
      <c r="G57" s="130">
        <v>0.05474795798471696</v>
      </c>
      <c r="H57" s="130">
        <v>1.3520132252063304</v>
      </c>
      <c r="I57" s="130"/>
      <c r="J57" s="205">
        <v>68900.49734000002</v>
      </c>
      <c r="K57" s="205">
        <v>61963.77474999998</v>
      </c>
      <c r="L57" s="130">
        <v>11.194803121641707</v>
      </c>
      <c r="M57" s="130">
        <v>0.14824808117628333</v>
      </c>
      <c r="N57" s="130">
        <v>1.3384754831837375</v>
      </c>
      <c r="O57" s="137"/>
    </row>
    <row r="58" spans="1:58" ht="13.5" customHeight="1">
      <c r="A58" s="109" t="s">
        <v>100</v>
      </c>
      <c r="B58" s="19"/>
      <c r="C58" s="19" t="s">
        <v>101</v>
      </c>
      <c r="D58" s="137">
        <v>584358.4690700001</v>
      </c>
      <c r="E58" s="137">
        <v>655220.86623</v>
      </c>
      <c r="F58" s="111">
        <v>-10.815039754110233</v>
      </c>
      <c r="G58" s="111">
        <v>-0.1601854157728652</v>
      </c>
      <c r="H58" s="111">
        <v>1.3256620359155806</v>
      </c>
      <c r="I58" s="111"/>
      <c r="J58" s="137">
        <v>45779.206559999984</v>
      </c>
      <c r="K58" s="137">
        <v>56469.77503000001</v>
      </c>
      <c r="L58" s="111">
        <v>-18.931487622043083</v>
      </c>
      <c r="M58" s="111">
        <v>-0.22847335204753683</v>
      </c>
      <c r="N58" s="111">
        <v>0.8893164488754921</v>
      </c>
      <c r="O58" s="137"/>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row>
    <row r="59" spans="1:58" ht="12.75">
      <c r="A59" s="113" t="s">
        <v>102</v>
      </c>
      <c r="B59" s="29"/>
      <c r="C59" s="29" t="s">
        <v>103</v>
      </c>
      <c r="D59" s="205">
        <v>1093099.4073600003</v>
      </c>
      <c r="E59" s="205">
        <v>1100374.0878900003</v>
      </c>
      <c r="F59" s="108">
        <v>-0.6611097634941064</v>
      </c>
      <c r="G59" s="108">
        <v>-0.016444514608808646</v>
      </c>
      <c r="H59" s="108">
        <v>2.4797798996995244</v>
      </c>
      <c r="I59" s="108"/>
      <c r="J59" s="205">
        <v>116651.95215999999</v>
      </c>
      <c r="K59" s="205">
        <v>111208.41241000002</v>
      </c>
      <c r="L59" s="108">
        <v>4.89489925450143</v>
      </c>
      <c r="M59" s="108">
        <v>0.11633654254931307</v>
      </c>
      <c r="N59" s="108">
        <v>2.2661052395776826</v>
      </c>
      <c r="O59" s="137"/>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row>
    <row r="60" spans="1:58" s="131" customFormat="1" ht="12.75">
      <c r="A60" s="109" t="s">
        <v>104</v>
      </c>
      <c r="B60" s="19"/>
      <c r="C60" s="19" t="s">
        <v>105</v>
      </c>
      <c r="D60" s="137">
        <v>375578.5483199998</v>
      </c>
      <c r="E60" s="137">
        <v>365167.22319999995</v>
      </c>
      <c r="F60" s="111">
        <v>2.8511116164162567</v>
      </c>
      <c r="G60" s="111">
        <v>0.023534942507350786</v>
      </c>
      <c r="H60" s="111">
        <v>0.8520287620790299</v>
      </c>
      <c r="I60" s="111"/>
      <c r="J60" s="137">
        <v>43487.21169</v>
      </c>
      <c r="K60" s="137">
        <v>39182.18192000001</v>
      </c>
      <c r="L60" s="111">
        <v>10.987212960191334</v>
      </c>
      <c r="M60" s="111">
        <v>0.0920048905702702</v>
      </c>
      <c r="N60" s="111">
        <v>0.8447916767836529</v>
      </c>
      <c r="O60" s="137"/>
      <c r="P60" s="257"/>
      <c r="Q60" s="257"/>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row>
    <row r="61" spans="1:15" ht="12.75">
      <c r="A61" s="113" t="s">
        <v>106</v>
      </c>
      <c r="B61" s="195"/>
      <c r="C61" s="117" t="s">
        <v>107</v>
      </c>
      <c r="D61" s="205">
        <v>923597.4957599995</v>
      </c>
      <c r="E61" s="205">
        <v>860219.3854700003</v>
      </c>
      <c r="F61" s="130">
        <v>7.36766822051692</v>
      </c>
      <c r="G61" s="130">
        <v>0.14326708317218365</v>
      </c>
      <c r="H61" s="130">
        <v>2.0952518041610944</v>
      </c>
      <c r="I61" s="130"/>
      <c r="J61" s="205">
        <v>102466.71061</v>
      </c>
      <c r="K61" s="205">
        <v>89052.43048999998</v>
      </c>
      <c r="L61" s="130">
        <v>15.063350934039189</v>
      </c>
      <c r="M61" s="130">
        <v>0.2866831219426285</v>
      </c>
      <c r="N61" s="130">
        <v>1.9905397680539867</v>
      </c>
      <c r="O61" s="137"/>
    </row>
    <row r="62" spans="1:58" ht="12.75">
      <c r="A62" s="103" t="s">
        <v>108</v>
      </c>
      <c r="B62" s="32" t="s">
        <v>109</v>
      </c>
      <c r="C62" s="19"/>
      <c r="D62" s="209">
        <v>6292252.837300001</v>
      </c>
      <c r="E62" s="209">
        <v>6658139.599430001</v>
      </c>
      <c r="F62" s="105">
        <v>-5.495330289580049</v>
      </c>
      <c r="G62" s="105">
        <v>-0.8270920187084118</v>
      </c>
      <c r="H62" s="105">
        <v>14.274458484474353</v>
      </c>
      <c r="I62" s="105"/>
      <c r="J62" s="209">
        <v>755482.19763</v>
      </c>
      <c r="K62" s="209">
        <v>691321.60729</v>
      </c>
      <c r="L62" s="105">
        <v>9.2808599736252</v>
      </c>
      <c r="M62" s="105">
        <v>1.3712072641847617</v>
      </c>
      <c r="N62" s="105">
        <v>14.67615530436062</v>
      </c>
      <c r="O62" s="209"/>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50"/>
      <c r="BD62" s="250"/>
      <c r="BE62" s="250"/>
      <c r="BF62" s="250"/>
    </row>
    <row r="63" spans="1:58" s="131" customFormat="1" ht="12.75">
      <c r="A63" s="116" t="s">
        <v>665</v>
      </c>
      <c r="B63" s="49"/>
      <c r="C63" s="117" t="s">
        <v>110</v>
      </c>
      <c r="D63" s="205">
        <v>15772.742290000007</v>
      </c>
      <c r="E63" s="205">
        <v>13325.830239999998</v>
      </c>
      <c r="F63" s="108">
        <v>18.362173357537912</v>
      </c>
      <c r="G63" s="108">
        <v>0.0055312780797392635</v>
      </c>
      <c r="H63" s="108">
        <v>0.03578167642442171</v>
      </c>
      <c r="I63" s="108"/>
      <c r="J63" s="205">
        <v>1607.2911700000002</v>
      </c>
      <c r="K63" s="205">
        <v>1506.7121499999998</v>
      </c>
      <c r="L63" s="108">
        <v>6.675397155322625</v>
      </c>
      <c r="M63" s="108">
        <v>0.0021495232839621177</v>
      </c>
      <c r="N63" s="108">
        <v>0.031223574697388456</v>
      </c>
      <c r="O63" s="13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row>
    <row r="64" spans="1:15" s="143" customFormat="1" ht="12.75">
      <c r="A64" s="115" t="s">
        <v>667</v>
      </c>
      <c r="B64" s="32"/>
      <c r="C64" s="19" t="s">
        <v>111</v>
      </c>
      <c r="D64" s="137">
        <v>749829.15286</v>
      </c>
      <c r="E64" s="137">
        <v>824843.1798599995</v>
      </c>
      <c r="F64" s="111">
        <v>-9.094338030743195</v>
      </c>
      <c r="G64" s="111">
        <v>-0.1695702316795834</v>
      </c>
      <c r="H64" s="111">
        <v>1.7010449817749957</v>
      </c>
      <c r="I64" s="111"/>
      <c r="J64" s="137">
        <v>87864.02818999995</v>
      </c>
      <c r="K64" s="137">
        <v>82293.14796000002</v>
      </c>
      <c r="L64" s="111">
        <v>6.769555385957235</v>
      </c>
      <c r="M64" s="111">
        <v>0.11905799804520922</v>
      </c>
      <c r="N64" s="111">
        <v>1.706865002813341</v>
      </c>
      <c r="O64" s="137"/>
    </row>
    <row r="65" spans="1:15" s="143" customFormat="1" ht="12.75">
      <c r="A65" s="191" t="s">
        <v>669</v>
      </c>
      <c r="B65" s="29"/>
      <c r="C65" s="29" t="s">
        <v>112</v>
      </c>
      <c r="D65" s="205">
        <v>158391.74203999995</v>
      </c>
      <c r="E65" s="205">
        <v>142505.02528</v>
      </c>
      <c r="F65" s="108">
        <v>11.148180022974662</v>
      </c>
      <c r="G65" s="108">
        <v>0.03591214002710631</v>
      </c>
      <c r="H65" s="108">
        <v>0.3593238231990253</v>
      </c>
      <c r="I65" s="108"/>
      <c r="J65" s="205">
        <v>13778.7336</v>
      </c>
      <c r="K65" s="205">
        <v>13664.378489999997</v>
      </c>
      <c r="L65" s="108">
        <v>0.8368848249021406</v>
      </c>
      <c r="M65" s="108">
        <v>0.002443938821287512</v>
      </c>
      <c r="N65" s="108">
        <v>0.26766856299908376</v>
      </c>
      <c r="O65" s="137"/>
    </row>
    <row r="66" spans="1:58" ht="12.75">
      <c r="A66" s="81" t="s">
        <v>16</v>
      </c>
      <c r="B66" s="19"/>
      <c r="C66" s="19" t="s">
        <v>113</v>
      </c>
      <c r="D66" s="137">
        <v>502637.74704999983</v>
      </c>
      <c r="E66" s="137">
        <v>523617.3721300001</v>
      </c>
      <c r="F66" s="111">
        <v>-4.006670938868618</v>
      </c>
      <c r="G66" s="111">
        <v>-0.04742472878261115</v>
      </c>
      <c r="H66" s="111">
        <v>1.1402723060432007</v>
      </c>
      <c r="I66" s="111"/>
      <c r="J66" s="137">
        <v>58650.30184999999</v>
      </c>
      <c r="K66" s="137">
        <v>54605.093989999965</v>
      </c>
      <c r="L66" s="111">
        <v>7.408114453096331</v>
      </c>
      <c r="M66" s="111">
        <v>0.08645210982903383</v>
      </c>
      <c r="N66" s="111">
        <v>1.139353040082871</v>
      </c>
      <c r="O66" s="137"/>
      <c r="P66" s="250"/>
      <c r="Q66" s="250"/>
      <c r="R66" s="250"/>
      <c r="S66" s="250"/>
      <c r="T66" s="250"/>
      <c r="U66" s="250"/>
      <c r="V66" s="250"/>
      <c r="W66" s="250"/>
      <c r="X66" s="250"/>
      <c r="Y66" s="250"/>
      <c r="Z66" s="250"/>
      <c r="AA66" s="250"/>
      <c r="AB66" s="250"/>
      <c r="AC66" s="250"/>
      <c r="AD66" s="250"/>
      <c r="AE66" s="250"/>
      <c r="AF66" s="250"/>
      <c r="AG66" s="250"/>
      <c r="AH66" s="250"/>
      <c r="AI66" s="250"/>
      <c r="AJ66" s="250"/>
      <c r="AK66" s="250"/>
      <c r="AL66" s="250"/>
      <c r="AM66" s="250"/>
      <c r="AN66" s="250"/>
      <c r="AO66" s="250"/>
      <c r="AP66" s="250"/>
      <c r="AQ66" s="250"/>
      <c r="AR66" s="250"/>
      <c r="AS66" s="250"/>
      <c r="AT66" s="250"/>
      <c r="AU66" s="250"/>
      <c r="AV66" s="250"/>
      <c r="AW66" s="250"/>
      <c r="AX66" s="250"/>
      <c r="AY66" s="250"/>
      <c r="AZ66" s="250"/>
      <c r="BA66" s="250"/>
      <c r="BB66" s="250"/>
      <c r="BC66" s="250"/>
      <c r="BD66" s="250"/>
      <c r="BE66" s="250"/>
      <c r="BF66" s="250"/>
    </row>
    <row r="67" spans="1:15" s="143" customFormat="1" ht="12.75">
      <c r="A67" s="113" t="s">
        <v>114</v>
      </c>
      <c r="B67" s="29"/>
      <c r="C67" s="29" t="s">
        <v>115</v>
      </c>
      <c r="D67" s="114">
        <v>1123098.2844600012</v>
      </c>
      <c r="E67" s="114">
        <v>1238116.1371699998</v>
      </c>
      <c r="F67" s="108">
        <v>-9.289746676987706</v>
      </c>
      <c r="G67" s="108">
        <v>-0.25999942559173383</v>
      </c>
      <c r="H67" s="108">
        <v>2.5478346547796713</v>
      </c>
      <c r="I67" s="108"/>
      <c r="J67" s="114">
        <v>148402.07911999998</v>
      </c>
      <c r="K67" s="114">
        <v>152404.21773999996</v>
      </c>
      <c r="L67" s="108">
        <v>-2.6260025341474416</v>
      </c>
      <c r="M67" s="108">
        <v>-0.08553165609819972</v>
      </c>
      <c r="N67" s="108">
        <v>2.882889851657102</v>
      </c>
      <c r="O67" s="110"/>
    </row>
    <row r="68" spans="1:58" s="131" customFormat="1" ht="12.75">
      <c r="A68" s="109" t="s">
        <v>116</v>
      </c>
      <c r="B68" s="19"/>
      <c r="C68" s="19" t="s">
        <v>117</v>
      </c>
      <c r="D68" s="112">
        <v>537799.09745</v>
      </c>
      <c r="E68" s="112">
        <v>483728.94273999933</v>
      </c>
      <c r="F68" s="111">
        <v>11.177779523327587</v>
      </c>
      <c r="G68" s="111">
        <v>0.12222632256665547</v>
      </c>
      <c r="H68" s="111">
        <v>1.220038528018195</v>
      </c>
      <c r="I68" s="111"/>
      <c r="J68" s="112">
        <v>55711.30798000003</v>
      </c>
      <c r="K68" s="112">
        <v>54228.44775</v>
      </c>
      <c r="L68" s="111">
        <v>2.7344692528102605</v>
      </c>
      <c r="M68" s="111">
        <v>0.03169092909481986</v>
      </c>
      <c r="N68" s="111">
        <v>1.0822595299909126</v>
      </c>
      <c r="O68" s="112"/>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row>
    <row r="69" spans="1:58" ht="12.75">
      <c r="A69" s="251" t="s">
        <v>118</v>
      </c>
      <c r="B69" s="29"/>
      <c r="C69" s="252" t="s">
        <v>119</v>
      </c>
      <c r="D69" s="205">
        <v>1865721.34861</v>
      </c>
      <c r="E69" s="205">
        <v>2030395.4996700017</v>
      </c>
      <c r="F69" s="130">
        <v>-8.110447008317642</v>
      </c>
      <c r="G69" s="130">
        <v>-0.37224816562485596</v>
      </c>
      <c r="H69" s="130">
        <v>4.232532071257134</v>
      </c>
      <c r="I69" s="130"/>
      <c r="J69" s="205">
        <v>240770.9020200001</v>
      </c>
      <c r="K69" s="205">
        <v>193291.6527499999</v>
      </c>
      <c r="L69" s="130">
        <v>24.563528012981013</v>
      </c>
      <c r="M69" s="130">
        <v>1.014702189491471</v>
      </c>
      <c r="N69" s="130">
        <v>4.6772659394246965</v>
      </c>
      <c r="O69" s="137"/>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0"/>
      <c r="AY69" s="250"/>
      <c r="AZ69" s="250"/>
      <c r="BA69" s="250"/>
      <c r="BB69" s="250"/>
      <c r="BC69" s="250"/>
      <c r="BD69" s="250"/>
      <c r="BE69" s="250"/>
      <c r="BF69" s="250"/>
    </row>
    <row r="70" spans="1:58" s="131" customFormat="1" ht="12.75">
      <c r="A70" s="109" t="s">
        <v>120</v>
      </c>
      <c r="B70" s="19"/>
      <c r="C70" s="19" t="s">
        <v>121</v>
      </c>
      <c r="D70" s="137">
        <v>565217.7043399999</v>
      </c>
      <c r="E70" s="137">
        <v>546421.9312900004</v>
      </c>
      <c r="F70" s="111">
        <v>3.4397911162947237</v>
      </c>
      <c r="G70" s="111">
        <v>0.042488101467813594</v>
      </c>
      <c r="H70" s="111">
        <v>1.2822397420942284</v>
      </c>
      <c r="I70" s="111"/>
      <c r="J70" s="137">
        <v>63510.88691000001</v>
      </c>
      <c r="K70" s="137">
        <v>55021.20349000002</v>
      </c>
      <c r="L70" s="111">
        <v>15.429839555477857</v>
      </c>
      <c r="M70" s="111">
        <v>0.18143716437838672</v>
      </c>
      <c r="N70" s="111">
        <v>1.2337757828482165</v>
      </c>
      <c r="O70" s="13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row>
    <row r="71" spans="1:15" s="102" customFormat="1" ht="12.75">
      <c r="A71" s="113" t="s">
        <v>122</v>
      </c>
      <c r="B71" s="29"/>
      <c r="C71" s="29" t="s">
        <v>123</v>
      </c>
      <c r="D71" s="205">
        <v>773785.0181999998</v>
      </c>
      <c r="E71" s="205">
        <v>855185.68105</v>
      </c>
      <c r="F71" s="108">
        <v>-9.518478226863689</v>
      </c>
      <c r="G71" s="108">
        <v>-0.18400730917094077</v>
      </c>
      <c r="H71" s="108">
        <v>1.7553907008834826</v>
      </c>
      <c r="I71" s="108"/>
      <c r="J71" s="205">
        <v>85186.6667899999</v>
      </c>
      <c r="K71" s="205">
        <v>84306.75296999997</v>
      </c>
      <c r="L71" s="108">
        <v>1.0437050283659255</v>
      </c>
      <c r="M71" s="108">
        <v>0.018805067338793835</v>
      </c>
      <c r="N71" s="108">
        <v>1.6548540198470088</v>
      </c>
      <c r="O71" s="137"/>
    </row>
    <row r="72" spans="1:58" ht="12.75">
      <c r="A72" s="258" t="s">
        <v>124</v>
      </c>
      <c r="B72" s="32" t="s">
        <v>125</v>
      </c>
      <c r="C72" s="32"/>
      <c r="D72" s="209">
        <v>16629410.847729992</v>
      </c>
      <c r="E72" s="209">
        <v>16915748.168089997</v>
      </c>
      <c r="F72" s="105">
        <v>-1.6927263134606951</v>
      </c>
      <c r="G72" s="105">
        <v>-0.6472694200506993</v>
      </c>
      <c r="H72" s="105">
        <v>37.72509479594387</v>
      </c>
      <c r="I72" s="105"/>
      <c r="J72" s="209">
        <v>1795930.09054</v>
      </c>
      <c r="K72" s="209">
        <v>1632140.0106700002</v>
      </c>
      <c r="L72" s="105">
        <v>10.035295918195356</v>
      </c>
      <c r="M72" s="105">
        <v>3.500437669432235</v>
      </c>
      <c r="N72" s="105">
        <v>34.88811385261533</v>
      </c>
      <c r="O72" s="209"/>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row>
    <row r="73" spans="1:15" s="143" customFormat="1" ht="15.75" customHeight="1">
      <c r="A73" s="113" t="s">
        <v>126</v>
      </c>
      <c r="B73" s="195"/>
      <c r="C73" s="117" t="s">
        <v>127</v>
      </c>
      <c r="D73" s="205">
        <v>814948.3081499998</v>
      </c>
      <c r="E73" s="205">
        <v>842843.5103800001</v>
      </c>
      <c r="F73" s="130">
        <v>-3.3096537953318994</v>
      </c>
      <c r="G73" s="130">
        <v>-0.06305748530058274</v>
      </c>
      <c r="H73" s="130">
        <v>1.8487727833695047</v>
      </c>
      <c r="I73" s="130"/>
      <c r="J73" s="205">
        <v>119849.58421000003</v>
      </c>
      <c r="K73" s="205">
        <v>77700.93165999997</v>
      </c>
      <c r="L73" s="130">
        <v>54.244719657200655</v>
      </c>
      <c r="M73" s="130">
        <v>0.9007794075131579</v>
      </c>
      <c r="N73" s="130">
        <v>2.328223109090983</v>
      </c>
      <c r="O73" s="137"/>
    </row>
    <row r="74" spans="1:58" ht="12.75">
      <c r="A74" s="115" t="s">
        <v>128</v>
      </c>
      <c r="B74" s="32"/>
      <c r="C74" s="19" t="s">
        <v>129</v>
      </c>
      <c r="D74" s="137">
        <v>1635262.0818700003</v>
      </c>
      <c r="E74" s="137">
        <v>1929108.4009700008</v>
      </c>
      <c r="F74" s="111">
        <v>-15.23223469206021</v>
      </c>
      <c r="G74" s="111">
        <v>-0.6642436141707238</v>
      </c>
      <c r="H74" s="111">
        <v>3.709717537177774</v>
      </c>
      <c r="I74" s="111"/>
      <c r="J74" s="137">
        <v>142084.2697500001</v>
      </c>
      <c r="K74" s="137">
        <v>136306.81329</v>
      </c>
      <c r="L74" s="111">
        <v>4.238567625895748</v>
      </c>
      <c r="M74" s="111">
        <v>0.12347283939381719</v>
      </c>
      <c r="N74" s="111">
        <v>2.7601587644278656</v>
      </c>
      <c r="O74" s="137"/>
      <c r="P74" s="250"/>
      <c r="Q74" s="250"/>
      <c r="R74" s="250"/>
      <c r="S74" s="250"/>
      <c r="T74" s="250"/>
      <c r="U74" s="250"/>
      <c r="V74" s="250"/>
      <c r="W74" s="250"/>
      <c r="X74" s="250"/>
      <c r="Y74" s="250"/>
      <c r="Z74" s="250"/>
      <c r="AA74" s="250"/>
      <c r="AB74" s="250"/>
      <c r="AC74" s="250"/>
      <c r="AD74" s="250"/>
      <c r="AE74" s="250"/>
      <c r="AF74" s="250"/>
      <c r="AG74" s="250"/>
      <c r="AH74" s="250"/>
      <c r="AI74" s="250"/>
      <c r="AJ74" s="250"/>
      <c r="AK74" s="250"/>
      <c r="AL74" s="250"/>
      <c r="AM74" s="250"/>
      <c r="AN74" s="250"/>
      <c r="AO74" s="250"/>
      <c r="AP74" s="250"/>
      <c r="AQ74" s="250"/>
      <c r="AR74" s="250"/>
      <c r="AS74" s="250"/>
      <c r="AT74" s="250"/>
      <c r="AU74" s="250"/>
      <c r="AV74" s="250"/>
      <c r="AW74" s="250"/>
      <c r="AX74" s="250"/>
      <c r="AY74" s="250"/>
      <c r="AZ74" s="250"/>
      <c r="BA74" s="250"/>
      <c r="BB74" s="250"/>
      <c r="BC74" s="250"/>
      <c r="BD74" s="250"/>
      <c r="BE74" s="250"/>
      <c r="BF74" s="250"/>
    </row>
    <row r="75" spans="1:58" ht="12.75">
      <c r="A75" s="191" t="s">
        <v>130</v>
      </c>
      <c r="B75" s="29"/>
      <c r="C75" s="29" t="s">
        <v>131</v>
      </c>
      <c r="D75" s="205">
        <v>132093.34531</v>
      </c>
      <c r="E75" s="205">
        <v>151532.43921</v>
      </c>
      <c r="F75" s="108">
        <v>-12.828338276176297</v>
      </c>
      <c r="G75" s="108">
        <v>-0.04394233702803615</v>
      </c>
      <c r="H75" s="108">
        <v>0.29966389184577374</v>
      </c>
      <c r="I75" s="108"/>
      <c r="J75" s="205">
        <v>14272.925260000004</v>
      </c>
      <c r="K75" s="205">
        <v>17248.909889999995</v>
      </c>
      <c r="L75" s="108">
        <v>-17.25317512224532</v>
      </c>
      <c r="M75" s="108">
        <v>-0.06360121877204955</v>
      </c>
      <c r="N75" s="108">
        <v>0.27726883362760746</v>
      </c>
      <c r="O75" s="137"/>
      <c r="P75" s="250"/>
      <c r="Q75" s="250"/>
      <c r="R75" s="250"/>
      <c r="S75" s="250"/>
      <c r="T75" s="250"/>
      <c r="U75" s="250"/>
      <c r="V75" s="250"/>
      <c r="W75" s="250"/>
      <c r="X75" s="250"/>
      <c r="Y75" s="250"/>
      <c r="Z75" s="250"/>
      <c r="AA75" s="250"/>
      <c r="AB75" s="250"/>
      <c r="AC75" s="250"/>
      <c r="AD75" s="250"/>
      <c r="AE75" s="250"/>
      <c r="AF75" s="250"/>
      <c r="AG75" s="250"/>
      <c r="AH75" s="250"/>
      <c r="AI75" s="250"/>
      <c r="AJ75" s="250"/>
      <c r="AK75" s="250"/>
      <c r="AL75" s="250"/>
      <c r="AM75" s="250"/>
      <c r="AN75" s="250"/>
      <c r="AO75" s="250"/>
      <c r="AP75" s="250"/>
      <c r="AQ75" s="250"/>
      <c r="AR75" s="250"/>
      <c r="AS75" s="250"/>
      <c r="AT75" s="250"/>
      <c r="AU75" s="250"/>
      <c r="AV75" s="250"/>
      <c r="AW75" s="250"/>
      <c r="AX75" s="250"/>
      <c r="AY75" s="250"/>
      <c r="AZ75" s="250"/>
      <c r="BA75" s="250"/>
      <c r="BB75" s="250"/>
      <c r="BC75" s="250"/>
      <c r="BD75" s="250"/>
      <c r="BE75" s="250"/>
      <c r="BF75" s="250"/>
    </row>
    <row r="76" spans="1:15" s="143" customFormat="1" ht="12.75">
      <c r="A76" s="81" t="s">
        <v>132</v>
      </c>
      <c r="B76" s="19"/>
      <c r="C76" s="19" t="s">
        <v>133</v>
      </c>
      <c r="D76" s="137">
        <v>2119757.151950001</v>
      </c>
      <c r="E76" s="137">
        <v>2098933.72132</v>
      </c>
      <c r="F76" s="111">
        <v>0.9920956730784768</v>
      </c>
      <c r="G76" s="111">
        <v>0.04707164909694812</v>
      </c>
      <c r="H76" s="111">
        <v>4.808831788085255</v>
      </c>
      <c r="I76" s="111"/>
      <c r="J76" s="137">
        <v>217095.10944999993</v>
      </c>
      <c r="K76" s="137">
        <v>205664.18257999994</v>
      </c>
      <c r="L76" s="111">
        <v>5.558054264287636</v>
      </c>
      <c r="M76" s="111">
        <v>0.244295912451057</v>
      </c>
      <c r="N76" s="111">
        <v>4.217335037278773</v>
      </c>
      <c r="O76" s="137"/>
    </row>
    <row r="77" spans="1:15" s="143" customFormat="1" ht="12.75">
      <c r="A77" s="113" t="s">
        <v>134</v>
      </c>
      <c r="B77" s="29"/>
      <c r="C77" s="29" t="s">
        <v>135</v>
      </c>
      <c r="D77" s="114">
        <v>1544992.6226899996</v>
      </c>
      <c r="E77" s="114">
        <v>1371608.7817899985</v>
      </c>
      <c r="F77" s="108">
        <v>12.640910673794972</v>
      </c>
      <c r="G77" s="108">
        <v>0.39193653836114467</v>
      </c>
      <c r="H77" s="108">
        <v>3.504934340952337</v>
      </c>
      <c r="I77" s="108"/>
      <c r="J77" s="114">
        <v>165097.93759</v>
      </c>
      <c r="K77" s="114">
        <v>135484.45251000003</v>
      </c>
      <c r="L77" s="108">
        <v>21.857478501316745</v>
      </c>
      <c r="M77" s="108">
        <v>0.6328842307145609</v>
      </c>
      <c r="N77" s="108">
        <v>3.2072270929766513</v>
      </c>
      <c r="O77" s="110"/>
    </row>
    <row r="78" spans="1:58" ht="12.75">
      <c r="A78" s="109" t="s">
        <v>136</v>
      </c>
      <c r="B78" s="19"/>
      <c r="C78" s="19" t="s">
        <v>137</v>
      </c>
      <c r="D78" s="112">
        <v>2578530.1637199987</v>
      </c>
      <c r="E78" s="112">
        <v>2390806.9570699986</v>
      </c>
      <c r="F78" s="111">
        <v>7.851876375667743</v>
      </c>
      <c r="G78" s="111">
        <v>0.42435087031489543</v>
      </c>
      <c r="H78" s="111">
        <v>5.849593575578549</v>
      </c>
      <c r="I78" s="111"/>
      <c r="J78" s="112">
        <v>285911.27033000014</v>
      </c>
      <c r="K78" s="112">
        <v>249703.24888999996</v>
      </c>
      <c r="L78" s="111">
        <v>14.500420639681247</v>
      </c>
      <c r="M78" s="111">
        <v>0.7738192831017809</v>
      </c>
      <c r="N78" s="111">
        <v>5.554172182737731</v>
      </c>
      <c r="O78" s="112"/>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0"/>
      <c r="AP78" s="250"/>
      <c r="AQ78" s="250"/>
      <c r="AR78" s="250"/>
      <c r="AS78" s="250"/>
      <c r="AT78" s="250"/>
      <c r="AU78" s="250"/>
      <c r="AV78" s="250"/>
      <c r="AW78" s="250"/>
      <c r="AX78" s="250"/>
      <c r="AY78" s="250"/>
      <c r="AZ78" s="250"/>
      <c r="BA78" s="250"/>
      <c r="BB78" s="250"/>
      <c r="BC78" s="250"/>
      <c r="BD78" s="250"/>
      <c r="BE78" s="250"/>
      <c r="BF78" s="250"/>
    </row>
    <row r="79" spans="1:15" s="102" customFormat="1" ht="24">
      <c r="A79" s="251" t="s">
        <v>138</v>
      </c>
      <c r="B79" s="29"/>
      <c r="C79" s="252" t="s">
        <v>139</v>
      </c>
      <c r="D79" s="205">
        <v>1461955.22739</v>
      </c>
      <c r="E79" s="205">
        <v>1478746.2316700013</v>
      </c>
      <c r="F79" s="130">
        <v>-1.1354892354341763</v>
      </c>
      <c r="G79" s="130">
        <v>-0.03795629430603338</v>
      </c>
      <c r="H79" s="130">
        <v>3.316557636691141</v>
      </c>
      <c r="I79" s="130"/>
      <c r="J79" s="205">
        <v>165120.83696000002</v>
      </c>
      <c r="K79" s="205">
        <v>161014.22427999997</v>
      </c>
      <c r="L79" s="130">
        <v>2.5504657730479425</v>
      </c>
      <c r="M79" s="130">
        <v>0.08776442218142656</v>
      </c>
      <c r="N79" s="130">
        <v>3.207671940931437</v>
      </c>
      <c r="O79" s="137"/>
    </row>
    <row r="80" spans="1:58" ht="12.75">
      <c r="A80" s="109" t="s">
        <v>140</v>
      </c>
      <c r="B80" s="19"/>
      <c r="C80" s="19" t="s">
        <v>141</v>
      </c>
      <c r="D80" s="137">
        <v>4305460.351849994</v>
      </c>
      <c r="E80" s="137">
        <v>5387237.6580099985</v>
      </c>
      <c r="F80" s="111">
        <v>-20.080370958789377</v>
      </c>
      <c r="G80" s="111">
        <v>-2.4453723625751893</v>
      </c>
      <c r="H80" s="111">
        <v>9.767267247227258</v>
      </c>
      <c r="I80" s="111"/>
      <c r="J80" s="137">
        <v>502321.9641399998</v>
      </c>
      <c r="K80" s="137">
        <v>560054.9790800004</v>
      </c>
      <c r="L80" s="111">
        <v>-10.308454901131018</v>
      </c>
      <c r="M80" s="111">
        <v>-1.2338404158925356</v>
      </c>
      <c r="N80" s="111">
        <v>9.758211618535904</v>
      </c>
      <c r="O80" s="137"/>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row>
    <row r="81" spans="1:15" s="102" customFormat="1" ht="12" customHeight="1">
      <c r="A81" s="113" t="s">
        <v>142</v>
      </c>
      <c r="B81" s="29"/>
      <c r="C81" s="29" t="s">
        <v>143</v>
      </c>
      <c r="D81" s="205">
        <v>2036411.5947999991</v>
      </c>
      <c r="E81" s="205">
        <v>1264930.4676699997</v>
      </c>
      <c r="F81" s="108">
        <v>60.99000275889209</v>
      </c>
      <c r="G81" s="108">
        <v>1.7439436155568764</v>
      </c>
      <c r="H81" s="108">
        <v>4.619755995016268</v>
      </c>
      <c r="I81" s="108"/>
      <c r="J81" s="205">
        <v>184176.19285000002</v>
      </c>
      <c r="K81" s="205">
        <v>88962.26849000002</v>
      </c>
      <c r="L81" s="108">
        <v>107.02731166382378</v>
      </c>
      <c r="M81" s="108">
        <v>2.0348632087410192</v>
      </c>
      <c r="N81" s="108">
        <v>3.5778452730083723</v>
      </c>
      <c r="O81" s="137"/>
    </row>
    <row r="82" spans="1:58" ht="12.75">
      <c r="A82" s="103" t="s">
        <v>144</v>
      </c>
      <c r="B82" s="32" t="s">
        <v>145</v>
      </c>
      <c r="C82" s="32"/>
      <c r="D82" s="209">
        <v>3581824.353099999</v>
      </c>
      <c r="E82" s="209">
        <v>3577014.701619999</v>
      </c>
      <c r="F82" s="105">
        <v>0.1344599304504326</v>
      </c>
      <c r="G82" s="105">
        <v>0.010872282803343666</v>
      </c>
      <c r="H82" s="105">
        <v>8.125643445844807</v>
      </c>
      <c r="I82" s="105"/>
      <c r="J82" s="209">
        <v>463488.8629800001</v>
      </c>
      <c r="K82" s="209">
        <v>469692.94292</v>
      </c>
      <c r="L82" s="105">
        <v>-1.3208799564733107</v>
      </c>
      <c r="M82" s="105">
        <v>-0.1325904178286093</v>
      </c>
      <c r="N82" s="105">
        <v>9.003831667079758</v>
      </c>
      <c r="O82" s="209"/>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c r="AQ82" s="250"/>
      <c r="AR82" s="250"/>
      <c r="AS82" s="250"/>
      <c r="AT82" s="250"/>
      <c r="AU82" s="250"/>
      <c r="AV82" s="250"/>
      <c r="AW82" s="250"/>
      <c r="AX82" s="250"/>
      <c r="AY82" s="250"/>
      <c r="AZ82" s="250"/>
      <c r="BA82" s="250"/>
      <c r="BB82" s="250"/>
      <c r="BC82" s="250"/>
      <c r="BD82" s="250"/>
      <c r="BE82" s="250"/>
      <c r="BF82" s="250"/>
    </row>
    <row r="83" spans="1:58" ht="24">
      <c r="A83" s="191" t="s">
        <v>146</v>
      </c>
      <c r="B83" s="29"/>
      <c r="C83" s="252" t="s">
        <v>147</v>
      </c>
      <c r="D83" s="205">
        <v>100645.67265999997</v>
      </c>
      <c r="E83" s="205">
        <v>102122.28112999997</v>
      </c>
      <c r="F83" s="108">
        <v>-1.445921941481417</v>
      </c>
      <c r="G83" s="108">
        <v>-0.003337893596326167</v>
      </c>
      <c r="H83" s="108">
        <v>0.2283224328670867</v>
      </c>
      <c r="I83" s="108"/>
      <c r="J83" s="205">
        <v>9157.237629999998</v>
      </c>
      <c r="K83" s="205">
        <v>13085.37288</v>
      </c>
      <c r="L83" s="108">
        <v>-30.01928402058652</v>
      </c>
      <c r="M83" s="108">
        <v>-0.08395009399005209</v>
      </c>
      <c r="N83" s="108">
        <v>0.1778904149408357</v>
      </c>
      <c r="O83" s="137"/>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50"/>
      <c r="BA83" s="250"/>
      <c r="BB83" s="250"/>
      <c r="BC83" s="250"/>
      <c r="BD83" s="250"/>
      <c r="BE83" s="250"/>
      <c r="BF83" s="250"/>
    </row>
    <row r="84" spans="1:58" ht="12.75">
      <c r="A84" s="81" t="s">
        <v>148</v>
      </c>
      <c r="B84" s="19"/>
      <c r="C84" s="19" t="s">
        <v>149</v>
      </c>
      <c r="D84" s="137">
        <v>195222.45663000003</v>
      </c>
      <c r="E84" s="137">
        <v>203890.29453999992</v>
      </c>
      <c r="F84" s="111">
        <v>-4.251226341869549</v>
      </c>
      <c r="G84" s="111">
        <v>-0.01959376587741074</v>
      </c>
      <c r="H84" s="111">
        <v>0.44287712596078677</v>
      </c>
      <c r="I84" s="111"/>
      <c r="J84" s="137">
        <v>22483.357899999995</v>
      </c>
      <c r="K84" s="137">
        <v>23775.413830000005</v>
      </c>
      <c r="L84" s="111">
        <v>-5.434420360623474</v>
      </c>
      <c r="M84" s="111">
        <v>-0.027613157353455407</v>
      </c>
      <c r="N84" s="111">
        <v>0.4367664166529134</v>
      </c>
      <c r="O84" s="137"/>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c r="AQ84" s="250"/>
      <c r="AR84" s="250"/>
      <c r="AS84" s="250"/>
      <c r="AT84" s="250"/>
      <c r="AU84" s="250"/>
      <c r="AV84" s="250"/>
      <c r="AW84" s="250"/>
      <c r="AX84" s="250"/>
      <c r="AY84" s="250"/>
      <c r="AZ84" s="250"/>
      <c r="BA84" s="250"/>
      <c r="BB84" s="250"/>
      <c r="BC84" s="250"/>
      <c r="BD84" s="250"/>
      <c r="BE84" s="250"/>
      <c r="BF84" s="250"/>
    </row>
    <row r="85" spans="1:15" s="102" customFormat="1" ht="12.75">
      <c r="A85" s="113" t="s">
        <v>150</v>
      </c>
      <c r="B85" s="29"/>
      <c r="C85" s="29" t="s">
        <v>151</v>
      </c>
      <c r="D85" s="114">
        <v>107137.71403</v>
      </c>
      <c r="E85" s="114">
        <v>99401.34852999993</v>
      </c>
      <c r="F85" s="108">
        <v>7.782958294238021</v>
      </c>
      <c r="G85" s="108">
        <v>0.017488159783675638</v>
      </c>
      <c r="H85" s="108">
        <v>0.2430501269715277</v>
      </c>
      <c r="I85" s="108"/>
      <c r="J85" s="114">
        <v>14871.035630000002</v>
      </c>
      <c r="K85" s="114">
        <v>12896.556530000002</v>
      </c>
      <c r="L85" s="108">
        <v>15.310126353549974</v>
      </c>
      <c r="M85" s="108">
        <v>0.04219755570442575</v>
      </c>
      <c r="N85" s="108">
        <v>0.2888878508682594</v>
      </c>
      <c r="O85" s="110"/>
    </row>
    <row r="86" spans="1:58" ht="12.75">
      <c r="A86" s="109" t="s">
        <v>152</v>
      </c>
      <c r="B86" s="19"/>
      <c r="C86" s="19" t="s">
        <v>153</v>
      </c>
      <c r="D86" s="112">
        <v>594233.5201599997</v>
      </c>
      <c r="E86" s="112">
        <v>568769.7938899997</v>
      </c>
      <c r="F86" s="111">
        <v>4.476982874889568</v>
      </c>
      <c r="G86" s="111">
        <v>0.05756110071292966</v>
      </c>
      <c r="H86" s="111">
        <v>1.3480643472118872</v>
      </c>
      <c r="I86" s="111"/>
      <c r="J86" s="112">
        <v>81169.29535</v>
      </c>
      <c r="K86" s="112">
        <v>82516.55316</v>
      </c>
      <c r="L86" s="111">
        <v>-1.6327121752015696</v>
      </c>
      <c r="M86" s="111">
        <v>-0.028792903650232328</v>
      </c>
      <c r="N86" s="111">
        <v>1.576811721360424</v>
      </c>
      <c r="O86" s="112"/>
      <c r="P86" s="250"/>
      <c r="Q86" s="250"/>
      <c r="R86" s="250"/>
      <c r="S86" s="250"/>
      <c r="T86" s="250"/>
      <c r="U86" s="250"/>
      <c r="V86" s="250"/>
      <c r="W86" s="250"/>
      <c r="X86" s="250"/>
      <c r="Y86" s="250"/>
      <c r="Z86" s="250"/>
      <c r="AA86" s="250"/>
      <c r="AB86" s="250"/>
      <c r="AC86" s="250"/>
      <c r="AD86" s="250"/>
      <c r="AE86" s="250"/>
      <c r="AF86" s="250"/>
      <c r="AG86" s="250"/>
      <c r="AH86" s="250"/>
      <c r="AI86" s="250"/>
      <c r="AJ86" s="250"/>
      <c r="AK86" s="250"/>
      <c r="AL86" s="250"/>
      <c r="AM86" s="250"/>
      <c r="AN86" s="250"/>
      <c r="AO86" s="250"/>
      <c r="AP86" s="250"/>
      <c r="AQ86" s="250"/>
      <c r="AR86" s="250"/>
      <c r="AS86" s="250"/>
      <c r="AT86" s="250"/>
      <c r="AU86" s="250"/>
      <c r="AV86" s="250"/>
      <c r="AW86" s="250"/>
      <c r="AX86" s="250"/>
      <c r="AY86" s="250"/>
      <c r="AZ86" s="250"/>
      <c r="BA86" s="250"/>
      <c r="BB86" s="250"/>
      <c r="BC86" s="250"/>
      <c r="BD86" s="250"/>
      <c r="BE86" s="250"/>
      <c r="BF86" s="250"/>
    </row>
    <row r="87" spans="1:58" ht="12.75" customHeight="1">
      <c r="A87" s="251" t="s">
        <v>154</v>
      </c>
      <c r="B87" s="29"/>
      <c r="C87" s="252" t="s">
        <v>155</v>
      </c>
      <c r="D87" s="205">
        <v>339950.64372999984</v>
      </c>
      <c r="E87" s="205">
        <v>383076.5358800001</v>
      </c>
      <c r="F87" s="130">
        <v>-11.257774389896221</v>
      </c>
      <c r="G87" s="130">
        <v>-0.09748666770368598</v>
      </c>
      <c r="H87" s="130">
        <v>0.7712041261165318</v>
      </c>
      <c r="I87" s="130"/>
      <c r="J87" s="205">
        <v>44144.40468999999</v>
      </c>
      <c r="K87" s="205">
        <v>51432.21221</v>
      </c>
      <c r="L87" s="130">
        <v>-14.16973372687834</v>
      </c>
      <c r="M87" s="130">
        <v>-0.15575128842251773</v>
      </c>
      <c r="N87" s="130">
        <v>0.8575584455615218</v>
      </c>
      <c r="O87" s="137"/>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row>
    <row r="88" spans="1:15" s="102" customFormat="1" ht="12.75">
      <c r="A88" s="109" t="s">
        <v>156</v>
      </c>
      <c r="B88" s="19"/>
      <c r="C88" s="19" t="s">
        <v>157</v>
      </c>
      <c r="D88" s="137">
        <v>855953.9751499998</v>
      </c>
      <c r="E88" s="137">
        <v>837025.8438799998</v>
      </c>
      <c r="F88" s="111">
        <v>2.2613556568647173</v>
      </c>
      <c r="G88" s="111">
        <v>0.04278729903029329</v>
      </c>
      <c r="H88" s="111">
        <v>1.9417972860960746</v>
      </c>
      <c r="I88" s="111"/>
      <c r="J88" s="137">
        <v>104419.81078000003</v>
      </c>
      <c r="K88" s="137">
        <v>101163.88629000004</v>
      </c>
      <c r="L88" s="111">
        <v>3.218465214618624</v>
      </c>
      <c r="M88" s="111">
        <v>0.06958395003329161</v>
      </c>
      <c r="N88" s="111">
        <v>2.0284811007681323</v>
      </c>
      <c r="O88" s="137"/>
    </row>
    <row r="89" spans="1:58" ht="12.75">
      <c r="A89" s="113" t="s">
        <v>158</v>
      </c>
      <c r="B89" s="29"/>
      <c r="C89" s="29" t="s">
        <v>159</v>
      </c>
      <c r="D89" s="205">
        <v>180042.0755199999</v>
      </c>
      <c r="E89" s="205">
        <v>180642.4123499999</v>
      </c>
      <c r="F89" s="108">
        <v>-0.3323343738550417</v>
      </c>
      <c r="G89" s="108">
        <v>-0.0013570695964488075</v>
      </c>
      <c r="H89" s="108">
        <v>0.40843926633622385</v>
      </c>
      <c r="I89" s="108"/>
      <c r="J89" s="205">
        <v>18962.134390000003</v>
      </c>
      <c r="K89" s="205">
        <v>21309.430240000005</v>
      </c>
      <c r="L89" s="108">
        <v>-11.015291462809198</v>
      </c>
      <c r="M89" s="108">
        <v>-0.05016520427344228</v>
      </c>
      <c r="N89" s="108">
        <v>0.36836239170534574</v>
      </c>
      <c r="O89" s="137"/>
      <c r="P89" s="250"/>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row>
    <row r="90" spans="1:58" ht="12.75">
      <c r="A90" s="115" t="s">
        <v>160</v>
      </c>
      <c r="B90" s="19"/>
      <c r="C90" s="19" t="s">
        <v>161</v>
      </c>
      <c r="D90" s="137">
        <v>1208638.2952199995</v>
      </c>
      <c r="E90" s="137">
        <v>1202086.1914199996</v>
      </c>
      <c r="F90" s="111">
        <v>0.545061065235269</v>
      </c>
      <c r="G90" s="111">
        <v>0.014811120050316384</v>
      </c>
      <c r="H90" s="111">
        <v>2.741888734284689</v>
      </c>
      <c r="I90" s="111"/>
      <c r="J90" s="137">
        <v>168281.58661000006</v>
      </c>
      <c r="K90" s="137">
        <v>163513.51777999994</v>
      </c>
      <c r="L90" s="111">
        <v>2.9160089604428556</v>
      </c>
      <c r="M90" s="111">
        <v>0.10190072412337317</v>
      </c>
      <c r="N90" s="111">
        <v>3.2690733252223247</v>
      </c>
      <c r="O90" s="137"/>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row>
    <row r="91" spans="1:58" ht="12.75">
      <c r="A91" s="255" t="s">
        <v>162</v>
      </c>
      <c r="B91" s="49" t="s">
        <v>163</v>
      </c>
      <c r="C91" s="49"/>
      <c r="D91" s="214">
        <v>12590.149590000014</v>
      </c>
      <c r="E91" s="214">
        <v>13239.904470000003</v>
      </c>
      <c r="F91" s="98">
        <v>-4.907549608626363</v>
      </c>
      <c r="G91" s="98">
        <v>-0.001468779772835539</v>
      </c>
      <c r="H91" s="98">
        <v>0.028561720624197554</v>
      </c>
      <c r="I91" s="98"/>
      <c r="J91" s="214">
        <v>1660.2733000000007</v>
      </c>
      <c r="K91" s="214">
        <v>2134.07338</v>
      </c>
      <c r="L91" s="98">
        <v>-22.201677057608915</v>
      </c>
      <c r="M91" s="98">
        <v>-0.010125812559151088</v>
      </c>
      <c r="N91" s="98">
        <v>0.03225281664468402</v>
      </c>
      <c r="O91" s="209"/>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row>
    <row r="92" spans="1:58" ht="12.75">
      <c r="A92" s="81"/>
      <c r="B92" s="19"/>
      <c r="C92" s="19"/>
      <c r="D92" s="137"/>
      <c r="E92" s="137"/>
      <c r="F92" s="111"/>
      <c r="G92" s="111"/>
      <c r="H92" s="111"/>
      <c r="I92" s="111"/>
      <c r="J92" s="137"/>
      <c r="K92" s="137"/>
      <c r="L92" s="111"/>
      <c r="M92" s="111"/>
      <c r="N92" s="111"/>
      <c r="O92" s="137"/>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row>
    <row r="93" spans="1:58" ht="12.75">
      <c r="A93" s="113" t="s">
        <v>164</v>
      </c>
      <c r="B93" s="29"/>
      <c r="C93" s="29" t="s">
        <v>165</v>
      </c>
      <c r="D93" s="114">
        <v>12047.377820000012</v>
      </c>
      <c r="E93" s="114">
        <v>13231.808720000003</v>
      </c>
      <c r="F93" s="108">
        <v>-8.951390736246905</v>
      </c>
      <c r="G93" s="108">
        <v>-0.0026774222122678123</v>
      </c>
      <c r="H93" s="108">
        <v>0.027330401206852865</v>
      </c>
      <c r="I93" s="108"/>
      <c r="J93" s="114">
        <v>1660.2733000000007</v>
      </c>
      <c r="K93" s="114">
        <v>2134.07338</v>
      </c>
      <c r="L93" s="108">
        <v>-22.201677057608915</v>
      </c>
      <c r="M93" s="108">
        <v>-0.010125812559151088</v>
      </c>
      <c r="N93" s="108">
        <v>0.03225281664468402</v>
      </c>
      <c r="O93" s="11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row>
    <row r="94" spans="1:58" ht="12.75">
      <c r="A94" s="109" t="s">
        <v>166</v>
      </c>
      <c r="B94" s="19"/>
      <c r="C94" s="19" t="s">
        <v>167</v>
      </c>
      <c r="D94" s="112">
        <v>10.42076</v>
      </c>
      <c r="E94" s="112">
        <v>8.09575</v>
      </c>
      <c r="F94" s="111">
        <v>28.718895716888476</v>
      </c>
      <c r="G94" s="111">
        <v>5.255716832231272E-06</v>
      </c>
      <c r="H94" s="111">
        <v>2.3640293841164166E-05</v>
      </c>
      <c r="I94" s="111"/>
      <c r="J94" s="112">
        <v>9.999999999999999E-34</v>
      </c>
      <c r="K94" s="112">
        <v>9.999999999999999E-34</v>
      </c>
      <c r="L94" s="111">
        <v>0</v>
      </c>
      <c r="M94" s="111">
        <v>0</v>
      </c>
      <c r="N94" s="111">
        <v>1.9426209314264101E-38</v>
      </c>
      <c r="O94" s="112"/>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row>
    <row r="95" spans="1:15" s="143" customFormat="1" ht="12.75">
      <c r="A95" s="259" t="s">
        <v>168</v>
      </c>
      <c r="B95" s="29"/>
      <c r="C95" s="252" t="s">
        <v>169</v>
      </c>
      <c r="D95" s="205">
        <v>532.35101</v>
      </c>
      <c r="E95" s="205">
        <v>9E-33</v>
      </c>
      <c r="F95" s="205" t="s">
        <v>973</v>
      </c>
      <c r="G95" s="130">
        <v>0.00120338672260004</v>
      </c>
      <c r="H95" s="130">
        <v>0.0012076791235035185</v>
      </c>
      <c r="I95" s="130"/>
      <c r="J95" s="205">
        <v>9E-33</v>
      </c>
      <c r="K95" s="205">
        <v>9E-33</v>
      </c>
      <c r="L95" s="130">
        <v>0</v>
      </c>
      <c r="M95" s="130">
        <v>0</v>
      </c>
      <c r="N95" s="130">
        <v>1.7483588382837695E-37</v>
      </c>
      <c r="O95" s="137"/>
    </row>
    <row r="96" spans="1:58" s="131" customFormat="1" ht="0.75" customHeight="1" thickBot="1">
      <c r="A96" s="260"/>
      <c r="B96" s="93"/>
      <c r="C96" s="93"/>
      <c r="D96" s="261"/>
      <c r="E96" s="261"/>
      <c r="F96" s="262"/>
      <c r="G96" s="262"/>
      <c r="H96" s="262"/>
      <c r="I96" s="262"/>
      <c r="J96" s="261"/>
      <c r="K96" s="261"/>
      <c r="L96" s="262"/>
      <c r="M96" s="262"/>
      <c r="N96" s="262"/>
      <c r="O96" s="209"/>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row>
    <row r="97" spans="1:15" ht="14.25" customHeight="1">
      <c r="A97" s="236"/>
      <c r="B97" s="236"/>
      <c r="C97" s="236"/>
      <c r="D97" s="104"/>
      <c r="E97" s="104"/>
      <c r="F97" s="237"/>
      <c r="G97" s="237"/>
      <c r="H97" s="237"/>
      <c r="I97" s="121"/>
      <c r="J97" s="104"/>
      <c r="K97" s="104"/>
      <c r="L97" s="237"/>
      <c r="M97" s="237"/>
      <c r="N97" s="237"/>
      <c r="O97" s="121"/>
    </row>
    <row r="98" spans="1:15" ht="14.25" customHeight="1">
      <c r="A98" s="238" t="s">
        <v>27</v>
      </c>
      <c r="B98" s="236"/>
      <c r="C98" s="236"/>
      <c r="D98" s="104"/>
      <c r="E98" s="104"/>
      <c r="F98" s="237"/>
      <c r="G98" s="237"/>
      <c r="H98" s="237"/>
      <c r="I98" s="121"/>
      <c r="J98" s="104"/>
      <c r="K98" s="104"/>
      <c r="L98" s="237"/>
      <c r="M98" s="237"/>
      <c r="N98" s="237"/>
      <c r="O98" s="121"/>
    </row>
    <row r="99" spans="1:14" ht="14.25" customHeight="1">
      <c r="A99" s="138" t="s">
        <v>607</v>
      </c>
      <c r="B99" s="1"/>
      <c r="C99" s="19"/>
      <c r="D99" s="139"/>
      <c r="E99" s="79"/>
      <c r="F99" s="144"/>
      <c r="G99" s="239"/>
      <c r="H99" s="36"/>
      <c r="I99" s="142"/>
      <c r="K99" s="240"/>
      <c r="L99" s="102"/>
      <c r="M99" s="102"/>
      <c r="N99" s="102"/>
    </row>
    <row r="100" spans="1:14" ht="14.25" customHeight="1">
      <c r="A100" s="138" t="s">
        <v>974</v>
      </c>
      <c r="B100" s="1"/>
      <c r="C100" s="19"/>
      <c r="D100" s="139"/>
      <c r="E100" s="79"/>
      <c r="F100" s="144"/>
      <c r="G100" s="239"/>
      <c r="H100" s="36"/>
      <c r="I100" s="142"/>
      <c r="K100" s="240"/>
      <c r="L100" s="102"/>
      <c r="M100" s="102"/>
      <c r="N100" s="102"/>
    </row>
    <row r="101" spans="1:14" ht="14.25" customHeight="1">
      <c r="A101" s="7" t="s">
        <v>606</v>
      </c>
      <c r="B101" s="1"/>
      <c r="C101" s="19"/>
      <c r="D101" s="139"/>
      <c r="E101" s="79"/>
      <c r="F101" s="144"/>
      <c r="G101" s="239"/>
      <c r="H101" s="217"/>
      <c r="I101" s="142"/>
      <c r="K101" s="240"/>
      <c r="L101" s="102"/>
      <c r="M101" s="102"/>
      <c r="N101" s="102"/>
    </row>
    <row r="102" spans="1:14" ht="14.25" customHeight="1">
      <c r="A102" s="138" t="s">
        <v>170</v>
      </c>
      <c r="B102" s="1"/>
      <c r="C102" s="19"/>
      <c r="D102" s="139"/>
      <c r="E102" s="79"/>
      <c r="F102" s="144"/>
      <c r="G102" s="239"/>
      <c r="H102" s="36"/>
      <c r="I102" s="142"/>
      <c r="K102" s="240"/>
      <c r="L102" s="102"/>
      <c r="M102" s="102"/>
      <c r="N102" s="102"/>
    </row>
    <row r="103" ht="12.75">
      <c r="A103" s="250" t="str">
        <f>+'CONTENIDO '!B4</f>
        <v>Fecha de publicación: 18 de Noviembre  de 2013</v>
      </c>
    </row>
  </sheetData>
  <sheetProtection/>
  <mergeCells count="10">
    <mergeCell ref="B33:C33"/>
    <mergeCell ref="N14:N15"/>
    <mergeCell ref="H14:H15"/>
    <mergeCell ref="A9:G9"/>
    <mergeCell ref="D12:H12"/>
    <mergeCell ref="D13:H13"/>
    <mergeCell ref="J12:N12"/>
    <mergeCell ref="J13:N13"/>
    <mergeCell ref="C12:C15"/>
    <mergeCell ref="A12:A15"/>
  </mergeCells>
  <printOptions horizontalCentered="1"/>
  <pageMargins left="0.5905511811023623" right="0.5905511811023623" top="0.5905511811023623" bottom="1.82" header="0" footer="0"/>
  <pageSetup fitToHeight="2" fitToWidth="1" horizontalDpi="600" verticalDpi="600" orientation="portrait" scale="40" r:id="rId2"/>
  <ignoredErrors>
    <ignoredError sqref="A19:A95" numberStoredAsText="1"/>
  </ignoredErrors>
  <drawing r:id="rId1"/>
</worksheet>
</file>

<file path=xl/worksheets/sheet12.xml><?xml version="1.0" encoding="utf-8"?>
<worksheet xmlns="http://schemas.openxmlformats.org/spreadsheetml/2006/main" xmlns:r="http://schemas.openxmlformats.org/officeDocument/2006/relationships">
  <sheetPr>
    <pageSetUpPr fitToPage="1"/>
  </sheetPr>
  <dimension ref="A3:N100"/>
  <sheetViews>
    <sheetView zoomScalePageLayoutView="0" workbookViewId="0" topLeftCell="A1">
      <selection activeCell="A5" sqref="A5"/>
    </sheetView>
  </sheetViews>
  <sheetFormatPr defaultColWidth="6.7109375" defaultRowHeight="12.75"/>
  <cols>
    <col min="1" max="1" width="5.8515625" style="5" customWidth="1"/>
    <col min="2" max="2" width="2.140625" style="5" customWidth="1"/>
    <col min="3" max="3" width="63.28125" style="82" customWidth="1"/>
    <col min="4" max="4" width="17.00390625" style="5" customWidth="1"/>
    <col min="5" max="5" width="17.28125" style="5" customWidth="1"/>
    <col min="6" max="6" width="12.28125" style="197" bestFit="1" customWidth="1"/>
    <col min="7" max="7" width="15.140625" style="197" customWidth="1"/>
    <col min="8" max="8" width="15.28125" style="197" customWidth="1"/>
    <col min="9" max="9" width="5.00390625" style="84" customWidth="1"/>
    <col min="10" max="10" width="16.57421875" style="5" customWidth="1"/>
    <col min="11" max="11" width="16.7109375" style="198" customWidth="1"/>
    <col min="12" max="12" width="11.00390625" style="5" customWidth="1"/>
    <col min="13" max="13" width="14.140625" style="5" customWidth="1"/>
    <col min="14" max="14" width="15.140625" style="5" customWidth="1"/>
    <col min="15" max="16384" width="6.7109375" style="5" customWidth="1"/>
  </cols>
  <sheetData>
    <row r="1" ht="6.75" customHeight="1"/>
    <row r="2" ht="12.75"/>
    <row r="3" spans="7:8" ht="15">
      <c r="G3" s="199"/>
      <c r="H3" s="199"/>
    </row>
    <row r="4" spans="7:8" ht="15">
      <c r="G4" s="199"/>
      <c r="H4" s="199"/>
    </row>
    <row r="5" spans="7:8" ht="15">
      <c r="G5" s="199"/>
      <c r="H5" s="199"/>
    </row>
    <row r="6" spans="1:9" s="87" customFormat="1" ht="15">
      <c r="A6" s="85" t="s">
        <v>340</v>
      </c>
      <c r="B6" s="85"/>
      <c r="C6" s="85"/>
      <c r="D6" s="85"/>
      <c r="E6" s="85"/>
      <c r="F6" s="199"/>
      <c r="G6" s="199"/>
      <c r="H6" s="199"/>
      <c r="I6" s="86"/>
    </row>
    <row r="7" spans="1:11" s="87" customFormat="1" ht="15">
      <c r="A7" s="85" t="s">
        <v>36</v>
      </c>
      <c r="B7" s="85"/>
      <c r="C7" s="85"/>
      <c r="D7" s="85"/>
      <c r="E7" s="85"/>
      <c r="F7" s="85"/>
      <c r="G7" s="85"/>
      <c r="H7" s="201"/>
      <c r="I7" s="88"/>
      <c r="K7" s="200"/>
    </row>
    <row r="8" spans="1:11" s="87" customFormat="1" ht="15">
      <c r="A8" s="85" t="s">
        <v>554</v>
      </c>
      <c r="B8" s="85"/>
      <c r="C8" s="85"/>
      <c r="D8" s="85"/>
      <c r="E8" s="85"/>
      <c r="F8" s="85"/>
      <c r="G8" s="85"/>
      <c r="H8" s="201"/>
      <c r="K8" s="200"/>
    </row>
    <row r="9" spans="1:11" s="87" customFormat="1" ht="15.75" thickBot="1">
      <c r="A9" s="754" t="str">
        <f>+'CONTENIDO '!B5</f>
        <v>Enero - septiembre (2013 - 2012)p</v>
      </c>
      <c r="B9" s="754"/>
      <c r="C9" s="754"/>
      <c r="D9" s="85"/>
      <c r="E9" s="85"/>
      <c r="F9" s="85"/>
      <c r="G9" s="85"/>
      <c r="H9" s="201"/>
      <c r="I9" s="202"/>
      <c r="K9" s="200"/>
    </row>
    <row r="10" spans="1:14" ht="20.25" customHeight="1">
      <c r="A10" s="817" t="s">
        <v>37</v>
      </c>
      <c r="B10" s="90"/>
      <c r="C10" s="817" t="s">
        <v>601</v>
      </c>
      <c r="D10" s="805" t="str">
        <f>+'CONTENIDO '!B1</f>
        <v>Enero - septiembre</v>
      </c>
      <c r="E10" s="805"/>
      <c r="F10" s="805"/>
      <c r="G10" s="805"/>
      <c r="H10" s="805"/>
      <c r="I10" s="12"/>
      <c r="J10" s="805" t="str">
        <f>+'CONTENIDO '!B2</f>
        <v>Septiembre</v>
      </c>
      <c r="K10" s="805"/>
      <c r="L10" s="805"/>
      <c r="M10" s="805"/>
      <c r="N10" s="805"/>
    </row>
    <row r="11" spans="1:14" s="3" customFormat="1" ht="12.75" customHeight="1">
      <c r="A11" s="818"/>
      <c r="B11" s="757"/>
      <c r="C11" s="818"/>
      <c r="D11" s="825" t="s">
        <v>613</v>
      </c>
      <c r="E11" s="825"/>
      <c r="F11" s="825"/>
      <c r="G11" s="825"/>
      <c r="H11" s="825"/>
      <c r="I11" s="12"/>
      <c r="J11" s="825" t="s">
        <v>613</v>
      </c>
      <c r="K11" s="825"/>
      <c r="L11" s="825"/>
      <c r="M11" s="825"/>
      <c r="N11" s="825"/>
    </row>
    <row r="12" spans="1:14" s="3" customFormat="1" ht="12">
      <c r="A12" s="818"/>
      <c r="B12" s="21"/>
      <c r="C12" s="818"/>
      <c r="D12" s="758">
        <v>2013</v>
      </c>
      <c r="E12" s="758">
        <v>2012</v>
      </c>
      <c r="F12" s="203" t="s">
        <v>549</v>
      </c>
      <c r="G12" s="203" t="s">
        <v>608</v>
      </c>
      <c r="H12" s="821" t="s">
        <v>603</v>
      </c>
      <c r="I12" s="173"/>
      <c r="J12" s="758">
        <v>2013</v>
      </c>
      <c r="K12" s="758">
        <v>2012</v>
      </c>
      <c r="L12" s="91" t="s">
        <v>549</v>
      </c>
      <c r="M12" s="91" t="s">
        <v>608</v>
      </c>
      <c r="N12" s="811" t="s">
        <v>603</v>
      </c>
    </row>
    <row r="13" spans="1:14" s="3" customFormat="1" ht="13.5" customHeight="1" thickBot="1">
      <c r="A13" s="819"/>
      <c r="B13" s="13"/>
      <c r="C13" s="819"/>
      <c r="D13" s="14"/>
      <c r="E13" s="14"/>
      <c r="F13" s="188" t="s">
        <v>550</v>
      </c>
      <c r="G13" s="188" t="s">
        <v>609</v>
      </c>
      <c r="H13" s="822"/>
      <c r="I13" s="174"/>
      <c r="J13" s="14"/>
      <c r="K13" s="14"/>
      <c r="L13" s="92" t="s">
        <v>550</v>
      </c>
      <c r="M13" s="92" t="s">
        <v>609</v>
      </c>
      <c r="N13" s="812"/>
    </row>
    <row r="14" spans="1:14" ht="10.5" customHeight="1">
      <c r="A14" s="16"/>
      <c r="B14" s="16"/>
      <c r="C14" s="16"/>
      <c r="D14" s="94"/>
      <c r="E14" s="94"/>
      <c r="F14" s="189"/>
      <c r="G14" s="189"/>
      <c r="H14" s="190"/>
      <c r="I14" s="96"/>
      <c r="J14" s="94"/>
      <c r="K14" s="94"/>
      <c r="L14" s="95"/>
      <c r="M14" s="95"/>
      <c r="N14" s="96"/>
    </row>
    <row r="15" spans="1:14" ht="13.5" customHeight="1">
      <c r="A15" s="27"/>
      <c r="B15" s="49" t="s">
        <v>622</v>
      </c>
      <c r="C15" s="49"/>
      <c r="D15" s="97">
        <v>23548759.845279913</v>
      </c>
      <c r="E15" s="97">
        <v>23049606.31121997</v>
      </c>
      <c r="F15" s="98">
        <v>2.16556208084546</v>
      </c>
      <c r="G15" s="98">
        <v>2.16556208084546</v>
      </c>
      <c r="H15" s="98">
        <v>100</v>
      </c>
      <c r="I15" s="98"/>
      <c r="J15" s="97">
        <v>2829731.8476900016</v>
      </c>
      <c r="K15" s="97">
        <v>2393957.574079998</v>
      </c>
      <c r="L15" s="98">
        <v>18.203090912230245</v>
      </c>
      <c r="M15" s="98">
        <v>18.203090912230245</v>
      </c>
      <c r="N15" s="98">
        <v>100</v>
      </c>
    </row>
    <row r="16" spans="1:14" ht="12.75">
      <c r="A16" s="11"/>
      <c r="B16" s="32"/>
      <c r="C16" s="32"/>
      <c r="D16" s="99"/>
      <c r="E16" s="99"/>
      <c r="F16" s="100"/>
      <c r="G16" s="100"/>
      <c r="H16" s="100"/>
      <c r="I16" s="100"/>
      <c r="J16" s="99"/>
      <c r="K16" s="99"/>
      <c r="L16" s="100"/>
      <c r="M16" s="100"/>
      <c r="N16" s="100"/>
    </row>
    <row r="17" spans="1:14" s="102" customFormat="1" ht="15" customHeight="1">
      <c r="A17" s="101" t="s">
        <v>38</v>
      </c>
      <c r="B17" s="49" t="s">
        <v>39</v>
      </c>
      <c r="C17" s="49"/>
      <c r="D17" s="97">
        <v>6620421.7477</v>
      </c>
      <c r="E17" s="97">
        <v>6701463.216380003</v>
      </c>
      <c r="F17" s="98">
        <v>-1.2093100575694828</v>
      </c>
      <c r="G17" s="98">
        <v>-0.35159589099165556</v>
      </c>
      <c r="H17" s="98">
        <v>28.113674737852445</v>
      </c>
      <c r="I17" s="98"/>
      <c r="J17" s="97">
        <v>699548.79178</v>
      </c>
      <c r="K17" s="97">
        <v>655780.06941</v>
      </c>
      <c r="L17" s="98">
        <v>6.674298962665691</v>
      </c>
      <c r="M17" s="98">
        <v>1.828299834712834</v>
      </c>
      <c r="N17" s="98">
        <v>24.72138101534474</v>
      </c>
    </row>
    <row r="18" spans="1:14" ht="10.5" customHeight="1">
      <c r="A18" s="109" t="s">
        <v>40</v>
      </c>
      <c r="B18" s="19"/>
      <c r="C18" s="19" t="s">
        <v>41</v>
      </c>
      <c r="D18" s="112">
        <v>224.00858000000005</v>
      </c>
      <c r="E18" s="112">
        <v>172.59396999999998</v>
      </c>
      <c r="F18" s="111">
        <v>29.78934316187296</v>
      </c>
      <c r="G18" s="111">
        <v>0.00022306068618175364</v>
      </c>
      <c r="H18" s="111">
        <v>0.0009512542548812823</v>
      </c>
      <c r="I18" s="111"/>
      <c r="J18" s="112">
        <v>13.44572</v>
      </c>
      <c r="K18" s="112">
        <v>8.128950000000001</v>
      </c>
      <c r="L18" s="111">
        <v>65.4053721575357</v>
      </c>
      <c r="M18" s="111">
        <v>0.00022209123743737366</v>
      </c>
      <c r="N18" s="111">
        <v>0.00047515880386249886</v>
      </c>
    </row>
    <row r="19" spans="1:14" ht="12.75">
      <c r="A19" s="113" t="s">
        <v>680</v>
      </c>
      <c r="B19" s="29"/>
      <c r="C19" s="29" t="s">
        <v>42</v>
      </c>
      <c r="D19" s="114">
        <v>76348.98115000005</v>
      </c>
      <c r="E19" s="114">
        <v>53867.18454999995</v>
      </c>
      <c r="F19" s="108">
        <v>41.73560728634763</v>
      </c>
      <c r="G19" s="108">
        <v>0.09753657523016576</v>
      </c>
      <c r="H19" s="108">
        <v>0.3242165687349491</v>
      </c>
      <c r="I19" s="108"/>
      <c r="J19" s="114">
        <v>8304.863570000001</v>
      </c>
      <c r="K19" s="114">
        <v>6780.05234</v>
      </c>
      <c r="L19" s="108">
        <v>22.489667535516418</v>
      </c>
      <c r="M19" s="108">
        <v>0.06369416260795636</v>
      </c>
      <c r="N19" s="108">
        <v>0.2934858854834433</v>
      </c>
    </row>
    <row r="20" spans="1:14" ht="12.75">
      <c r="A20" s="109" t="s">
        <v>686</v>
      </c>
      <c r="B20" s="19"/>
      <c r="C20" s="19" t="s">
        <v>43</v>
      </c>
      <c r="D20" s="112">
        <v>13146.904470000003</v>
      </c>
      <c r="E20" s="112">
        <v>27834.39097</v>
      </c>
      <c r="F20" s="111">
        <v>-52.767407470241466</v>
      </c>
      <c r="G20" s="111">
        <v>-0.06372120331118408</v>
      </c>
      <c r="H20" s="111">
        <v>0.055828436641155665</v>
      </c>
      <c r="I20" s="111"/>
      <c r="J20" s="112">
        <v>861.4080999999999</v>
      </c>
      <c r="K20" s="112">
        <v>2504.661750000001</v>
      </c>
      <c r="L20" s="111">
        <v>-65.60780712205951</v>
      </c>
      <c r="M20" s="111">
        <v>-0.06864171979453339</v>
      </c>
      <c r="N20" s="111">
        <v>0.030441333185092935</v>
      </c>
    </row>
    <row r="21" spans="1:14" ht="24">
      <c r="A21" s="251" t="s">
        <v>44</v>
      </c>
      <c r="B21" s="29"/>
      <c r="C21" s="252" t="s">
        <v>45</v>
      </c>
      <c r="D21" s="205">
        <v>102444.66695</v>
      </c>
      <c r="E21" s="205">
        <v>91545.24645999997</v>
      </c>
      <c r="F21" s="130">
        <v>11.906047459015205</v>
      </c>
      <c r="G21" s="130">
        <v>0.04728679675840913</v>
      </c>
      <c r="H21" s="130">
        <v>0.4350321104936398</v>
      </c>
      <c r="I21" s="130"/>
      <c r="J21" s="205">
        <v>11394.694670000004</v>
      </c>
      <c r="K21" s="205">
        <v>9645.97717</v>
      </c>
      <c r="L21" s="130">
        <v>18.128982364157974</v>
      </c>
      <c r="M21" s="130">
        <v>0.07304713830077125</v>
      </c>
      <c r="N21" s="130">
        <v>0.4026775427255359</v>
      </c>
    </row>
    <row r="22" spans="1:14" ht="12.75">
      <c r="A22" s="109" t="s">
        <v>46</v>
      </c>
      <c r="B22" s="19"/>
      <c r="C22" s="19" t="s">
        <v>47</v>
      </c>
      <c r="D22" s="137">
        <v>4565220.449879999</v>
      </c>
      <c r="E22" s="137">
        <v>4582094.800640002</v>
      </c>
      <c r="F22" s="111">
        <v>-0.36826716805697046</v>
      </c>
      <c r="G22" s="111">
        <v>-0.0732088458785893</v>
      </c>
      <c r="H22" s="111">
        <v>19.386245729602813</v>
      </c>
      <c r="I22" s="111"/>
      <c r="J22" s="137">
        <v>466164.00510999997</v>
      </c>
      <c r="K22" s="137">
        <v>440392.32363000006</v>
      </c>
      <c r="L22" s="111">
        <v>5.851982447734998</v>
      </c>
      <c r="M22" s="111">
        <v>1.0765304180423503</v>
      </c>
      <c r="N22" s="111">
        <v>16.47378727742504</v>
      </c>
    </row>
    <row r="23" spans="1:14" ht="12.75">
      <c r="A23" s="113" t="s">
        <v>690</v>
      </c>
      <c r="B23" s="29"/>
      <c r="C23" s="29" t="s">
        <v>48</v>
      </c>
      <c r="D23" s="205">
        <v>390117.1874299997</v>
      </c>
      <c r="E23" s="205">
        <v>455755.33083000017</v>
      </c>
      <c r="F23" s="108">
        <v>-14.402057191621514</v>
      </c>
      <c r="G23" s="108">
        <v>-0.2847690434003181</v>
      </c>
      <c r="H23" s="108">
        <v>1.6566358058477306</v>
      </c>
      <c r="I23" s="108"/>
      <c r="J23" s="205">
        <v>42548.336649999976</v>
      </c>
      <c r="K23" s="205">
        <v>45847.19995</v>
      </c>
      <c r="L23" s="108">
        <v>-7.195343016798622</v>
      </c>
      <c r="M23" s="108">
        <v>-0.13779957237829435</v>
      </c>
      <c r="N23" s="108">
        <v>1.5036172662343787</v>
      </c>
    </row>
    <row r="24" spans="1:14" ht="12.75">
      <c r="A24" s="109" t="s">
        <v>49</v>
      </c>
      <c r="B24" s="19"/>
      <c r="C24" s="19" t="s">
        <v>50</v>
      </c>
      <c r="D24" s="137">
        <v>262566.46179000003</v>
      </c>
      <c r="E24" s="137">
        <v>268127.41357999993</v>
      </c>
      <c r="F24" s="111">
        <v>-2.073995984129653</v>
      </c>
      <c r="G24" s="111">
        <v>-0.024126016361906245</v>
      </c>
      <c r="H24" s="111">
        <v>1.1149906131580365</v>
      </c>
      <c r="I24" s="111"/>
      <c r="J24" s="137">
        <v>19508.15534</v>
      </c>
      <c r="K24" s="137">
        <v>24143.88869</v>
      </c>
      <c r="L24" s="111">
        <v>-19.200442022912583</v>
      </c>
      <c r="M24" s="111">
        <v>-0.19364308708693465</v>
      </c>
      <c r="N24" s="111">
        <v>0.6893994339401848</v>
      </c>
    </row>
    <row r="25" spans="1:14" ht="12.75">
      <c r="A25" s="113" t="s">
        <v>51</v>
      </c>
      <c r="B25" s="195"/>
      <c r="C25" s="117" t="s">
        <v>52</v>
      </c>
      <c r="D25" s="205">
        <v>32290.36399</v>
      </c>
      <c r="E25" s="205">
        <v>64901.71324</v>
      </c>
      <c r="F25" s="130">
        <v>-50.247285660097305</v>
      </c>
      <c r="G25" s="130">
        <v>-0.1414833243122491</v>
      </c>
      <c r="H25" s="130">
        <v>0.13712129301990503</v>
      </c>
      <c r="I25" s="130"/>
      <c r="J25" s="205">
        <v>2668.3027399999996</v>
      </c>
      <c r="K25" s="205">
        <v>7296.59254</v>
      </c>
      <c r="L25" s="130">
        <v>-63.430838088157806</v>
      </c>
      <c r="M25" s="130">
        <v>-0.19333215634695033</v>
      </c>
      <c r="N25" s="130">
        <v>0.0942952507029321</v>
      </c>
    </row>
    <row r="26" spans="1:14" ht="12.75">
      <c r="A26" s="115" t="s">
        <v>53</v>
      </c>
      <c r="B26" s="32"/>
      <c r="C26" s="19" t="s">
        <v>54</v>
      </c>
      <c r="D26" s="137">
        <v>1108412.6754400001</v>
      </c>
      <c r="E26" s="137">
        <v>1090488.9015</v>
      </c>
      <c r="F26" s="111">
        <v>1.6436457001392248</v>
      </c>
      <c r="G26" s="111">
        <v>0.0777617357016435</v>
      </c>
      <c r="H26" s="111">
        <v>4.706883431325022</v>
      </c>
      <c r="I26" s="111"/>
      <c r="J26" s="137">
        <v>140142.17407</v>
      </c>
      <c r="K26" s="137">
        <v>110658.053</v>
      </c>
      <c r="L26" s="111">
        <v>26.64435192077707</v>
      </c>
      <c r="M26" s="111">
        <v>1.2316058308314344</v>
      </c>
      <c r="N26" s="111">
        <v>4.952489550711402</v>
      </c>
    </row>
    <row r="27" spans="1:14" ht="12.75">
      <c r="A27" s="116" t="s">
        <v>55</v>
      </c>
      <c r="B27" s="49"/>
      <c r="C27" s="117" t="s">
        <v>56</v>
      </c>
      <c r="D27" s="205">
        <v>69650.04802</v>
      </c>
      <c r="E27" s="205">
        <v>66675.64064</v>
      </c>
      <c r="F27" s="108">
        <v>4.4610105751508895</v>
      </c>
      <c r="G27" s="108">
        <v>0.01290437389619161</v>
      </c>
      <c r="H27" s="108">
        <v>0.2957694947743101</v>
      </c>
      <c r="I27" s="108"/>
      <c r="J27" s="205">
        <v>7943.405809999999</v>
      </c>
      <c r="K27" s="205">
        <v>8503.19139</v>
      </c>
      <c r="L27" s="108">
        <v>-6.583240977714847</v>
      </c>
      <c r="M27" s="108">
        <v>-0.023383270700406095</v>
      </c>
      <c r="N27" s="108">
        <v>0.28071231613286785</v>
      </c>
    </row>
    <row r="28" spans="1:14" ht="12.75">
      <c r="A28" s="103" t="s">
        <v>57</v>
      </c>
      <c r="B28" s="32" t="s">
        <v>647</v>
      </c>
      <c r="C28" s="32"/>
      <c r="D28" s="99">
        <v>67852.90961</v>
      </c>
      <c r="E28" s="99">
        <v>52050.31921999999</v>
      </c>
      <c r="F28" s="105">
        <v>30.360218009821487</v>
      </c>
      <c r="G28" s="105">
        <v>0.06855904685151915</v>
      </c>
      <c r="H28" s="105">
        <v>0.2881379319157665</v>
      </c>
      <c r="I28" s="105"/>
      <c r="J28" s="99">
        <v>11904.569250000002</v>
      </c>
      <c r="K28" s="99">
        <v>7361.5129400000005</v>
      </c>
      <c r="L28" s="105">
        <v>61.71362255324653</v>
      </c>
      <c r="M28" s="105">
        <v>0.18977179709401937</v>
      </c>
      <c r="N28" s="105">
        <v>0.4206960196499917</v>
      </c>
    </row>
    <row r="29" spans="1:14" s="102" customFormat="1" ht="12.75">
      <c r="A29" s="113" t="s">
        <v>625</v>
      </c>
      <c r="B29" s="49"/>
      <c r="C29" s="29" t="s">
        <v>560</v>
      </c>
      <c r="D29" s="205">
        <v>60160.190070000004</v>
      </c>
      <c r="E29" s="205">
        <v>45983.53906999999</v>
      </c>
      <c r="F29" s="108">
        <v>30.829838865640873</v>
      </c>
      <c r="G29" s="108">
        <v>0.06150495938448708</v>
      </c>
      <c r="H29" s="108">
        <v>0.2554707358912509</v>
      </c>
      <c r="I29" s="108"/>
      <c r="J29" s="205">
        <v>11301.633370000001</v>
      </c>
      <c r="K29" s="205">
        <v>6615.389620000001</v>
      </c>
      <c r="L29" s="108">
        <v>70.8385147237934</v>
      </c>
      <c r="M29" s="108">
        <v>0.19575299916503042</v>
      </c>
      <c r="N29" s="108">
        <v>0.39938884595110585</v>
      </c>
    </row>
    <row r="30" spans="1:14" ht="12.75">
      <c r="A30" s="115" t="s">
        <v>631</v>
      </c>
      <c r="B30" s="32"/>
      <c r="C30" s="19" t="s">
        <v>58</v>
      </c>
      <c r="D30" s="137">
        <v>7692.719539999996</v>
      </c>
      <c r="E30" s="137">
        <v>6066.7801500000005</v>
      </c>
      <c r="F30" s="111">
        <v>26.800697401240026</v>
      </c>
      <c r="G30" s="111">
        <v>0.007054087467032047</v>
      </c>
      <c r="H30" s="111">
        <v>0.03266719602451556</v>
      </c>
      <c r="I30" s="111"/>
      <c r="J30" s="137">
        <v>602.9358800000001</v>
      </c>
      <c r="K30" s="137">
        <v>746.1233199999999</v>
      </c>
      <c r="L30" s="111">
        <v>-19.190854401923776</v>
      </c>
      <c r="M30" s="111">
        <v>-0.005981202071011095</v>
      </c>
      <c r="N30" s="111">
        <v>0.021307173698885833</v>
      </c>
    </row>
    <row r="31" spans="1:14" ht="12.75">
      <c r="A31" s="101" t="s">
        <v>59</v>
      </c>
      <c r="B31" s="49" t="s">
        <v>654</v>
      </c>
      <c r="C31" s="204"/>
      <c r="D31" s="97">
        <v>1460025.5144300002</v>
      </c>
      <c r="E31" s="97">
        <v>1264620.3758800002</v>
      </c>
      <c r="F31" s="98">
        <v>15.45168354685296</v>
      </c>
      <c r="G31" s="98">
        <v>0.8477591153254609</v>
      </c>
      <c r="H31" s="98">
        <v>6.200010208701696</v>
      </c>
      <c r="I31" s="98"/>
      <c r="J31" s="97">
        <v>142825.36102</v>
      </c>
      <c r="K31" s="97">
        <v>107311.36561</v>
      </c>
      <c r="L31" s="98">
        <v>33.09434672471504</v>
      </c>
      <c r="M31" s="98">
        <v>1.4834847448642905</v>
      </c>
      <c r="N31" s="98">
        <v>5.047310795070311</v>
      </c>
    </row>
    <row r="32" spans="1:14" s="102" customFormat="1" ht="12.75">
      <c r="A32" s="81" t="s">
        <v>636</v>
      </c>
      <c r="B32" s="19"/>
      <c r="C32" s="19" t="s">
        <v>60</v>
      </c>
      <c r="D32" s="137">
        <v>169.32030000000003</v>
      </c>
      <c r="E32" s="137">
        <v>252.01333</v>
      </c>
      <c r="F32" s="111">
        <v>-32.812958743095045</v>
      </c>
      <c r="G32" s="111">
        <v>-0.00035876113840498466</v>
      </c>
      <c r="H32" s="111">
        <v>0.0007190200295576856</v>
      </c>
      <c r="I32" s="111"/>
      <c r="J32" s="137">
        <v>20.69501</v>
      </c>
      <c r="K32" s="137">
        <v>44.645810000000004</v>
      </c>
      <c r="L32" s="111">
        <v>-53.64624362286181</v>
      </c>
      <c r="M32" s="111">
        <v>-0.0010004688578996365</v>
      </c>
      <c r="N32" s="111">
        <v>0.0007313417353271117</v>
      </c>
    </row>
    <row r="33" spans="1:14" s="102" customFormat="1" ht="15" customHeight="1">
      <c r="A33" s="191" t="s">
        <v>637</v>
      </c>
      <c r="B33" s="29"/>
      <c r="C33" s="29" t="s">
        <v>61</v>
      </c>
      <c r="D33" s="205">
        <v>265424.63563</v>
      </c>
      <c r="E33" s="205">
        <v>226310.07098000005</v>
      </c>
      <c r="F33" s="108">
        <v>17.28361644739029</v>
      </c>
      <c r="G33" s="108">
        <v>0.16969732203608154</v>
      </c>
      <c r="H33" s="108">
        <v>1.1271278715902375</v>
      </c>
      <c r="I33" s="108"/>
      <c r="J33" s="205">
        <v>30345.929969999997</v>
      </c>
      <c r="K33" s="205">
        <v>29688.993489999993</v>
      </c>
      <c r="L33" s="108">
        <v>2.2127273537288383</v>
      </c>
      <c r="M33" s="108">
        <v>0.027441442033594343</v>
      </c>
      <c r="N33" s="108">
        <v>1.0723959584641325</v>
      </c>
    </row>
    <row r="34" spans="1:14" s="102" customFormat="1" ht="12.75">
      <c r="A34" s="123" t="s">
        <v>62</v>
      </c>
      <c r="B34" s="124"/>
      <c r="C34" s="125" t="s">
        <v>63</v>
      </c>
      <c r="D34" s="137">
        <v>27756.22895</v>
      </c>
      <c r="E34" s="137">
        <v>26093.797240000007</v>
      </c>
      <c r="F34" s="126">
        <v>6.370984240850923</v>
      </c>
      <c r="G34" s="126">
        <v>0.007212408262221656</v>
      </c>
      <c r="H34" s="126">
        <v>0.11786705173590459</v>
      </c>
      <c r="I34" s="126"/>
      <c r="J34" s="137">
        <v>3656.6380200000003</v>
      </c>
      <c r="K34" s="137">
        <v>2656.40095</v>
      </c>
      <c r="L34" s="126">
        <v>37.653844010257565</v>
      </c>
      <c r="M34" s="126">
        <v>0.04178173752241173</v>
      </c>
      <c r="N34" s="126">
        <v>0.1292220682671762</v>
      </c>
    </row>
    <row r="35" spans="1:14" s="102" customFormat="1" ht="12.75">
      <c r="A35" s="127" t="s">
        <v>64</v>
      </c>
      <c r="B35" s="128"/>
      <c r="C35" s="129" t="s">
        <v>65</v>
      </c>
      <c r="D35" s="205">
        <v>14837.214080000002</v>
      </c>
      <c r="E35" s="205">
        <v>23408.097320000008</v>
      </c>
      <c r="F35" s="130">
        <v>-36.61503591185515</v>
      </c>
      <c r="G35" s="130">
        <v>-0.03718451033078129</v>
      </c>
      <c r="H35" s="130">
        <v>0.06300635013259077</v>
      </c>
      <c r="I35" s="130"/>
      <c r="J35" s="205">
        <v>1297.4515500000002</v>
      </c>
      <c r="K35" s="205">
        <v>1435.20678</v>
      </c>
      <c r="L35" s="130">
        <v>-9.598284506431872</v>
      </c>
      <c r="M35" s="130">
        <v>-0.005754288692979004</v>
      </c>
      <c r="N35" s="130">
        <v>0.04585068903469247</v>
      </c>
    </row>
    <row r="36" spans="1:14" s="102" customFormat="1" ht="12.75">
      <c r="A36" s="81" t="s">
        <v>66</v>
      </c>
      <c r="B36" s="32"/>
      <c r="C36" s="19" t="s">
        <v>67</v>
      </c>
      <c r="D36" s="137">
        <v>204910.53332</v>
      </c>
      <c r="E36" s="137">
        <v>194326.33814</v>
      </c>
      <c r="F36" s="111">
        <v>5.446608669368703</v>
      </c>
      <c r="G36" s="111">
        <v>0.04591920155637478</v>
      </c>
      <c r="H36" s="111">
        <v>0.8701542444965399</v>
      </c>
      <c r="I36" s="111"/>
      <c r="J36" s="137">
        <v>21956.66829</v>
      </c>
      <c r="K36" s="137">
        <v>15773.95564</v>
      </c>
      <c r="L36" s="111">
        <v>39.19570202366818</v>
      </c>
      <c r="M36" s="111">
        <v>0.25826325064996314</v>
      </c>
      <c r="N36" s="111">
        <v>0.775927525002905</v>
      </c>
    </row>
    <row r="37" spans="1:14" ht="24">
      <c r="A37" s="251" t="s">
        <v>68</v>
      </c>
      <c r="B37" s="29"/>
      <c r="C37" s="252" t="s">
        <v>69</v>
      </c>
      <c r="D37" s="205">
        <v>47232.29505000001</v>
      </c>
      <c r="E37" s="205">
        <v>40039.915570000005</v>
      </c>
      <c r="F37" s="130">
        <v>17.963023591860193</v>
      </c>
      <c r="G37" s="130">
        <v>0.03120391464776964</v>
      </c>
      <c r="H37" s="130">
        <v>0.20057232465881722</v>
      </c>
      <c r="I37" s="130"/>
      <c r="J37" s="205">
        <v>6275.4009399999995</v>
      </c>
      <c r="K37" s="205">
        <v>3627.0088000000005</v>
      </c>
      <c r="L37" s="130">
        <v>73.01863011746755</v>
      </c>
      <c r="M37" s="130">
        <v>0.11062819862285073</v>
      </c>
      <c r="N37" s="130">
        <v>0.2217666294112923</v>
      </c>
    </row>
    <row r="38" spans="1:14" ht="24">
      <c r="A38" s="253" t="s">
        <v>70</v>
      </c>
      <c r="B38" s="19"/>
      <c r="C38" s="254" t="s">
        <v>71</v>
      </c>
      <c r="D38" s="137">
        <v>756008.0461600003</v>
      </c>
      <c r="E38" s="137">
        <v>635681.70935</v>
      </c>
      <c r="F38" s="126">
        <v>18.928708352020518</v>
      </c>
      <c r="G38" s="126">
        <v>0.5220320693782453</v>
      </c>
      <c r="H38" s="126">
        <v>3.2103943100491286</v>
      </c>
      <c r="I38" s="126"/>
      <c r="J38" s="137">
        <v>58008.69486</v>
      </c>
      <c r="K38" s="137">
        <v>46848.1716</v>
      </c>
      <c r="L38" s="126">
        <v>23.822750982238976</v>
      </c>
      <c r="M38" s="126">
        <v>0.46619553248720413</v>
      </c>
      <c r="N38" s="126">
        <v>2.0499714454341076</v>
      </c>
    </row>
    <row r="39" spans="1:14" ht="12.75">
      <c r="A39" s="191" t="s">
        <v>72</v>
      </c>
      <c r="B39" s="29"/>
      <c r="C39" s="29" t="s">
        <v>73</v>
      </c>
      <c r="D39" s="205">
        <v>129153.41342999997</v>
      </c>
      <c r="E39" s="205">
        <v>103899.29048000001</v>
      </c>
      <c r="F39" s="108">
        <v>24.306347842540106</v>
      </c>
      <c r="G39" s="108">
        <v>0.10956422686363577</v>
      </c>
      <c r="H39" s="108">
        <v>0.548451019410635</v>
      </c>
      <c r="I39" s="108"/>
      <c r="J39" s="205">
        <v>19497.70124</v>
      </c>
      <c r="K39" s="205">
        <v>5120.1377299999995</v>
      </c>
      <c r="L39" s="108">
        <v>280.80423356111555</v>
      </c>
      <c r="M39" s="108">
        <v>0.6005772059484105</v>
      </c>
      <c r="N39" s="108">
        <v>0.6890299961078142</v>
      </c>
    </row>
    <row r="40" spans="1:14" ht="12.75">
      <c r="A40" s="115" t="s">
        <v>74</v>
      </c>
      <c r="B40" s="32"/>
      <c r="C40" s="19" t="s">
        <v>75</v>
      </c>
      <c r="D40" s="137">
        <v>14533.827510000001</v>
      </c>
      <c r="E40" s="137">
        <v>14609.14347</v>
      </c>
      <c r="F40" s="111">
        <v>-0.5155398751108294</v>
      </c>
      <c r="G40" s="111">
        <v>-0.0003267559496811795</v>
      </c>
      <c r="H40" s="111">
        <v>0.06171801659828445</v>
      </c>
      <c r="I40" s="111"/>
      <c r="J40" s="137">
        <v>1766.1811400000001</v>
      </c>
      <c r="K40" s="137">
        <v>2116.84481</v>
      </c>
      <c r="L40" s="111">
        <v>-16.565393379026208</v>
      </c>
      <c r="M40" s="111">
        <v>-0.014647864849265786</v>
      </c>
      <c r="N40" s="111">
        <v>0.06241514161286303</v>
      </c>
    </row>
    <row r="41" spans="1:14" ht="12" customHeight="1">
      <c r="A41" s="255" t="s">
        <v>76</v>
      </c>
      <c r="B41" s="49" t="s">
        <v>77</v>
      </c>
      <c r="C41" s="29"/>
      <c r="D41" s="97">
        <v>4950095.57893</v>
      </c>
      <c r="E41" s="97">
        <v>4719834.477540002</v>
      </c>
      <c r="F41" s="98">
        <v>4.878584248785154</v>
      </c>
      <c r="G41" s="98">
        <v>0.9989806258769472</v>
      </c>
      <c r="H41" s="98">
        <v>21.02062109195186</v>
      </c>
      <c r="I41" s="98"/>
      <c r="J41" s="97">
        <v>792851.21622</v>
      </c>
      <c r="K41" s="97">
        <v>569481.95283</v>
      </c>
      <c r="L41" s="98">
        <v>39.22323829227289</v>
      </c>
      <c r="M41" s="98">
        <v>9.330543941483223</v>
      </c>
      <c r="N41" s="98">
        <v>28.018598895412268</v>
      </c>
    </row>
    <row r="42" spans="1:14" ht="12.75">
      <c r="A42" s="115" t="s">
        <v>641</v>
      </c>
      <c r="B42" s="32"/>
      <c r="C42" s="19" t="s">
        <v>78</v>
      </c>
      <c r="D42" s="137">
        <v>4253.79476</v>
      </c>
      <c r="E42" s="137">
        <v>4333.8071199999995</v>
      </c>
      <c r="F42" s="111">
        <v>-1.8462372178667636</v>
      </c>
      <c r="G42" s="111">
        <v>-0.0003471311349949248</v>
      </c>
      <c r="H42" s="111">
        <v>0.01806377400741392</v>
      </c>
      <c r="I42" s="111"/>
      <c r="J42" s="137">
        <v>461.71231</v>
      </c>
      <c r="K42" s="137">
        <v>385.91064</v>
      </c>
      <c r="L42" s="111">
        <v>19.64228558196789</v>
      </c>
      <c r="M42" s="111">
        <v>0.0031663748272201826</v>
      </c>
      <c r="N42" s="111">
        <v>0.016316468656806127</v>
      </c>
    </row>
    <row r="43" spans="1:14" s="131" customFormat="1" ht="12.75">
      <c r="A43" s="191" t="s">
        <v>79</v>
      </c>
      <c r="B43" s="29"/>
      <c r="C43" s="29" t="s">
        <v>80</v>
      </c>
      <c r="D43" s="205">
        <v>4945111.02404</v>
      </c>
      <c r="E43" s="205">
        <v>4714784.328450002</v>
      </c>
      <c r="F43" s="108">
        <v>4.885201093932505</v>
      </c>
      <c r="G43" s="108">
        <v>0.9992652042732744</v>
      </c>
      <c r="H43" s="108">
        <v>20.999454139115493</v>
      </c>
      <c r="I43" s="108"/>
      <c r="J43" s="205">
        <v>792231.86778</v>
      </c>
      <c r="K43" s="205">
        <v>569024.89493</v>
      </c>
      <c r="L43" s="108">
        <v>39.226222760861525</v>
      </c>
      <c r="M43" s="108">
        <v>9.323764767877261</v>
      </c>
      <c r="N43" s="108">
        <v>27.99671171763938</v>
      </c>
    </row>
    <row r="44" spans="1:14" ht="12.75">
      <c r="A44" s="81" t="s">
        <v>81</v>
      </c>
      <c r="B44" s="32"/>
      <c r="C44" s="19" t="s">
        <v>82</v>
      </c>
      <c r="D44" s="137">
        <v>730.7601300000001</v>
      </c>
      <c r="E44" s="137">
        <v>716.34197</v>
      </c>
      <c r="F44" s="111">
        <v>2.012748185060296</v>
      </c>
      <c r="G44" s="111">
        <v>6.255273866860699E-05</v>
      </c>
      <c r="H44" s="111">
        <v>0.003103178828954226</v>
      </c>
      <c r="I44" s="111"/>
      <c r="J44" s="137">
        <v>157.63613</v>
      </c>
      <c r="K44" s="137">
        <v>71.14725999999999</v>
      </c>
      <c r="L44" s="111">
        <v>121.56317755595933</v>
      </c>
      <c r="M44" s="111">
        <v>0.003612798778743514</v>
      </c>
      <c r="N44" s="111">
        <v>0.005570709116084031</v>
      </c>
    </row>
    <row r="45" spans="1:14" ht="12.75">
      <c r="A45" s="191" t="s">
        <v>83</v>
      </c>
      <c r="B45" s="29"/>
      <c r="C45" s="29" t="s">
        <v>84</v>
      </c>
      <c r="D45" s="205">
        <v>9.999999999999999E-34</v>
      </c>
      <c r="E45" s="205">
        <v>9.999999999999999E-34</v>
      </c>
      <c r="F45" s="108">
        <v>0</v>
      </c>
      <c r="G45" s="108">
        <v>0</v>
      </c>
      <c r="H45" s="108">
        <v>4.246508124292748E-39</v>
      </c>
      <c r="I45" s="108"/>
      <c r="J45" s="205">
        <v>9.999999999999999E-34</v>
      </c>
      <c r="K45" s="205">
        <v>9.999999999999999E-34</v>
      </c>
      <c r="L45" s="108">
        <v>0</v>
      </c>
      <c r="M45" s="108">
        <v>0</v>
      </c>
      <c r="N45" s="108">
        <v>3.533903754224384E-38</v>
      </c>
    </row>
    <row r="46" spans="1:14" ht="12.75">
      <c r="A46" s="256" t="s">
        <v>85</v>
      </c>
      <c r="B46" s="102" t="s">
        <v>86</v>
      </c>
      <c r="C46" s="2"/>
      <c r="D46" s="99">
        <v>329035.76447000005</v>
      </c>
      <c r="E46" s="99">
        <v>356751.5508099999</v>
      </c>
      <c r="F46" s="105">
        <v>-7.768932265906492</v>
      </c>
      <c r="G46" s="105">
        <v>-0.12024407690863043</v>
      </c>
      <c r="H46" s="105">
        <v>1.3972530470047306</v>
      </c>
      <c r="I46" s="105"/>
      <c r="J46" s="99">
        <v>27560.063400000003</v>
      </c>
      <c r="K46" s="99">
        <v>33226.56167</v>
      </c>
      <c r="L46" s="105">
        <v>-17.054121718276484</v>
      </c>
      <c r="M46" s="105">
        <v>-0.23670002891248587</v>
      </c>
      <c r="N46" s="105">
        <v>0.9739461151592206</v>
      </c>
    </row>
    <row r="47" spans="1:14" ht="12.75">
      <c r="A47" s="192" t="s">
        <v>649</v>
      </c>
      <c r="B47" s="49"/>
      <c r="C47" s="207" t="s">
        <v>87</v>
      </c>
      <c r="D47" s="205">
        <v>12365.933320000002</v>
      </c>
      <c r="E47" s="205">
        <v>13998.25999</v>
      </c>
      <c r="F47" s="108">
        <v>-11.660925509071063</v>
      </c>
      <c r="G47" s="108">
        <v>-0.007081798482629279</v>
      </c>
      <c r="H47" s="108">
        <v>0.05251203630784241</v>
      </c>
      <c r="I47" s="108"/>
      <c r="J47" s="205">
        <v>1197.4804199999999</v>
      </c>
      <c r="K47" s="205">
        <v>1496.99728</v>
      </c>
      <c r="L47" s="108">
        <v>-20.007842632820292</v>
      </c>
      <c r="M47" s="108">
        <v>-0.01251136875786552</v>
      </c>
      <c r="N47" s="108">
        <v>0.04231780551848192</v>
      </c>
    </row>
    <row r="48" spans="1:14" ht="12.75">
      <c r="A48" s="81" t="s">
        <v>651</v>
      </c>
      <c r="B48" s="1"/>
      <c r="C48" s="19" t="s">
        <v>88</v>
      </c>
      <c r="D48" s="137">
        <v>296625.50510000007</v>
      </c>
      <c r="E48" s="137">
        <v>328629.68493999995</v>
      </c>
      <c r="F48" s="111">
        <v>-9.738675873374948</v>
      </c>
      <c r="G48" s="111">
        <v>-0.13884913871357987</v>
      </c>
      <c r="H48" s="111">
        <v>1.2596226172795904</v>
      </c>
      <c r="I48" s="111"/>
      <c r="J48" s="137">
        <v>25165.95112</v>
      </c>
      <c r="K48" s="137">
        <v>30108.160660000005</v>
      </c>
      <c r="L48" s="111">
        <v>-16.414850431451107</v>
      </c>
      <c r="M48" s="111">
        <v>-0.20644515982699915</v>
      </c>
      <c r="N48" s="111">
        <v>0.8893404914159535</v>
      </c>
    </row>
    <row r="49" spans="1:14" ht="36">
      <c r="A49" s="251" t="s">
        <v>89</v>
      </c>
      <c r="B49" s="117"/>
      <c r="C49" s="252" t="s">
        <v>90</v>
      </c>
      <c r="D49" s="205">
        <v>20044.326049999996</v>
      </c>
      <c r="E49" s="205">
        <v>14123.605880000001</v>
      </c>
      <c r="F49" s="130">
        <v>41.9207404986013</v>
      </c>
      <c r="G49" s="130">
        <v>0.025686860287578692</v>
      </c>
      <c r="H49" s="130">
        <v>0.08511839341729777</v>
      </c>
      <c r="I49" s="130"/>
      <c r="J49" s="205">
        <v>1196.6318600000002</v>
      </c>
      <c r="K49" s="205">
        <v>1621.40373</v>
      </c>
      <c r="L49" s="130">
        <v>-26.19778542140148</v>
      </c>
      <c r="M49" s="130">
        <v>-0.017743500327621318</v>
      </c>
      <c r="N49" s="130">
        <v>0.042287818224785084</v>
      </c>
    </row>
    <row r="50" spans="1:14" ht="12.75">
      <c r="A50" s="118" t="s">
        <v>91</v>
      </c>
      <c r="B50" s="32" t="s">
        <v>92</v>
      </c>
      <c r="C50" s="32"/>
      <c r="D50" s="99">
        <v>4042591.4152099993</v>
      </c>
      <c r="E50" s="99">
        <v>4014933.64657</v>
      </c>
      <c r="F50" s="121">
        <v>0.6888723718666625</v>
      </c>
      <c r="G50" s="121">
        <v>0.11999236892187756</v>
      </c>
      <c r="H50" s="121">
        <v>17.166897287885384</v>
      </c>
      <c r="I50" s="121"/>
      <c r="J50" s="99">
        <v>407352.6985499999</v>
      </c>
      <c r="K50" s="99">
        <v>395061.1978399999</v>
      </c>
      <c r="L50" s="121">
        <v>3.111290295580499</v>
      </c>
      <c r="M50" s="121">
        <v>0.5134385355481348</v>
      </c>
      <c r="N50" s="121">
        <v>14.395452306992787</v>
      </c>
    </row>
    <row r="51" spans="1:14" ht="12.75">
      <c r="A51" s="191" t="s">
        <v>656</v>
      </c>
      <c r="B51" s="29"/>
      <c r="C51" s="29" t="s">
        <v>93</v>
      </c>
      <c r="D51" s="205">
        <v>1063147.1257099984</v>
      </c>
      <c r="E51" s="205">
        <v>1008903.6381199994</v>
      </c>
      <c r="F51" s="108">
        <v>5.376478539722269</v>
      </c>
      <c r="G51" s="108">
        <v>0.23533368361087634</v>
      </c>
      <c r="H51" s="108">
        <v>4.5146629066459925</v>
      </c>
      <c r="I51" s="108"/>
      <c r="J51" s="205">
        <v>116755.3054299999</v>
      </c>
      <c r="K51" s="205">
        <v>97968.49601999992</v>
      </c>
      <c r="L51" s="108">
        <v>19.17637829835086</v>
      </c>
      <c r="M51" s="108">
        <v>0.7847594967183072</v>
      </c>
      <c r="N51" s="108">
        <v>4.126020121846913</v>
      </c>
    </row>
    <row r="52" spans="1:14" s="102" customFormat="1" ht="12.75">
      <c r="A52" s="81" t="s">
        <v>658</v>
      </c>
      <c r="B52" s="19"/>
      <c r="C52" s="19" t="s">
        <v>94</v>
      </c>
      <c r="D52" s="137">
        <v>559774.8203100003</v>
      </c>
      <c r="E52" s="137">
        <v>609399.3294599998</v>
      </c>
      <c r="F52" s="111">
        <v>-8.143184075042006</v>
      </c>
      <c r="G52" s="111">
        <v>-0.2152943893269166</v>
      </c>
      <c r="H52" s="111">
        <v>2.37708832222093</v>
      </c>
      <c r="I52" s="111"/>
      <c r="J52" s="137">
        <v>49923.77649999999</v>
      </c>
      <c r="K52" s="137">
        <v>70552.6858</v>
      </c>
      <c r="L52" s="111">
        <v>-29.239013463609364</v>
      </c>
      <c r="M52" s="111">
        <v>-0.8617073887755818</v>
      </c>
      <c r="N52" s="111">
        <v>1.7642582119840906</v>
      </c>
    </row>
    <row r="53" spans="1:14" ht="12.75" customHeight="1">
      <c r="A53" s="113">
        <v>53</v>
      </c>
      <c r="B53" s="29"/>
      <c r="C53" s="29" t="s">
        <v>95</v>
      </c>
      <c r="D53" s="205">
        <v>76240.95653000001</v>
      </c>
      <c r="E53" s="205">
        <v>71346.38484999996</v>
      </c>
      <c r="F53" s="108">
        <v>6.860293889158499</v>
      </c>
      <c r="G53" s="108">
        <v>0.021234946983096616</v>
      </c>
      <c r="H53" s="108">
        <v>0.3237578413084953</v>
      </c>
      <c r="I53" s="108"/>
      <c r="J53" s="205">
        <v>8903.95438</v>
      </c>
      <c r="K53" s="205">
        <v>8270.978450000002</v>
      </c>
      <c r="L53" s="108">
        <v>7.6529752051282</v>
      </c>
      <c r="M53" s="108">
        <v>0.026440565900306346</v>
      </c>
      <c r="N53" s="108">
        <v>0.3146571781092464</v>
      </c>
    </row>
    <row r="54" spans="1:14" ht="12.75">
      <c r="A54" s="109" t="s">
        <v>96</v>
      </c>
      <c r="B54" s="19"/>
      <c r="C54" s="19" t="s">
        <v>97</v>
      </c>
      <c r="D54" s="112">
        <v>38187.27135</v>
      </c>
      <c r="E54" s="112">
        <v>30222.373670000034</v>
      </c>
      <c r="F54" s="111">
        <v>26.35430878781786</v>
      </c>
      <c r="G54" s="111">
        <v>0.03455546082851253</v>
      </c>
      <c r="H54" s="111">
        <v>0.16216255803234672</v>
      </c>
      <c r="I54" s="111"/>
      <c r="J54" s="112">
        <v>4568.598859999997</v>
      </c>
      <c r="K54" s="112">
        <v>2795.097359999999</v>
      </c>
      <c r="L54" s="111">
        <v>63.45043737582004</v>
      </c>
      <c r="M54" s="111">
        <v>0.07408241145132066</v>
      </c>
      <c r="N54" s="111">
        <v>0.16144988662899232</v>
      </c>
    </row>
    <row r="55" spans="1:14" s="131" customFormat="1" ht="24">
      <c r="A55" s="251" t="s">
        <v>98</v>
      </c>
      <c r="B55" s="29"/>
      <c r="C55" s="252" t="s">
        <v>99</v>
      </c>
      <c r="D55" s="205">
        <v>107977.08015000004</v>
      </c>
      <c r="E55" s="205">
        <v>104672.38842000005</v>
      </c>
      <c r="F55" s="130">
        <v>3.1571761950628754</v>
      </c>
      <c r="G55" s="130">
        <v>0.014337302274839071</v>
      </c>
      <c r="H55" s="130">
        <v>0.45852554809438445</v>
      </c>
      <c r="I55" s="130"/>
      <c r="J55" s="205">
        <v>11976.39212</v>
      </c>
      <c r="K55" s="205">
        <v>12010.558459999997</v>
      </c>
      <c r="L55" s="130">
        <v>-0.28446920360767414</v>
      </c>
      <c r="M55" s="130">
        <v>-0.0014271907058806715</v>
      </c>
      <c r="N55" s="130">
        <v>0.4232341707493133</v>
      </c>
    </row>
    <row r="56" spans="1:14" ht="13.5" customHeight="1">
      <c r="A56" s="109" t="s">
        <v>100</v>
      </c>
      <c r="B56" s="19"/>
      <c r="C56" s="19" t="s">
        <v>101</v>
      </c>
      <c r="D56" s="137">
        <v>1290340.8493200005</v>
      </c>
      <c r="E56" s="137">
        <v>1286103.68159</v>
      </c>
      <c r="F56" s="111">
        <v>0.3294577094097259</v>
      </c>
      <c r="G56" s="111">
        <v>0.018382820395236085</v>
      </c>
      <c r="H56" s="111">
        <v>5.479442899744187</v>
      </c>
      <c r="I56" s="111"/>
      <c r="J56" s="137">
        <v>118171.55295999999</v>
      </c>
      <c r="K56" s="137">
        <v>105945.31463000001</v>
      </c>
      <c r="L56" s="111">
        <v>11.5401406590735</v>
      </c>
      <c r="M56" s="111">
        <v>0.5107124062003706</v>
      </c>
      <c r="N56" s="111">
        <v>4.176068946478696</v>
      </c>
    </row>
    <row r="57" spans="1:14" ht="12.75">
      <c r="A57" s="113" t="s">
        <v>102</v>
      </c>
      <c r="B57" s="29"/>
      <c r="C57" s="29" t="s">
        <v>103</v>
      </c>
      <c r="D57" s="205">
        <v>574006.6233999999</v>
      </c>
      <c r="E57" s="205">
        <v>581870.48411</v>
      </c>
      <c r="F57" s="108">
        <v>-1.351479568864574</v>
      </c>
      <c r="G57" s="108">
        <v>-0.03411711507702457</v>
      </c>
      <c r="H57" s="108">
        <v>2.437523789665948</v>
      </c>
      <c r="I57" s="108"/>
      <c r="J57" s="205">
        <v>61465.85386000001</v>
      </c>
      <c r="K57" s="205">
        <v>60960.35376000001</v>
      </c>
      <c r="L57" s="108">
        <v>0.8292276353745316</v>
      </c>
      <c r="M57" s="108">
        <v>0.021115666604670805</v>
      </c>
      <c r="N57" s="108">
        <v>2.172144117124614</v>
      </c>
    </row>
    <row r="58" spans="1:14" s="131" customFormat="1" ht="12.75">
      <c r="A58" s="109" t="s">
        <v>104</v>
      </c>
      <c r="B58" s="19"/>
      <c r="C58" s="19" t="s">
        <v>105</v>
      </c>
      <c r="D58" s="137">
        <v>90827.25945999996</v>
      </c>
      <c r="E58" s="137">
        <v>88533.99012</v>
      </c>
      <c r="F58" s="111">
        <v>2.5902699481765494</v>
      </c>
      <c r="G58" s="111">
        <v>0.009949277697136412</v>
      </c>
      <c r="H58" s="111">
        <v>0.38569869520413524</v>
      </c>
      <c r="I58" s="111"/>
      <c r="J58" s="137">
        <v>10509.285009999996</v>
      </c>
      <c r="K58" s="137">
        <v>9565.57591</v>
      </c>
      <c r="L58" s="111">
        <v>9.865679901336923</v>
      </c>
      <c r="M58" s="111">
        <v>0.0394204605051393</v>
      </c>
      <c r="N58" s="111">
        <v>0.3713880175105303</v>
      </c>
    </row>
    <row r="59" spans="1:14" ht="12.75">
      <c r="A59" s="113" t="s">
        <v>106</v>
      </c>
      <c r="B59" s="195"/>
      <c r="C59" s="117" t="s">
        <v>107</v>
      </c>
      <c r="D59" s="205">
        <v>242089.4289799999</v>
      </c>
      <c r="E59" s="205">
        <v>233881.37623000002</v>
      </c>
      <c r="F59" s="130">
        <v>3.509493950440949</v>
      </c>
      <c r="G59" s="130">
        <v>0.03561038153612373</v>
      </c>
      <c r="H59" s="130">
        <v>1.028034726968962</v>
      </c>
      <c r="I59" s="130"/>
      <c r="J59" s="205">
        <v>25077.97943000001</v>
      </c>
      <c r="K59" s="205">
        <v>26992.137449999995</v>
      </c>
      <c r="L59" s="130">
        <v>-7.091539243773319</v>
      </c>
      <c r="M59" s="130">
        <v>-0.07995789235051914</v>
      </c>
      <c r="N59" s="130">
        <v>0.8862316565603892</v>
      </c>
    </row>
    <row r="60" spans="1:14" ht="12.75">
      <c r="A60" s="115" t="s">
        <v>108</v>
      </c>
      <c r="B60" s="32" t="s">
        <v>172</v>
      </c>
      <c r="C60" s="19"/>
      <c r="D60" s="209">
        <v>4539540.67966</v>
      </c>
      <c r="E60" s="209">
        <v>4168142.9232999994</v>
      </c>
      <c r="F60" s="105">
        <v>8.910389187565517</v>
      </c>
      <c r="G60" s="105">
        <v>1.6112976132664498</v>
      </c>
      <c r="H60" s="105">
        <v>19.277196376733617</v>
      </c>
      <c r="I60" s="105"/>
      <c r="J60" s="209">
        <v>574269.0004799999</v>
      </c>
      <c r="K60" s="209">
        <v>427873.2750200001</v>
      </c>
      <c r="L60" s="105">
        <v>34.21473927137815</v>
      </c>
      <c r="M60" s="105">
        <v>6.11521804083182</v>
      </c>
      <c r="N60" s="105">
        <v>20.294113767309565</v>
      </c>
    </row>
    <row r="61" spans="1:14" s="131" customFormat="1" ht="12.75">
      <c r="A61" s="116" t="s">
        <v>665</v>
      </c>
      <c r="B61" s="49"/>
      <c r="C61" s="117" t="s">
        <v>110</v>
      </c>
      <c r="D61" s="205">
        <v>1152.91676</v>
      </c>
      <c r="E61" s="205">
        <v>1096.3818299999998</v>
      </c>
      <c r="F61" s="108">
        <v>5.156500085376303</v>
      </c>
      <c r="G61" s="108">
        <v>0.00024527503522904195</v>
      </c>
      <c r="H61" s="108">
        <v>0.004895870387973273</v>
      </c>
      <c r="I61" s="108"/>
      <c r="J61" s="205">
        <v>114.55547000000003</v>
      </c>
      <c r="K61" s="205">
        <v>103.95919000000002</v>
      </c>
      <c r="L61" s="108">
        <v>10.192730435856614</v>
      </c>
      <c r="M61" s="108">
        <v>0.0004426260563148107</v>
      </c>
      <c r="N61" s="108">
        <v>0.004048280054999389</v>
      </c>
    </row>
    <row r="62" spans="1:14" s="143" customFormat="1" ht="17.25" customHeight="1">
      <c r="A62" s="115" t="s">
        <v>667</v>
      </c>
      <c r="B62" s="32"/>
      <c r="C62" s="19" t="s">
        <v>111</v>
      </c>
      <c r="D62" s="137">
        <v>133484.48939000003</v>
      </c>
      <c r="E62" s="137">
        <v>148273.47806</v>
      </c>
      <c r="F62" s="111">
        <v>-9.974129469071661</v>
      </c>
      <c r="G62" s="111">
        <v>-0.06416156731840167</v>
      </c>
      <c r="H62" s="111">
        <v>0.5668429686617044</v>
      </c>
      <c r="I62" s="111"/>
      <c r="J62" s="137">
        <v>15348.01753</v>
      </c>
      <c r="K62" s="137">
        <v>14842.563009999996</v>
      </c>
      <c r="L62" s="111">
        <v>3.4054396107967273</v>
      </c>
      <c r="M62" s="111">
        <v>0.02111376264444661</v>
      </c>
      <c r="N62" s="111">
        <v>0.5423841676916866</v>
      </c>
    </row>
    <row r="63" spans="1:14" s="143" customFormat="1" ht="16.5" customHeight="1">
      <c r="A63" s="191" t="s">
        <v>669</v>
      </c>
      <c r="B63" s="29"/>
      <c r="C63" s="29" t="s">
        <v>112</v>
      </c>
      <c r="D63" s="205">
        <v>199312.5625900001</v>
      </c>
      <c r="E63" s="205">
        <v>180109.7978</v>
      </c>
      <c r="F63" s="108">
        <v>10.661699154936313</v>
      </c>
      <c r="G63" s="108">
        <v>0.08331059772006899</v>
      </c>
      <c r="H63" s="108">
        <v>0.8463824163120424</v>
      </c>
      <c r="I63" s="108"/>
      <c r="J63" s="205">
        <v>17008.682559999994</v>
      </c>
      <c r="K63" s="205">
        <v>16014.524469999995</v>
      </c>
      <c r="L63" s="108">
        <v>6.207852701854214</v>
      </c>
      <c r="M63" s="108">
        <v>0.04152780737486777</v>
      </c>
      <c r="N63" s="108">
        <v>0.6010704715319478</v>
      </c>
    </row>
    <row r="64" spans="1:14" ht="12.75">
      <c r="A64" s="81" t="s">
        <v>16</v>
      </c>
      <c r="B64" s="19"/>
      <c r="C64" s="19" t="s">
        <v>113</v>
      </c>
      <c r="D64" s="137">
        <v>439593.14849999995</v>
      </c>
      <c r="E64" s="137">
        <v>455075.54729000025</v>
      </c>
      <c r="F64" s="111">
        <v>-3.4021601209291132</v>
      </c>
      <c r="G64" s="111">
        <v>-0.06716990555480269</v>
      </c>
      <c r="H64" s="111">
        <v>1.8667358764886783</v>
      </c>
      <c r="I64" s="111"/>
      <c r="J64" s="137">
        <v>51683.3115</v>
      </c>
      <c r="K64" s="137">
        <v>47398.55815000002</v>
      </c>
      <c r="L64" s="111">
        <v>9.039839010377118</v>
      </c>
      <c r="M64" s="111">
        <v>0.178982008553206</v>
      </c>
      <c r="N64" s="111">
        <v>1.8264384854059832</v>
      </c>
    </row>
    <row r="65" spans="1:14" s="143" customFormat="1" ht="12.75">
      <c r="A65" s="113" t="s">
        <v>114</v>
      </c>
      <c r="B65" s="29"/>
      <c r="C65" s="29" t="s">
        <v>115</v>
      </c>
      <c r="D65" s="114">
        <v>221627.1075099998</v>
      </c>
      <c r="E65" s="114">
        <v>242194.58807000009</v>
      </c>
      <c r="F65" s="108">
        <v>-8.49213053185804</v>
      </c>
      <c r="G65" s="108">
        <v>-0.08923137463735574</v>
      </c>
      <c r="H65" s="108">
        <v>0.9411413126047166</v>
      </c>
      <c r="I65" s="108"/>
      <c r="J65" s="114">
        <v>30352.507289999998</v>
      </c>
      <c r="K65" s="114">
        <v>30472.07333999997</v>
      </c>
      <c r="L65" s="108">
        <v>-0.39237910944189225</v>
      </c>
      <c r="M65" s="108">
        <v>-0.004994493273170123</v>
      </c>
      <c r="N65" s="108">
        <v>1.07262839462254</v>
      </c>
    </row>
    <row r="66" spans="1:14" s="131" customFormat="1" ht="12.75">
      <c r="A66" s="109" t="s">
        <v>116</v>
      </c>
      <c r="B66" s="19"/>
      <c r="C66" s="19" t="s">
        <v>117</v>
      </c>
      <c r="D66" s="112">
        <v>1179768.7389100017</v>
      </c>
      <c r="E66" s="112">
        <v>872045.5023999998</v>
      </c>
      <c r="F66" s="111">
        <v>35.28752062399285</v>
      </c>
      <c r="G66" s="111">
        <v>1.3350476895573264</v>
      </c>
      <c r="H66" s="111">
        <v>5.009897534567933</v>
      </c>
      <c r="I66" s="111"/>
      <c r="J66" s="112">
        <v>126298.19449999995</v>
      </c>
      <c r="K66" s="112">
        <v>95785.94498</v>
      </c>
      <c r="L66" s="111">
        <v>31.85462076546917</v>
      </c>
      <c r="M66" s="111">
        <v>1.2745526424680214</v>
      </c>
      <c r="N66" s="111">
        <v>4.463256636953114</v>
      </c>
    </row>
    <row r="67" spans="1:14" ht="12.75">
      <c r="A67" s="251" t="s">
        <v>118</v>
      </c>
      <c r="B67" s="29"/>
      <c r="C67" s="252" t="s">
        <v>119</v>
      </c>
      <c r="D67" s="205">
        <v>2077050.8721799983</v>
      </c>
      <c r="E67" s="205">
        <v>1965825.8379</v>
      </c>
      <c r="F67" s="130">
        <v>5.6579292089687305</v>
      </c>
      <c r="G67" s="130">
        <v>0.48254635145701735</v>
      </c>
      <c r="H67" s="130">
        <v>8.820213403281702</v>
      </c>
      <c r="I67" s="130"/>
      <c r="J67" s="205">
        <v>299269.03182999993</v>
      </c>
      <c r="K67" s="205">
        <v>192918.17060000013</v>
      </c>
      <c r="L67" s="130">
        <v>55.12744647081975</v>
      </c>
      <c r="M67" s="130">
        <v>4.442470592690876</v>
      </c>
      <c r="N67" s="130">
        <v>10.575879551071335</v>
      </c>
    </row>
    <row r="68" spans="1:14" s="131" customFormat="1" ht="12.75">
      <c r="A68" s="109" t="s">
        <v>120</v>
      </c>
      <c r="B68" s="19"/>
      <c r="C68" s="19" t="s">
        <v>121</v>
      </c>
      <c r="D68" s="137">
        <v>126869.40041</v>
      </c>
      <c r="E68" s="137">
        <v>124938.87881000001</v>
      </c>
      <c r="F68" s="111">
        <v>1.5451728224132866</v>
      </c>
      <c r="G68" s="111">
        <v>0.008375507910780513</v>
      </c>
      <c r="H68" s="111">
        <v>0.5387519395652147</v>
      </c>
      <c r="I68" s="111"/>
      <c r="J68" s="137">
        <v>15212.518850000015</v>
      </c>
      <c r="K68" s="137">
        <v>13073.768279999991</v>
      </c>
      <c r="L68" s="111">
        <v>16.359098036576377</v>
      </c>
      <c r="M68" s="111">
        <v>0.08933953521803532</v>
      </c>
      <c r="N68" s="111">
        <v>0.5375957747522426</v>
      </c>
    </row>
    <row r="69" spans="1:14" s="102" customFormat="1" ht="12.75">
      <c r="A69" s="113" t="s">
        <v>122</v>
      </c>
      <c r="B69" s="29"/>
      <c r="C69" s="29" t="s">
        <v>123</v>
      </c>
      <c r="D69" s="205">
        <v>160681.44340999992</v>
      </c>
      <c r="E69" s="205">
        <v>178582.9111399996</v>
      </c>
      <c r="F69" s="108">
        <v>-10.024177350298583</v>
      </c>
      <c r="G69" s="108">
        <v>-0.07766496090341335</v>
      </c>
      <c r="H69" s="108">
        <v>0.6823350548636501</v>
      </c>
      <c r="I69" s="108"/>
      <c r="J69" s="205">
        <v>18982.18095000001</v>
      </c>
      <c r="K69" s="205">
        <v>17263.713</v>
      </c>
      <c r="L69" s="108">
        <v>9.954219871472663</v>
      </c>
      <c r="M69" s="108">
        <v>0.0717835590992217</v>
      </c>
      <c r="N69" s="108">
        <v>0.6708120052257162</v>
      </c>
    </row>
    <row r="70" spans="1:14" ht="12.75">
      <c r="A70" s="258" t="s">
        <v>124</v>
      </c>
      <c r="B70" s="32" t="s">
        <v>125</v>
      </c>
      <c r="C70" s="32"/>
      <c r="D70" s="209">
        <v>1219231.7784500006</v>
      </c>
      <c r="E70" s="209">
        <v>1436704.08851</v>
      </c>
      <c r="F70" s="105">
        <v>-15.136889481921015</v>
      </c>
      <c r="G70" s="105">
        <v>-0.9434968524999895</v>
      </c>
      <c r="H70" s="105">
        <v>5.177477652583824</v>
      </c>
      <c r="I70" s="105"/>
      <c r="J70" s="209">
        <v>129821.01057999997</v>
      </c>
      <c r="K70" s="209">
        <v>152135.89738</v>
      </c>
      <c r="L70" s="105">
        <v>-14.667732720741542</v>
      </c>
      <c r="M70" s="105">
        <v>-0.9321337621689343</v>
      </c>
      <c r="N70" s="105">
        <v>4.587749566658654</v>
      </c>
    </row>
    <row r="71" spans="1:14" s="143" customFormat="1" ht="15.75" customHeight="1">
      <c r="A71" s="113" t="s">
        <v>126</v>
      </c>
      <c r="B71" s="195"/>
      <c r="C71" s="117" t="s">
        <v>127</v>
      </c>
      <c r="D71" s="205">
        <v>41082.489519999996</v>
      </c>
      <c r="E71" s="205">
        <v>36834.74474000002</v>
      </c>
      <c r="F71" s="130">
        <v>11.531896881552754</v>
      </c>
      <c r="G71" s="130">
        <v>0.018428708597648728</v>
      </c>
      <c r="H71" s="130">
        <v>0.17445712551285167</v>
      </c>
      <c r="I71" s="130"/>
      <c r="J71" s="205">
        <v>5359.648830000001</v>
      </c>
      <c r="K71" s="205">
        <v>3670.93246</v>
      </c>
      <c r="L71" s="130">
        <v>46.002381912523695</v>
      </c>
      <c r="M71" s="130">
        <v>0.07054078101818399</v>
      </c>
      <c r="N71" s="130">
        <v>0.1894048312166133</v>
      </c>
    </row>
    <row r="72" spans="1:14" ht="12.75">
      <c r="A72" s="115" t="s">
        <v>128</v>
      </c>
      <c r="B72" s="32"/>
      <c r="C72" s="19" t="s">
        <v>129</v>
      </c>
      <c r="D72" s="137">
        <v>149010.18284999992</v>
      </c>
      <c r="E72" s="137">
        <v>201537.47546999998</v>
      </c>
      <c r="F72" s="111">
        <v>-26.06328798031364</v>
      </c>
      <c r="G72" s="111">
        <v>-0.2278880251175096</v>
      </c>
      <c r="H72" s="111">
        <v>0.6327729520748727</v>
      </c>
      <c r="I72" s="111"/>
      <c r="J72" s="137">
        <v>14109.362560000009</v>
      </c>
      <c r="K72" s="137">
        <v>15007.676379999997</v>
      </c>
      <c r="L72" s="111">
        <v>-5.985695568416759</v>
      </c>
      <c r="M72" s="111">
        <v>-0.037524216374018746</v>
      </c>
      <c r="N72" s="111">
        <v>0.49861129320496994</v>
      </c>
    </row>
    <row r="73" spans="1:14" ht="12.75">
      <c r="A73" s="191" t="s">
        <v>130</v>
      </c>
      <c r="B73" s="29"/>
      <c r="C73" s="29" t="s">
        <v>131</v>
      </c>
      <c r="D73" s="205">
        <v>14028.76319</v>
      </c>
      <c r="E73" s="205">
        <v>14619.119429999992</v>
      </c>
      <c r="F73" s="108">
        <v>-4.038247603262054</v>
      </c>
      <c r="G73" s="108">
        <v>-0.0025612421836143087</v>
      </c>
      <c r="H73" s="108">
        <v>0.059573256860114054</v>
      </c>
      <c r="I73" s="108"/>
      <c r="J73" s="205">
        <v>1348.6411</v>
      </c>
      <c r="K73" s="205">
        <v>1800.7182200000002</v>
      </c>
      <c r="L73" s="108">
        <v>-25.105378230692864</v>
      </c>
      <c r="M73" s="108">
        <v>-0.018884090716341707</v>
      </c>
      <c r="N73" s="108">
        <v>0.04765967846391304</v>
      </c>
    </row>
    <row r="74" spans="1:14" s="143" customFormat="1" ht="17.25" customHeight="1">
      <c r="A74" s="81" t="s">
        <v>132</v>
      </c>
      <c r="B74" s="19"/>
      <c r="C74" s="19" t="s">
        <v>133</v>
      </c>
      <c r="D74" s="137">
        <v>176000.98620000033</v>
      </c>
      <c r="E74" s="137">
        <v>183591.87007999982</v>
      </c>
      <c r="F74" s="111">
        <v>-4.134651429113811</v>
      </c>
      <c r="G74" s="111">
        <v>-0.03293281359128651</v>
      </c>
      <c r="H74" s="111">
        <v>0.7473896177818373</v>
      </c>
      <c r="I74" s="111"/>
      <c r="J74" s="137">
        <v>17226.525599999994</v>
      </c>
      <c r="K74" s="137">
        <v>17814.32215</v>
      </c>
      <c r="L74" s="111">
        <v>-3.299572922565602</v>
      </c>
      <c r="M74" s="111">
        <v>-0.02455334030829254</v>
      </c>
      <c r="N74" s="111">
        <v>0.6087688349008245</v>
      </c>
    </row>
    <row r="75" spans="1:14" s="143" customFormat="1" ht="16.5" customHeight="1">
      <c r="A75" s="113" t="s">
        <v>134</v>
      </c>
      <c r="B75" s="29"/>
      <c r="C75" s="29" t="s">
        <v>135</v>
      </c>
      <c r="D75" s="114">
        <v>25567.096309999994</v>
      </c>
      <c r="E75" s="114">
        <v>24637.62420999999</v>
      </c>
      <c r="F75" s="108">
        <v>3.7725719496230723</v>
      </c>
      <c r="G75" s="108">
        <v>0.004032485793683855</v>
      </c>
      <c r="H75" s="108">
        <v>0.10857088219499013</v>
      </c>
      <c r="I75" s="108"/>
      <c r="J75" s="114">
        <v>2726.816599999999</v>
      </c>
      <c r="K75" s="114">
        <v>2456.41728</v>
      </c>
      <c r="L75" s="108">
        <v>11.007874036775995</v>
      </c>
      <c r="M75" s="108">
        <v>0.01129507569088454</v>
      </c>
      <c r="N75" s="108">
        <v>0.09636307419821367</v>
      </c>
    </row>
    <row r="76" spans="1:14" ht="12.75">
      <c r="A76" s="109" t="s">
        <v>136</v>
      </c>
      <c r="B76" s="19"/>
      <c r="C76" s="19" t="s">
        <v>137</v>
      </c>
      <c r="D76" s="112">
        <v>54714.71468</v>
      </c>
      <c r="E76" s="112">
        <v>54787.092619999974</v>
      </c>
      <c r="F76" s="111">
        <v>-0.13210764897123808</v>
      </c>
      <c r="G76" s="111">
        <v>-0.0003140094413011509</v>
      </c>
      <c r="H76" s="111">
        <v>0.23234648040697972</v>
      </c>
      <c r="I76" s="111"/>
      <c r="J76" s="112">
        <v>6567.846129999997</v>
      </c>
      <c r="K76" s="112">
        <v>6459.617170000001</v>
      </c>
      <c r="L76" s="111">
        <v>1.6754701888934975</v>
      </c>
      <c r="M76" s="111">
        <v>0.004520922224011777</v>
      </c>
      <c r="N76" s="111">
        <v>0.2321013609597508</v>
      </c>
    </row>
    <row r="77" spans="1:14" s="102" customFormat="1" ht="36">
      <c r="A77" s="251" t="s">
        <v>138</v>
      </c>
      <c r="B77" s="29"/>
      <c r="C77" s="252" t="s">
        <v>139</v>
      </c>
      <c r="D77" s="205">
        <v>129398.7579099999</v>
      </c>
      <c r="E77" s="205">
        <v>135018.54027000006</v>
      </c>
      <c r="F77" s="130">
        <v>-4.162230126886377</v>
      </c>
      <c r="G77" s="130">
        <v>-0.02438125095986819</v>
      </c>
      <c r="H77" s="130">
        <v>0.5494928767382051</v>
      </c>
      <c r="I77" s="130"/>
      <c r="J77" s="205">
        <v>15311.279739999982</v>
      </c>
      <c r="K77" s="205">
        <v>13603.92569</v>
      </c>
      <c r="L77" s="130">
        <v>12.55045116318907</v>
      </c>
      <c r="M77" s="130">
        <v>0.07131931110584201</v>
      </c>
      <c r="N77" s="130">
        <v>0.5410858895516569</v>
      </c>
    </row>
    <row r="78" spans="1:14" ht="12.75">
      <c r="A78" s="109" t="s">
        <v>140</v>
      </c>
      <c r="B78" s="19"/>
      <c r="C78" s="19" t="s">
        <v>141</v>
      </c>
      <c r="D78" s="137">
        <v>483782.6447400003</v>
      </c>
      <c r="E78" s="137">
        <v>625140.88841</v>
      </c>
      <c r="F78" s="111">
        <v>-22.61222170725931</v>
      </c>
      <c r="G78" s="111">
        <v>-0.6132783430716995</v>
      </c>
      <c r="H78" s="111">
        <v>2.054386931280244</v>
      </c>
      <c r="I78" s="111"/>
      <c r="J78" s="137">
        <v>57719.09322999999</v>
      </c>
      <c r="K78" s="137">
        <v>77448.90471000003</v>
      </c>
      <c r="L78" s="111">
        <v>-25.474616527988896</v>
      </c>
      <c r="M78" s="111">
        <v>-0.8241504232831797</v>
      </c>
      <c r="N78" s="111">
        <v>2.039737202559242</v>
      </c>
    </row>
    <row r="79" spans="1:14" s="102" customFormat="1" ht="12" customHeight="1">
      <c r="A79" s="113" t="s">
        <v>142</v>
      </c>
      <c r="B79" s="29"/>
      <c r="C79" s="29" t="s">
        <v>143</v>
      </c>
      <c r="D79" s="205">
        <v>145646.14305000004</v>
      </c>
      <c r="E79" s="205">
        <v>160536.73328000001</v>
      </c>
      <c r="F79" s="108">
        <v>-9.275503447568328</v>
      </c>
      <c r="G79" s="108">
        <v>-0.06460236252604282</v>
      </c>
      <c r="H79" s="108">
        <v>0.618487529733729</v>
      </c>
      <c r="I79" s="108"/>
      <c r="J79" s="205">
        <v>9451.796789999997</v>
      </c>
      <c r="K79" s="205">
        <v>13873.383319999997</v>
      </c>
      <c r="L79" s="108">
        <v>-31.87100383527788</v>
      </c>
      <c r="M79" s="108">
        <v>-0.1846977815260249</v>
      </c>
      <c r="N79" s="108">
        <v>0.3340174016034697</v>
      </c>
    </row>
    <row r="80" spans="1:14" ht="12.75">
      <c r="A80" s="103" t="s">
        <v>144</v>
      </c>
      <c r="B80" s="32" t="s">
        <v>145</v>
      </c>
      <c r="C80" s="32"/>
      <c r="D80" s="209">
        <v>315011.3731699998</v>
      </c>
      <c r="E80" s="209">
        <v>329296.66806000005</v>
      </c>
      <c r="F80" s="105">
        <v>-4.338123119848081</v>
      </c>
      <c r="G80" s="105">
        <v>-0.06197630752177546</v>
      </c>
      <c r="H80" s="105">
        <v>1.337698355411019</v>
      </c>
      <c r="I80" s="105"/>
      <c r="J80" s="209">
        <v>42883.45743000001</v>
      </c>
      <c r="K80" s="209">
        <v>44741.23132</v>
      </c>
      <c r="L80" s="105">
        <v>-4.152263661929073</v>
      </c>
      <c r="M80" s="105">
        <v>-0.07760262379394652</v>
      </c>
      <c r="N80" s="105">
        <v>1.515460112059986</v>
      </c>
    </row>
    <row r="81" spans="1:14" ht="12.75">
      <c r="A81" s="191" t="s">
        <v>146</v>
      </c>
      <c r="B81" s="29"/>
      <c r="C81" s="29" t="s">
        <v>147</v>
      </c>
      <c r="D81" s="205">
        <v>23143.957840000003</v>
      </c>
      <c r="E81" s="205">
        <v>26025.13268</v>
      </c>
      <c r="F81" s="108">
        <v>-11.070740254915759</v>
      </c>
      <c r="G81" s="108">
        <v>-0.01249988742149367</v>
      </c>
      <c r="H81" s="108">
        <v>0.09828100499584887</v>
      </c>
      <c r="I81" s="108"/>
      <c r="J81" s="205">
        <v>2273.9429600000003</v>
      </c>
      <c r="K81" s="205">
        <v>3440.9090500000007</v>
      </c>
      <c r="L81" s="108">
        <v>-33.914470654201104</v>
      </c>
      <c r="M81" s="108">
        <v>-0.048746314581137366</v>
      </c>
      <c r="N81" s="108">
        <v>0.08035895563236109</v>
      </c>
    </row>
    <row r="82" spans="1:14" ht="12.75">
      <c r="A82" s="81" t="s">
        <v>148</v>
      </c>
      <c r="B82" s="19"/>
      <c r="C82" s="19" t="s">
        <v>149</v>
      </c>
      <c r="D82" s="137">
        <v>47107.69528000003</v>
      </c>
      <c r="E82" s="137">
        <v>48896.69083</v>
      </c>
      <c r="F82" s="111">
        <v>-3.6587252013020746</v>
      </c>
      <c r="G82" s="111">
        <v>-0.007761501545165794</v>
      </c>
      <c r="H82" s="111">
        <v>0.20004321072322728</v>
      </c>
      <c r="I82" s="111"/>
      <c r="J82" s="137">
        <v>5150.064949999999</v>
      </c>
      <c r="K82" s="137">
        <v>5426.622679999998</v>
      </c>
      <c r="L82" s="111">
        <v>-5.096313974790647</v>
      </c>
      <c r="M82" s="111">
        <v>-0.011552323775256553</v>
      </c>
      <c r="N82" s="111">
        <v>0.18199833861304412</v>
      </c>
    </row>
    <row r="83" spans="1:14" s="102" customFormat="1" ht="12.75">
      <c r="A83" s="113" t="s">
        <v>150</v>
      </c>
      <c r="B83" s="29"/>
      <c r="C83" s="29" t="s">
        <v>151</v>
      </c>
      <c r="D83" s="114">
        <v>11797.40609999998</v>
      </c>
      <c r="E83" s="114">
        <v>11626.750320000008</v>
      </c>
      <c r="F83" s="108">
        <v>1.4677857122846665</v>
      </c>
      <c r="G83" s="108">
        <v>0.0007403847931098975</v>
      </c>
      <c r="H83" s="108">
        <v>0.05009778084923075</v>
      </c>
      <c r="I83" s="108"/>
      <c r="J83" s="114">
        <v>1678.5724799999996</v>
      </c>
      <c r="K83" s="114">
        <v>1788.51649</v>
      </c>
      <c r="L83" s="108">
        <v>-6.147218133840096</v>
      </c>
      <c r="M83" s="108">
        <v>-0.004592563009068866</v>
      </c>
      <c r="N83" s="108">
        <v>0.05931913588809734</v>
      </c>
    </row>
    <row r="84" spans="1:14" ht="12.75">
      <c r="A84" s="109" t="s">
        <v>152</v>
      </c>
      <c r="B84" s="19"/>
      <c r="C84" s="19" t="s">
        <v>153</v>
      </c>
      <c r="D84" s="112">
        <v>35567.59305000003</v>
      </c>
      <c r="E84" s="112">
        <v>40559.93970999998</v>
      </c>
      <c r="F84" s="111">
        <v>-12.308565288052169</v>
      </c>
      <c r="G84" s="111">
        <v>-0.021659140692436882</v>
      </c>
      <c r="H84" s="111">
        <v>0.15103807284836343</v>
      </c>
      <c r="I84" s="111"/>
      <c r="J84" s="112">
        <v>4536.660810000001</v>
      </c>
      <c r="K84" s="112">
        <v>5709.944960000002</v>
      </c>
      <c r="L84" s="111">
        <v>-20.54808160532602</v>
      </c>
      <c r="M84" s="111">
        <v>-0.04901023153891504</v>
      </c>
      <c r="N84" s="111">
        <v>0.1603212266810164</v>
      </c>
    </row>
    <row r="85" spans="1:14" ht="12.75" customHeight="1">
      <c r="A85" s="251" t="s">
        <v>154</v>
      </c>
      <c r="B85" s="29"/>
      <c r="C85" s="252" t="s">
        <v>155</v>
      </c>
      <c r="D85" s="205">
        <v>23533.514840000007</v>
      </c>
      <c r="E85" s="205">
        <v>29756.425099999957</v>
      </c>
      <c r="F85" s="130">
        <v>-20.91282887338492</v>
      </c>
      <c r="G85" s="130">
        <v>-0.026997902593116276</v>
      </c>
      <c r="H85" s="130">
        <v>0.099935261961224</v>
      </c>
      <c r="I85" s="130"/>
      <c r="J85" s="205">
        <v>2794.49389</v>
      </c>
      <c r="K85" s="205">
        <v>4331.585049999999</v>
      </c>
      <c r="L85" s="130">
        <v>-35.4856511474939</v>
      </c>
      <c r="M85" s="130">
        <v>-0.06420711781371921</v>
      </c>
      <c r="N85" s="130">
        <v>0.09875472449028104</v>
      </c>
    </row>
    <row r="86" spans="1:14" s="102" customFormat="1" ht="12.75">
      <c r="A86" s="109" t="s">
        <v>156</v>
      </c>
      <c r="B86" s="19"/>
      <c r="C86" s="19" t="s">
        <v>157</v>
      </c>
      <c r="D86" s="137">
        <v>18960.632429999994</v>
      </c>
      <c r="E86" s="137">
        <v>19141.150489999993</v>
      </c>
      <c r="F86" s="111">
        <v>-0.9430888707254429</v>
      </c>
      <c r="G86" s="111">
        <v>-0.000783171988113857</v>
      </c>
      <c r="H86" s="111">
        <v>0.08051647965572353</v>
      </c>
      <c r="I86" s="111"/>
      <c r="J86" s="137">
        <v>2250.0939400000007</v>
      </c>
      <c r="K86" s="137">
        <v>2323.5624700000008</v>
      </c>
      <c r="L86" s="111">
        <v>-3.1618917480621933</v>
      </c>
      <c r="M86" s="111">
        <v>-0.0030689152888699034</v>
      </c>
      <c r="N86" s="111">
        <v>0.07951615421923539</v>
      </c>
    </row>
    <row r="87" spans="1:14" ht="12.75">
      <c r="A87" s="113" t="s">
        <v>158</v>
      </c>
      <c r="B87" s="29"/>
      <c r="C87" s="29" t="s">
        <v>159</v>
      </c>
      <c r="D87" s="205">
        <v>8820.380720000001</v>
      </c>
      <c r="E87" s="205">
        <v>9352.738679999997</v>
      </c>
      <c r="F87" s="108">
        <v>-5.692000794787478</v>
      </c>
      <c r="G87" s="108">
        <v>-0.0023096184499292603</v>
      </c>
      <c r="H87" s="108">
        <v>0.03745581838683513</v>
      </c>
      <c r="I87" s="108"/>
      <c r="J87" s="205">
        <v>1107.0515500000006</v>
      </c>
      <c r="K87" s="205">
        <v>890.6840699999997</v>
      </c>
      <c r="L87" s="108">
        <v>24.29228132484743</v>
      </c>
      <c r="M87" s="108">
        <v>0.009038066603296065</v>
      </c>
      <c r="N87" s="108">
        <v>0.039122136286649255</v>
      </c>
    </row>
    <row r="88" spans="1:14" ht="12.75">
      <c r="A88" s="115" t="s">
        <v>160</v>
      </c>
      <c r="B88" s="19"/>
      <c r="C88" s="19" t="s">
        <v>161</v>
      </c>
      <c r="D88" s="137">
        <v>146080.19290999978</v>
      </c>
      <c r="E88" s="137">
        <v>143937.84025000007</v>
      </c>
      <c r="F88" s="111">
        <v>1.4883873874158065</v>
      </c>
      <c r="G88" s="111">
        <v>0.009294530375370747</v>
      </c>
      <c r="H88" s="111">
        <v>0.620330725990566</v>
      </c>
      <c r="I88" s="111"/>
      <c r="J88" s="137">
        <v>23092.576850000005</v>
      </c>
      <c r="K88" s="137">
        <v>20829.40655</v>
      </c>
      <c r="L88" s="111">
        <v>10.865265386065477</v>
      </c>
      <c r="M88" s="111">
        <v>0.09453677560972422</v>
      </c>
      <c r="N88" s="111">
        <v>0.8160694402493013</v>
      </c>
    </row>
    <row r="89" spans="1:14" ht="12.75">
      <c r="A89" s="255" t="s">
        <v>162</v>
      </c>
      <c r="B89" s="49" t="s">
        <v>163</v>
      </c>
      <c r="C89" s="49"/>
      <c r="D89" s="214">
        <v>4953.083650000003</v>
      </c>
      <c r="E89" s="214">
        <v>5809.0449499999995</v>
      </c>
      <c r="F89" s="98">
        <v>-14.734974636407253</v>
      </c>
      <c r="G89" s="98">
        <v>-0.003713561474511327</v>
      </c>
      <c r="H89" s="98">
        <v>0.021033309960026593</v>
      </c>
      <c r="I89" s="98"/>
      <c r="J89" s="214">
        <v>715.6789800000003</v>
      </c>
      <c r="K89" s="214">
        <v>984.5100599999996</v>
      </c>
      <c r="L89" s="98">
        <v>-27.3060775021435</v>
      </c>
      <c r="M89" s="98">
        <v>-0.011229567428876078</v>
      </c>
      <c r="N89" s="98">
        <v>0.02529140634241479</v>
      </c>
    </row>
    <row r="90" spans="1:14" ht="12.75">
      <c r="A90" s="81"/>
      <c r="B90" s="19"/>
      <c r="C90" s="19"/>
      <c r="D90" s="137"/>
      <c r="E90" s="137"/>
      <c r="F90" s="111"/>
      <c r="G90" s="111"/>
      <c r="H90" s="111"/>
      <c r="I90" s="111"/>
      <c r="J90" s="137"/>
      <c r="K90" s="137"/>
      <c r="L90" s="111"/>
      <c r="M90" s="111"/>
      <c r="N90" s="111"/>
    </row>
    <row r="91" spans="1:14" ht="12.75">
      <c r="A91" s="113" t="s">
        <v>164</v>
      </c>
      <c r="B91" s="29"/>
      <c r="C91" s="29" t="s">
        <v>165</v>
      </c>
      <c r="D91" s="114">
        <v>4953.007830000003</v>
      </c>
      <c r="E91" s="114">
        <v>5808.805759999999</v>
      </c>
      <c r="F91" s="108">
        <v>-14.732768926327399</v>
      </c>
      <c r="G91" s="108">
        <v>-0.003712852698848114</v>
      </c>
      <c r="H91" s="108">
        <v>0.02103298798978061</v>
      </c>
      <c r="I91" s="108"/>
      <c r="J91" s="114">
        <v>715.6789800000003</v>
      </c>
      <c r="K91" s="114">
        <v>984.5100599999996</v>
      </c>
      <c r="L91" s="108">
        <v>-27.3060775021435</v>
      </c>
      <c r="M91" s="108">
        <v>-0.011229567428876078</v>
      </c>
      <c r="N91" s="108">
        <v>0.02529140634241479</v>
      </c>
    </row>
    <row r="92" spans="1:14" ht="12.75">
      <c r="A92" s="109" t="s">
        <v>166</v>
      </c>
      <c r="B92" s="19"/>
      <c r="C92" s="19" t="s">
        <v>167</v>
      </c>
      <c r="D92" s="112">
        <v>0.055839999999999994</v>
      </c>
      <c r="E92" s="112">
        <v>0.23919</v>
      </c>
      <c r="F92" s="111">
        <v>-76.65454241398052</v>
      </c>
      <c r="G92" s="111">
        <v>-7.954582717135165E-07</v>
      </c>
      <c r="H92" s="111">
        <v>2.3712501366050708E-07</v>
      </c>
      <c r="I92" s="111"/>
      <c r="J92" s="112">
        <v>9.999999999999999E-34</v>
      </c>
      <c r="K92" s="112">
        <v>9.999999999999999E-34</v>
      </c>
      <c r="L92" s="111">
        <v>0</v>
      </c>
      <c r="M92" s="111">
        <v>0</v>
      </c>
      <c r="N92" s="111">
        <v>3.533903754224384E-38</v>
      </c>
    </row>
    <row r="93" spans="1:14" s="143" customFormat="1" ht="24" customHeight="1">
      <c r="A93" s="259" t="s">
        <v>168</v>
      </c>
      <c r="B93" s="29"/>
      <c r="C93" s="252" t="s">
        <v>169</v>
      </c>
      <c r="D93" s="205">
        <v>0.01998</v>
      </c>
      <c r="E93" s="205">
        <v>9E-33</v>
      </c>
      <c r="F93" s="130" t="s">
        <v>973</v>
      </c>
      <c r="G93" s="130">
        <v>8.668260850196924E-08</v>
      </c>
      <c r="H93" s="130">
        <v>8.484523232336912E-08</v>
      </c>
      <c r="I93" s="130"/>
      <c r="J93" s="205">
        <v>9E-33</v>
      </c>
      <c r="K93" s="205">
        <v>9E-33</v>
      </c>
      <c r="L93" s="130">
        <v>0</v>
      </c>
      <c r="M93" s="130">
        <v>0</v>
      </c>
      <c r="N93" s="130">
        <v>3.1805133788019453E-37</v>
      </c>
    </row>
    <row r="94" spans="1:14" s="131" customFormat="1" ht="0.75" customHeight="1" thickBot="1">
      <c r="A94" s="260"/>
      <c r="B94" s="93"/>
      <c r="C94" s="93"/>
      <c r="D94" s="261"/>
      <c r="E94" s="261"/>
      <c r="F94" s="262"/>
      <c r="G94" s="262"/>
      <c r="H94" s="262"/>
      <c r="I94" s="262"/>
      <c r="J94" s="261"/>
      <c r="K94" s="261"/>
      <c r="L94" s="262"/>
      <c r="M94" s="262"/>
      <c r="N94" s="262"/>
    </row>
    <row r="95" spans="1:14" ht="14.25" customHeight="1">
      <c r="A95" s="236"/>
      <c r="B95" s="236"/>
      <c r="C95" s="236"/>
      <c r="D95" s="104"/>
      <c r="E95" s="104"/>
      <c r="F95" s="237"/>
      <c r="G95" s="237"/>
      <c r="H95" s="237"/>
      <c r="I95" s="121"/>
      <c r="J95" s="104"/>
      <c r="K95" s="104"/>
      <c r="L95" s="237"/>
      <c r="M95" s="237"/>
      <c r="N95" s="237"/>
    </row>
    <row r="96" spans="1:14" ht="14.25" customHeight="1">
      <c r="A96" s="238" t="s">
        <v>27</v>
      </c>
      <c r="B96" s="236"/>
      <c r="C96" s="236"/>
      <c r="D96" s="104"/>
      <c r="E96" s="104"/>
      <c r="F96" s="237"/>
      <c r="G96" s="237"/>
      <c r="H96" s="237"/>
      <c r="I96" s="121"/>
      <c r="J96" s="104"/>
      <c r="K96" s="104"/>
      <c r="L96" s="237"/>
      <c r="M96" s="237"/>
      <c r="N96" s="237"/>
    </row>
    <row r="97" spans="1:14" ht="14.25" customHeight="1">
      <c r="A97" s="138" t="s">
        <v>974</v>
      </c>
      <c r="B97" s="1"/>
      <c r="C97" s="19"/>
      <c r="D97" s="139"/>
      <c r="E97" s="79"/>
      <c r="F97" s="144"/>
      <c r="G97" s="239"/>
      <c r="H97" s="36"/>
      <c r="I97" s="142"/>
      <c r="K97" s="240"/>
      <c r="L97" s="102"/>
      <c r="M97" s="102"/>
      <c r="N97" s="102"/>
    </row>
    <row r="98" spans="1:14" ht="14.25" customHeight="1">
      <c r="A98" s="7" t="s">
        <v>606</v>
      </c>
      <c r="B98" s="1"/>
      <c r="C98" s="19"/>
      <c r="D98" s="139"/>
      <c r="E98" s="79"/>
      <c r="F98" s="144"/>
      <c r="G98" s="239"/>
      <c r="H98" s="217"/>
      <c r="I98" s="142"/>
      <c r="K98" s="240"/>
      <c r="L98" s="102"/>
      <c r="M98" s="102"/>
      <c r="N98" s="102"/>
    </row>
    <row r="99" spans="1:14" ht="14.25" customHeight="1">
      <c r="A99" s="138" t="s">
        <v>170</v>
      </c>
      <c r="B99" s="1"/>
      <c r="C99" s="19"/>
      <c r="D99" s="139"/>
      <c r="E99" s="79"/>
      <c r="F99" s="144"/>
      <c r="G99" s="239"/>
      <c r="H99" s="36"/>
      <c r="I99" s="142"/>
      <c r="K99" s="240"/>
      <c r="L99" s="102"/>
      <c r="M99" s="102"/>
      <c r="N99" s="102"/>
    </row>
    <row r="100" ht="14.25">
      <c r="A100" s="200" t="str">
        <f>+'CONTENIDO '!B4</f>
        <v>Fecha de publicación: 18 de Noviembre  de 2013</v>
      </c>
    </row>
  </sheetData>
  <sheetProtection/>
  <mergeCells count="8">
    <mergeCell ref="C10:C13"/>
    <mergeCell ref="A10:A13"/>
    <mergeCell ref="N12:N13"/>
    <mergeCell ref="H12:H13"/>
    <mergeCell ref="D10:H10"/>
    <mergeCell ref="D11:H11"/>
    <mergeCell ref="J10:N10"/>
    <mergeCell ref="J11:N11"/>
  </mergeCells>
  <printOptions horizontalCentered="1" verticalCentered="1"/>
  <pageMargins left="0.5905511811023623" right="0.5905511811023623" top="0.5905511811023623" bottom="0.8267716535433072" header="0" footer="0"/>
  <pageSetup fitToHeight="2" fitToWidth="1" horizontalDpi="600" verticalDpi="600" orientation="portrait" scale="42" r:id="rId2"/>
  <ignoredErrors>
    <ignoredError sqref="A17:A89 A91:A93" numberStoredAsText="1"/>
  </ignoredErrors>
  <drawing r:id="rId1"/>
</worksheet>
</file>

<file path=xl/worksheets/sheet13.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25">
      <selection activeCell="C66" sqref="C66"/>
    </sheetView>
  </sheetViews>
  <sheetFormatPr defaultColWidth="11.421875" defaultRowHeight="12.75"/>
  <cols>
    <col min="1" max="1" width="20.140625" style="321" bestFit="1" customWidth="1"/>
    <col min="2" max="2" width="15.57421875" style="321" customWidth="1"/>
    <col min="3" max="3" width="18.140625" style="321" customWidth="1"/>
    <col min="4" max="4" width="9.421875" style="321" customWidth="1"/>
    <col min="5" max="5" width="13.8515625" style="321" customWidth="1"/>
    <col min="6" max="6" width="12.57421875" style="321" customWidth="1"/>
    <col min="7" max="7" width="1.28515625" style="321" customWidth="1"/>
    <col min="8" max="8" width="12.421875" style="321" bestFit="1" customWidth="1"/>
    <col min="9" max="9" width="12.7109375" style="321" customWidth="1"/>
    <col min="10" max="10" width="9.57421875" style="321" customWidth="1"/>
    <col min="11" max="11" width="13.8515625" style="321" customWidth="1"/>
    <col min="12" max="12" width="11.8515625" style="321" customWidth="1"/>
    <col min="13" max="16384" width="11.421875" style="321" customWidth="1"/>
  </cols>
  <sheetData>
    <row r="1" s="705" customFormat="1" ht="7.5" customHeight="1">
      <c r="B1" s="706"/>
    </row>
    <row r="2" ht="12.75"/>
    <row r="3" ht="12.75">
      <c r="H3" s="322"/>
    </row>
    <row r="4" ht="12.75">
      <c r="H4" s="322"/>
    </row>
    <row r="5" ht="12.75"/>
    <row r="6" ht="19.5" customHeight="1">
      <c r="A6" s="324" t="s">
        <v>447</v>
      </c>
    </row>
    <row r="7" spans="1:12" ht="12" customHeight="1">
      <c r="A7" s="325" t="s">
        <v>448</v>
      </c>
      <c r="B7" s="326"/>
      <c r="C7" s="326"/>
      <c r="D7" s="326"/>
      <c r="E7" s="327"/>
      <c r="F7" s="327"/>
      <c r="G7" s="326"/>
      <c r="H7" s="326"/>
      <c r="I7" s="326"/>
      <c r="J7" s="326"/>
      <c r="K7" s="326"/>
      <c r="L7" s="326"/>
    </row>
    <row r="8" spans="1:11" ht="14.25" customHeight="1">
      <c r="A8" s="324" t="s">
        <v>554</v>
      </c>
      <c r="B8" s="326"/>
      <c r="C8" s="326"/>
      <c r="D8" s="326"/>
      <c r="E8" s="328"/>
      <c r="F8" s="328"/>
      <c r="G8" s="326"/>
      <c r="H8" s="326"/>
      <c r="I8" s="326"/>
      <c r="J8" s="326"/>
      <c r="K8" s="326"/>
    </row>
    <row r="9" spans="1:12" ht="14.25" customHeight="1">
      <c r="A9" s="324" t="str">
        <f>+'CONTENIDO '!B5</f>
        <v>Enero - septiembre (2013 - 2012)p</v>
      </c>
      <c r="B9" s="329"/>
      <c r="C9" s="329"/>
      <c r="D9" s="330"/>
      <c r="E9" s="331"/>
      <c r="F9" s="332"/>
      <c r="G9" s="330"/>
      <c r="H9" s="330"/>
      <c r="I9" s="330"/>
      <c r="J9" s="330"/>
      <c r="K9" s="330"/>
      <c r="L9" s="330"/>
    </row>
    <row r="10" spans="1:12" ht="18" customHeight="1">
      <c r="A10" s="833" t="s">
        <v>449</v>
      </c>
      <c r="B10" s="840" t="s">
        <v>948</v>
      </c>
      <c r="C10" s="840"/>
      <c r="D10" s="840"/>
      <c r="E10" s="840"/>
      <c r="F10" s="840"/>
      <c r="G10" s="840"/>
      <c r="H10" s="839" t="s">
        <v>951</v>
      </c>
      <c r="I10" s="839"/>
      <c r="J10" s="839"/>
      <c r="K10" s="839"/>
      <c r="L10" s="839"/>
    </row>
    <row r="11" spans="1:12" ht="12.75">
      <c r="A11" s="834"/>
      <c r="B11" s="482" t="s">
        <v>552</v>
      </c>
      <c r="C11" s="482"/>
      <c r="D11" s="482"/>
      <c r="E11" s="482"/>
      <c r="F11" s="482"/>
      <c r="G11" s="483"/>
      <c r="H11" s="482" t="s">
        <v>552</v>
      </c>
      <c r="I11" s="482"/>
      <c r="J11" s="482"/>
      <c r="K11" s="482"/>
      <c r="L11" s="482"/>
    </row>
    <row r="12" spans="1:12" ht="12.75" customHeight="1">
      <c r="A12" s="834"/>
      <c r="B12" s="833">
        <v>2013</v>
      </c>
      <c r="C12" s="833">
        <v>2012</v>
      </c>
      <c r="D12" s="484" t="s">
        <v>549</v>
      </c>
      <c r="E12" s="485" t="s">
        <v>450</v>
      </c>
      <c r="F12" s="485" t="s">
        <v>451</v>
      </c>
      <c r="G12" s="485"/>
      <c r="H12" s="833">
        <v>2013</v>
      </c>
      <c r="I12" s="833">
        <v>2012</v>
      </c>
      <c r="J12" s="486" t="s">
        <v>549</v>
      </c>
      <c r="K12" s="485" t="s">
        <v>450</v>
      </c>
      <c r="L12" s="485" t="s">
        <v>451</v>
      </c>
    </row>
    <row r="13" spans="1:12" ht="12.75">
      <c r="A13" s="835"/>
      <c r="B13" s="835"/>
      <c r="C13" s="835"/>
      <c r="D13" s="487" t="s">
        <v>550</v>
      </c>
      <c r="E13" s="488" t="s">
        <v>452</v>
      </c>
      <c r="F13" s="488" t="s">
        <v>453</v>
      </c>
      <c r="G13" s="488"/>
      <c r="H13" s="835"/>
      <c r="I13" s="835"/>
      <c r="J13" s="487" t="s">
        <v>550</v>
      </c>
      <c r="K13" s="487" t="s">
        <v>452</v>
      </c>
      <c r="L13" s="488" t="s">
        <v>453</v>
      </c>
    </row>
    <row r="14" spans="1:12" ht="12.75">
      <c r="A14" s="333"/>
      <c r="B14" s="334"/>
      <c r="C14" s="334"/>
      <c r="D14" s="335"/>
      <c r="E14" s="333"/>
      <c r="F14" s="333"/>
      <c r="G14" s="333"/>
      <c r="I14" s="336"/>
      <c r="J14" s="336"/>
      <c r="K14" s="336"/>
      <c r="L14" s="336"/>
    </row>
    <row r="15" spans="1:12" s="341" customFormat="1" ht="12.75">
      <c r="A15" s="337" t="s">
        <v>348</v>
      </c>
      <c r="B15" s="340">
        <v>44080501.156269975</v>
      </c>
      <c r="C15" s="340">
        <v>44237733.3904603</v>
      </c>
      <c r="D15" s="339">
        <v>-0.3554256109880824</v>
      </c>
      <c r="E15" s="339">
        <v>-0.3554256109880824</v>
      </c>
      <c r="F15" s="339">
        <v>100</v>
      </c>
      <c r="G15" s="339"/>
      <c r="H15" s="340">
        <v>5147684.676010009</v>
      </c>
      <c r="I15" s="340">
        <v>4679131.449770014</v>
      </c>
      <c r="J15" s="339">
        <v>10.013679488808231</v>
      </c>
      <c r="K15" s="339">
        <v>10.013679488808231</v>
      </c>
      <c r="L15" s="339">
        <v>100</v>
      </c>
    </row>
    <row r="16" spans="1:12" ht="12.75">
      <c r="A16" s="342"/>
      <c r="B16" s="345"/>
      <c r="C16" s="345"/>
      <c r="D16" s="344"/>
      <c r="E16" s="344"/>
      <c r="F16" s="344"/>
      <c r="G16" s="344"/>
      <c r="H16" s="345"/>
      <c r="I16" s="345"/>
      <c r="J16" s="344"/>
      <c r="K16" s="344"/>
      <c r="L16" s="344"/>
    </row>
    <row r="17" spans="1:12" s="341" customFormat="1" ht="12.75">
      <c r="A17" s="337" t="s">
        <v>454</v>
      </c>
      <c r="B17" s="340">
        <v>10307817.92771003</v>
      </c>
      <c r="C17" s="340">
        <v>11996743.490730006</v>
      </c>
      <c r="D17" s="339">
        <v>-14.07820017428083</v>
      </c>
      <c r="E17" s="339">
        <v>-3.817839282390057</v>
      </c>
      <c r="F17" s="339">
        <v>23.3840760820022</v>
      </c>
      <c r="G17" s="339"/>
      <c r="H17" s="340">
        <v>1212281.9338599988</v>
      </c>
      <c r="I17" s="340">
        <v>1303080.420660005</v>
      </c>
      <c r="J17" s="339">
        <v>-6.967987958411428</v>
      </c>
      <c r="K17" s="339">
        <v>-1.9404987394502244</v>
      </c>
      <c r="L17" s="339">
        <v>23.550042595065154</v>
      </c>
    </row>
    <row r="18" spans="1:12" s="349" customFormat="1" ht="12.75">
      <c r="A18" s="346" t="s">
        <v>455</v>
      </c>
      <c r="B18" s="347">
        <v>1606957.9646299996</v>
      </c>
      <c r="C18" s="347">
        <v>1674014.7836100017</v>
      </c>
      <c r="D18" s="348">
        <v>-4.005748314563537</v>
      </c>
      <c r="E18" s="348">
        <v>-0.15158285436582208</v>
      </c>
      <c r="F18" s="348">
        <v>3.645507474910882</v>
      </c>
      <c r="G18" s="348"/>
      <c r="H18" s="347">
        <v>189366.46351000003</v>
      </c>
      <c r="I18" s="347">
        <v>200884.07980999994</v>
      </c>
      <c r="J18" s="348">
        <v>-5.733463951395995</v>
      </c>
      <c r="K18" s="348">
        <v>-0.24614859453384272</v>
      </c>
      <c r="L18" s="348">
        <v>3.6786725572472077</v>
      </c>
    </row>
    <row r="19" spans="1:12" ht="12.75">
      <c r="A19" s="350" t="s">
        <v>456</v>
      </c>
      <c r="B19" s="351">
        <v>354706.89533000055</v>
      </c>
      <c r="C19" s="351">
        <v>172202.8183200001</v>
      </c>
      <c r="D19" s="352">
        <v>105.98204999807714</v>
      </c>
      <c r="E19" s="352">
        <v>0.4125529565431053</v>
      </c>
      <c r="F19" s="352">
        <v>0.804679815396217</v>
      </c>
      <c r="G19" s="352"/>
      <c r="H19" s="351">
        <v>51853.45687</v>
      </c>
      <c r="I19" s="351">
        <v>22727.49807</v>
      </c>
      <c r="J19" s="352">
        <v>128.1529480732676</v>
      </c>
      <c r="K19" s="352">
        <v>0.6224650688416026</v>
      </c>
      <c r="L19" s="352">
        <v>1.0073161068247838</v>
      </c>
    </row>
    <row r="20" spans="1:12" s="353" customFormat="1" ht="14.25" customHeight="1">
      <c r="A20" s="342" t="s">
        <v>457</v>
      </c>
      <c r="B20" s="343">
        <v>644334.1518899997</v>
      </c>
      <c r="C20" s="343">
        <v>813957.3396799985</v>
      </c>
      <c r="D20" s="323">
        <v>-20.83932161072285</v>
      </c>
      <c r="E20" s="323">
        <v>-0.383435530687875</v>
      </c>
      <c r="F20" s="323">
        <v>1.461721475456388</v>
      </c>
      <c r="G20" s="323"/>
      <c r="H20" s="343">
        <v>63839.38544000003</v>
      </c>
      <c r="I20" s="343">
        <v>112583.11749</v>
      </c>
      <c r="J20" s="323">
        <v>-43.29577394615099</v>
      </c>
      <c r="K20" s="323">
        <v>-1.0417260676101716</v>
      </c>
      <c r="L20" s="323">
        <v>1.240157264051422</v>
      </c>
    </row>
    <row r="21" spans="1:12" ht="12.75">
      <c r="A21" s="350" t="s">
        <v>458</v>
      </c>
      <c r="B21" s="351">
        <v>607916.9174099993</v>
      </c>
      <c r="C21" s="351">
        <v>687854.6256100031</v>
      </c>
      <c r="D21" s="352">
        <v>-11.621308518368032</v>
      </c>
      <c r="E21" s="352">
        <v>-0.18070028022105242</v>
      </c>
      <c r="F21" s="352">
        <v>1.3791061840582766</v>
      </c>
      <c r="G21" s="352"/>
      <c r="H21" s="351">
        <v>73673.62119999998</v>
      </c>
      <c r="I21" s="351">
        <v>65573.46424999993</v>
      </c>
      <c r="J21" s="352">
        <v>12.352797038628406</v>
      </c>
      <c r="K21" s="352">
        <v>0.1731124042347257</v>
      </c>
      <c r="L21" s="352">
        <v>1.4311991863710016</v>
      </c>
    </row>
    <row r="22" spans="1:12" s="349" customFormat="1" ht="12.75">
      <c r="A22" s="354" t="s">
        <v>459</v>
      </c>
      <c r="B22" s="355">
        <v>8700859.96308003</v>
      </c>
      <c r="C22" s="355">
        <v>10322728.707120005</v>
      </c>
      <c r="D22" s="348">
        <v>-15.711628098114275</v>
      </c>
      <c r="E22" s="348">
        <v>-3.6662564280242376</v>
      </c>
      <c r="F22" s="348">
        <v>19.738568607091317</v>
      </c>
      <c r="G22" s="348"/>
      <c r="H22" s="355">
        <v>1022915.4703499987</v>
      </c>
      <c r="I22" s="355">
        <v>1102196.340850005</v>
      </c>
      <c r="J22" s="348">
        <v>-7.1929898114945185</v>
      </c>
      <c r="K22" s="348">
        <v>-1.6943501449163823</v>
      </c>
      <c r="L22" s="348">
        <v>19.871370037817947</v>
      </c>
    </row>
    <row r="23" spans="1:12" ht="13.5" customHeight="1">
      <c r="A23" s="350" t="s">
        <v>460</v>
      </c>
      <c r="B23" s="351">
        <v>1499799.612809994</v>
      </c>
      <c r="C23" s="351">
        <v>1838766.5305199996</v>
      </c>
      <c r="D23" s="352">
        <v>-18.434472897119047</v>
      </c>
      <c r="E23" s="352">
        <v>-0.7662393430471338</v>
      </c>
      <c r="F23" s="352">
        <v>3.4024105295288</v>
      </c>
      <c r="G23" s="352"/>
      <c r="H23" s="351">
        <v>113811.13680000018</v>
      </c>
      <c r="I23" s="351">
        <v>193631.06075000018</v>
      </c>
      <c r="J23" s="352">
        <v>-41.22268588563724</v>
      </c>
      <c r="K23" s="352">
        <v>-1.7058705190665941</v>
      </c>
      <c r="L23" s="352">
        <v>2.2109189657711448</v>
      </c>
    </row>
    <row r="24" spans="1:12" ht="12.75">
      <c r="A24" s="342" t="s">
        <v>461</v>
      </c>
      <c r="B24" s="343">
        <v>1929251.8344200223</v>
      </c>
      <c r="C24" s="343">
        <v>2131087.443460008</v>
      </c>
      <c r="D24" s="323">
        <v>-9.471014887699209</v>
      </c>
      <c r="E24" s="323">
        <v>-0.45625214849617707</v>
      </c>
      <c r="F24" s="323">
        <v>4.37665585420779</v>
      </c>
      <c r="G24" s="323"/>
      <c r="H24" s="343">
        <v>243346.35219000012</v>
      </c>
      <c r="I24" s="343">
        <v>212859.68281000087</v>
      </c>
      <c r="J24" s="323">
        <v>14.322425448323031</v>
      </c>
      <c r="K24" s="323">
        <v>0.6515454781997568</v>
      </c>
      <c r="L24" s="323">
        <v>4.727297173505562</v>
      </c>
    </row>
    <row r="25" spans="1:12" ht="12.75">
      <c r="A25" s="350" t="s">
        <v>462</v>
      </c>
      <c r="B25" s="351">
        <v>29660.008070000003</v>
      </c>
      <c r="C25" s="351">
        <v>21877.885400000006</v>
      </c>
      <c r="D25" s="352">
        <v>35.57072599895781</v>
      </c>
      <c r="E25" s="352">
        <v>0.017591594490865534</v>
      </c>
      <c r="F25" s="352">
        <v>0.06728600467778753</v>
      </c>
      <c r="G25" s="352"/>
      <c r="H25" s="351">
        <v>286.22587</v>
      </c>
      <c r="I25" s="351">
        <v>139.83560999999997</v>
      </c>
      <c r="J25" s="352">
        <v>104.68739686550516</v>
      </c>
      <c r="K25" s="352">
        <v>0.003128577633936642</v>
      </c>
      <c r="L25" s="352">
        <v>0.0055602836617773335</v>
      </c>
    </row>
    <row r="26" spans="1:12" ht="12.75">
      <c r="A26" s="342" t="s">
        <v>463</v>
      </c>
      <c r="B26" s="343">
        <v>685882.2052599962</v>
      </c>
      <c r="C26" s="343">
        <v>733760.7187799937</v>
      </c>
      <c r="D26" s="323">
        <v>-6.525085398357645</v>
      </c>
      <c r="E26" s="323">
        <v>-0.10823003316513113</v>
      </c>
      <c r="F26" s="323">
        <v>1.5559764232908158</v>
      </c>
      <c r="G26" s="323"/>
      <c r="H26" s="343">
        <v>72567.21226999979</v>
      </c>
      <c r="I26" s="343">
        <v>84252.89194000015</v>
      </c>
      <c r="J26" s="323">
        <v>-13.869766842332487</v>
      </c>
      <c r="K26" s="323">
        <v>-0.24974035877053055</v>
      </c>
      <c r="L26" s="323">
        <v>1.4097058549096468</v>
      </c>
    </row>
    <row r="27" spans="1:12" ht="12.75">
      <c r="A27" s="350" t="s">
        <v>464</v>
      </c>
      <c r="B27" s="351">
        <v>4119204.8222500174</v>
      </c>
      <c r="C27" s="351">
        <v>5064841.272130008</v>
      </c>
      <c r="D27" s="352">
        <v>-18.67060385650161</v>
      </c>
      <c r="E27" s="352">
        <v>-2.1376240991675974</v>
      </c>
      <c r="F27" s="352">
        <v>9.34473228343527</v>
      </c>
      <c r="G27" s="352"/>
      <c r="H27" s="351">
        <v>538052.9527699986</v>
      </c>
      <c r="I27" s="351">
        <v>561114.891900004</v>
      </c>
      <c r="J27" s="352">
        <v>-4.110020864339363</v>
      </c>
      <c r="K27" s="352">
        <v>-0.49286794734392336</v>
      </c>
      <c r="L27" s="352">
        <v>10.452329282667826</v>
      </c>
    </row>
    <row r="28" spans="1:12" ht="13.5" customHeight="1">
      <c r="A28" s="342" t="s">
        <v>465</v>
      </c>
      <c r="B28" s="343">
        <v>71365.89357999989</v>
      </c>
      <c r="C28" s="343">
        <v>58749.05337999998</v>
      </c>
      <c r="D28" s="365">
        <v>21.47581871386386</v>
      </c>
      <c r="E28" s="323">
        <v>0.028520539442286795</v>
      </c>
      <c r="F28" s="323">
        <v>0.16189900683524525</v>
      </c>
      <c r="G28" s="323"/>
      <c r="H28" s="343">
        <v>7629.806019999998</v>
      </c>
      <c r="I28" s="343">
        <v>6378.74329</v>
      </c>
      <c r="J28" s="365">
        <v>19.612996998347583</v>
      </c>
      <c r="K28" s="323">
        <v>0.026737071685846516</v>
      </c>
      <c r="L28" s="323">
        <v>0.14821820877175196</v>
      </c>
    </row>
    <row r="29" spans="1:12" ht="12.75">
      <c r="A29" s="350" t="s">
        <v>466</v>
      </c>
      <c r="B29" s="351">
        <v>49351.97291999997</v>
      </c>
      <c r="C29" s="351">
        <v>63817.05969000007</v>
      </c>
      <c r="D29" s="352">
        <v>-22.666488929866397</v>
      </c>
      <c r="E29" s="352">
        <v>-0.03269852603506001</v>
      </c>
      <c r="F29" s="352">
        <v>0.11195873827532514</v>
      </c>
      <c r="G29" s="352"/>
      <c r="H29" s="351">
        <v>6074.790139999996</v>
      </c>
      <c r="I29" s="351">
        <v>7343.440950000005</v>
      </c>
      <c r="J29" s="352">
        <v>-17.275972104058486</v>
      </c>
      <c r="K29" s="352">
        <v>-0.027112955120385952</v>
      </c>
      <c r="L29" s="352">
        <v>0.1180101447998674</v>
      </c>
    </row>
    <row r="30" spans="1:12" ht="12.75">
      <c r="A30" s="342" t="s">
        <v>467</v>
      </c>
      <c r="B30" s="343">
        <v>316343.61376999994</v>
      </c>
      <c r="C30" s="343">
        <v>409828.743759998</v>
      </c>
      <c r="D30" s="323">
        <v>-22.810779237276822</v>
      </c>
      <c r="E30" s="323">
        <v>-0.2113244120462957</v>
      </c>
      <c r="F30" s="323">
        <v>0.7176497668402835</v>
      </c>
      <c r="G30" s="323"/>
      <c r="H30" s="343">
        <v>41146.99429000003</v>
      </c>
      <c r="I30" s="343">
        <v>36475.7936</v>
      </c>
      <c r="J30" s="323">
        <v>12.806303109468287</v>
      </c>
      <c r="K30" s="323">
        <v>0.09983050786550632</v>
      </c>
      <c r="L30" s="323">
        <v>0.7993301237303687</v>
      </c>
    </row>
    <row r="31" spans="1:12" ht="12.75">
      <c r="A31" s="350"/>
      <c r="B31" s="351"/>
      <c r="C31" s="351"/>
      <c r="D31" s="352"/>
      <c r="E31" s="352"/>
      <c r="F31" s="352"/>
      <c r="G31" s="352"/>
      <c r="H31" s="351"/>
      <c r="I31" s="351"/>
      <c r="J31" s="352"/>
      <c r="K31" s="352"/>
      <c r="L31" s="352"/>
    </row>
    <row r="32" spans="1:12" ht="12.75">
      <c r="A32" s="342" t="s">
        <v>468</v>
      </c>
      <c r="B32" s="343">
        <v>12290556.339319918</v>
      </c>
      <c r="C32" s="343">
        <v>10596628.491879903</v>
      </c>
      <c r="D32" s="323">
        <v>15.985535859241045</v>
      </c>
      <c r="E32" s="323">
        <v>3.829147014583041</v>
      </c>
      <c r="F32" s="323">
        <v>27.882070341597554</v>
      </c>
      <c r="G32" s="323"/>
      <c r="H32" s="343">
        <v>1466710.2039800019</v>
      </c>
      <c r="I32" s="343">
        <v>1168150.0223500011</v>
      </c>
      <c r="J32" s="323">
        <v>25.558376571305335</v>
      </c>
      <c r="K32" s="323">
        <v>6.38067523503054</v>
      </c>
      <c r="L32" s="323">
        <v>28.49261942588245</v>
      </c>
    </row>
    <row r="33" spans="1:12" ht="12.75">
      <c r="A33" s="350" t="s">
        <v>469</v>
      </c>
      <c r="B33" s="351">
        <v>730930.1748299988</v>
      </c>
      <c r="C33" s="351">
        <v>840766.2708999992</v>
      </c>
      <c r="D33" s="352">
        <v>-13.063808560306095</v>
      </c>
      <c r="E33" s="352">
        <v>-0.24828599399644236</v>
      </c>
      <c r="F33" s="352">
        <v>1.6581711996394393</v>
      </c>
      <c r="G33" s="352"/>
      <c r="H33" s="351">
        <v>63726.15328000003</v>
      </c>
      <c r="I33" s="351">
        <v>81796.65151999996</v>
      </c>
      <c r="J33" s="352">
        <v>-22.09197797733999</v>
      </c>
      <c r="K33" s="352">
        <v>-0.38619342999838396</v>
      </c>
      <c r="L33" s="352">
        <v>1.2379575924101556</v>
      </c>
    </row>
    <row r="34" spans="1:12" ht="12.75">
      <c r="A34" s="342"/>
      <c r="B34" s="343"/>
      <c r="C34" s="343"/>
      <c r="D34" s="323"/>
      <c r="E34" s="323"/>
      <c r="F34" s="323"/>
      <c r="G34" s="323"/>
      <c r="H34" s="343"/>
      <c r="I34" s="343"/>
      <c r="J34" s="323"/>
      <c r="K34" s="323"/>
      <c r="L34" s="323"/>
    </row>
    <row r="35" spans="1:12" s="341" customFormat="1" ht="13.5">
      <c r="A35" s="356" t="s">
        <v>946</v>
      </c>
      <c r="B35" s="338">
        <v>5849865.1512200115</v>
      </c>
      <c r="C35" s="338">
        <v>5465251.741759976</v>
      </c>
      <c r="D35" s="339">
        <v>7.037432631349897</v>
      </c>
      <c r="E35" s="339">
        <v>0.8694238605429445</v>
      </c>
      <c r="F35" s="339">
        <v>13.270868065863475</v>
      </c>
      <c r="G35" s="339"/>
      <c r="H35" s="338">
        <v>672065.7313100002</v>
      </c>
      <c r="I35" s="338">
        <v>531160.8357700004</v>
      </c>
      <c r="J35" s="339">
        <v>26.5277268298097</v>
      </c>
      <c r="K35" s="339">
        <v>3.011347235114019</v>
      </c>
      <c r="L35" s="339">
        <v>13.055689569372012</v>
      </c>
    </row>
    <row r="36" spans="1:12" ht="12.75">
      <c r="A36" s="342" t="s">
        <v>470</v>
      </c>
      <c r="B36" s="343">
        <v>1657631.5653300064</v>
      </c>
      <c r="C36" s="343">
        <v>1635811.681549981</v>
      </c>
      <c r="D36" s="323">
        <v>1.333887269917917</v>
      </c>
      <c r="E36" s="323">
        <v>0.04932414504024021</v>
      </c>
      <c r="F36" s="323">
        <v>3.7604644272385412</v>
      </c>
      <c r="G36" s="323"/>
      <c r="H36" s="343">
        <v>186563.08989000006</v>
      </c>
      <c r="I36" s="343">
        <v>160324.79571999997</v>
      </c>
      <c r="J36" s="323">
        <v>16.365711898878136</v>
      </c>
      <c r="K36" s="323">
        <v>0.5607513798589641</v>
      </c>
      <c r="L36" s="323">
        <v>3.6242136345190024</v>
      </c>
    </row>
    <row r="37" spans="1:12" ht="12.75">
      <c r="A37" s="350" t="s">
        <v>471</v>
      </c>
      <c r="B37" s="351">
        <v>144753.62668000042</v>
      </c>
      <c r="C37" s="351">
        <v>126163.54269999958</v>
      </c>
      <c r="D37" s="352">
        <v>14.734909611888142</v>
      </c>
      <c r="E37" s="352">
        <v>0.04202313851823548</v>
      </c>
      <c r="F37" s="352">
        <v>0.3283847117954347</v>
      </c>
      <c r="G37" s="352"/>
      <c r="H37" s="351">
        <v>17263.42759000002</v>
      </c>
      <c r="I37" s="351">
        <v>11663.921940000006</v>
      </c>
      <c r="J37" s="352">
        <v>48.00705696423765</v>
      </c>
      <c r="K37" s="352">
        <v>0.1196697658552687</v>
      </c>
      <c r="L37" s="352">
        <v>0.33536295784498155</v>
      </c>
    </row>
    <row r="38" spans="1:12" ht="12.75">
      <c r="A38" s="342" t="s">
        <v>472</v>
      </c>
      <c r="B38" s="343">
        <v>215518.94698999953</v>
      </c>
      <c r="C38" s="343">
        <v>219971.7113399998</v>
      </c>
      <c r="D38" s="323">
        <v>-2.024244082511977</v>
      </c>
      <c r="E38" s="323">
        <v>-0.01006553457587521</v>
      </c>
      <c r="F38" s="323">
        <v>0.48892127207438585</v>
      </c>
      <c r="G38" s="323"/>
      <c r="H38" s="343">
        <v>19132.32939000002</v>
      </c>
      <c r="I38" s="343">
        <v>35726.84052999997</v>
      </c>
      <c r="J38" s="323">
        <v>-46.4483029952382</v>
      </c>
      <c r="K38" s="323">
        <v>-0.3546493899164897</v>
      </c>
      <c r="L38" s="323">
        <v>0.3716686353995864</v>
      </c>
    </row>
    <row r="39" spans="1:12" ht="12.75">
      <c r="A39" s="350" t="s">
        <v>473</v>
      </c>
      <c r="B39" s="351">
        <v>6621.280700000003</v>
      </c>
      <c r="C39" s="351">
        <v>7166.135210000001</v>
      </c>
      <c r="D39" s="352">
        <v>-7.603184897204838</v>
      </c>
      <c r="E39" s="352">
        <v>-0.0012316510549735674</v>
      </c>
      <c r="F39" s="352">
        <v>0.015020883443513659</v>
      </c>
      <c r="G39" s="352"/>
      <c r="H39" s="351">
        <v>646.03974</v>
      </c>
      <c r="I39" s="351">
        <v>537.4293099999998</v>
      </c>
      <c r="J39" s="352">
        <v>20.20924947320055</v>
      </c>
      <c r="K39" s="352">
        <v>0.00232116646360381</v>
      </c>
      <c r="L39" s="352">
        <v>0.012550103214572733</v>
      </c>
    </row>
    <row r="40" spans="1:12" ht="13.5" customHeight="1">
      <c r="A40" s="342" t="s">
        <v>474</v>
      </c>
      <c r="B40" s="343">
        <v>1642.6728699999996</v>
      </c>
      <c r="C40" s="343">
        <v>640.0029700000002</v>
      </c>
      <c r="D40" s="365">
        <v>156.66644484477925</v>
      </c>
      <c r="E40" s="323">
        <v>0.0022665489914458895</v>
      </c>
      <c r="F40" s="323">
        <v>0.003726529478820018</v>
      </c>
      <c r="G40" s="323"/>
      <c r="H40" s="343">
        <v>0.3324</v>
      </c>
      <c r="I40" s="343">
        <v>28.566529999999997</v>
      </c>
      <c r="J40" s="365">
        <v>-98.83640050086588</v>
      </c>
      <c r="K40" s="323">
        <v>-0.0006034053606548657</v>
      </c>
      <c r="L40" s="323">
        <v>6.457271976061373E-06</v>
      </c>
    </row>
    <row r="41" spans="1:12" ht="12.75">
      <c r="A41" s="350" t="s">
        <v>475</v>
      </c>
      <c r="B41" s="351">
        <v>78831.63017000015</v>
      </c>
      <c r="C41" s="351">
        <v>65505.54991000014</v>
      </c>
      <c r="D41" s="352">
        <v>20.343436973369545</v>
      </c>
      <c r="E41" s="352">
        <v>0.030123786276251056</v>
      </c>
      <c r="F41" s="352">
        <v>0.1788356032762282</v>
      </c>
      <c r="G41" s="352"/>
      <c r="H41" s="351">
        <v>6959.443739999997</v>
      </c>
      <c r="I41" s="351">
        <v>8174.9416400000055</v>
      </c>
      <c r="J41" s="352">
        <v>-14.86858198537559</v>
      </c>
      <c r="K41" s="352">
        <v>-0.025976998360662685</v>
      </c>
      <c r="L41" s="352">
        <v>0.13519561080408463</v>
      </c>
    </row>
    <row r="42" spans="1:12" ht="12.75">
      <c r="A42" s="342" t="s">
        <v>476</v>
      </c>
      <c r="B42" s="343">
        <v>19727.13846</v>
      </c>
      <c r="C42" s="343">
        <v>14355.14779999998</v>
      </c>
      <c r="D42" s="323">
        <v>37.422050506509066</v>
      </c>
      <c r="E42" s="323">
        <v>0.012143458193449096</v>
      </c>
      <c r="F42" s="323">
        <v>0.044752527631356176</v>
      </c>
      <c r="G42" s="323"/>
      <c r="H42" s="343">
        <v>1556.33024</v>
      </c>
      <c r="I42" s="343">
        <v>1895.7226799999994</v>
      </c>
      <c r="J42" s="323">
        <v>-17.90306375402965</v>
      </c>
      <c r="K42" s="323">
        <v>-0.007253321340580867</v>
      </c>
      <c r="L42" s="323">
        <v>0.03023359700435882</v>
      </c>
    </row>
    <row r="43" spans="1:12" ht="12.75">
      <c r="A43" s="350" t="s">
        <v>477</v>
      </c>
      <c r="B43" s="351">
        <v>11146.653489999995</v>
      </c>
      <c r="C43" s="351">
        <v>5872.052299999991</v>
      </c>
      <c r="D43" s="366">
        <v>89.82551449686528</v>
      </c>
      <c r="E43" s="352">
        <v>0.01192330796753129</v>
      </c>
      <c r="F43" s="352">
        <v>0.025287038934707084</v>
      </c>
      <c r="G43" s="352"/>
      <c r="H43" s="351">
        <v>950.7466800000002</v>
      </c>
      <c r="I43" s="351">
        <v>898.2824799999999</v>
      </c>
      <c r="J43" s="366">
        <v>5.840501308675234</v>
      </c>
      <c r="K43" s="352">
        <v>0.0011212380024625945</v>
      </c>
      <c r="L43" s="352">
        <v>0.018469404010521634</v>
      </c>
    </row>
    <row r="44" spans="1:12" ht="12.75">
      <c r="A44" s="342" t="s">
        <v>478</v>
      </c>
      <c r="B44" s="343">
        <v>711743.5262999996</v>
      </c>
      <c r="C44" s="343">
        <v>588308.9513100032</v>
      </c>
      <c r="D44" s="323">
        <v>20.981250534288375</v>
      </c>
      <c r="E44" s="323">
        <v>0.27902554116078326</v>
      </c>
      <c r="F44" s="323">
        <v>1.614644814896261</v>
      </c>
      <c r="G44" s="323"/>
      <c r="H44" s="343">
        <v>73173.48006000009</v>
      </c>
      <c r="I44" s="343">
        <v>51162.13768000007</v>
      </c>
      <c r="J44" s="323">
        <v>43.02271831891131</v>
      </c>
      <c r="K44" s="323">
        <v>0.470415131874141</v>
      </c>
      <c r="L44" s="323">
        <v>1.4214833398986892</v>
      </c>
    </row>
    <row r="45" spans="1:12" ht="12.75">
      <c r="A45" s="350" t="s">
        <v>479</v>
      </c>
      <c r="B45" s="351">
        <v>5423.098829999998</v>
      </c>
      <c r="C45" s="351">
        <v>3253.9127700000026</v>
      </c>
      <c r="D45" s="366">
        <v>66.66392781020967</v>
      </c>
      <c r="E45" s="352">
        <v>0.004903474689478039</v>
      </c>
      <c r="F45" s="352">
        <v>0.012302715912358953</v>
      </c>
      <c r="G45" s="352"/>
      <c r="H45" s="351">
        <v>112.14695</v>
      </c>
      <c r="I45" s="351">
        <v>43.21907999999999</v>
      </c>
      <c r="J45" s="366">
        <v>159.48481550278265</v>
      </c>
      <c r="K45" s="352">
        <v>0.0014730911225712185</v>
      </c>
      <c r="L45" s="352">
        <v>0.002178590124656306</v>
      </c>
    </row>
    <row r="46" spans="1:12" ht="13.5" customHeight="1">
      <c r="A46" s="342" t="s">
        <v>480</v>
      </c>
      <c r="B46" s="343">
        <v>154098.90517000013</v>
      </c>
      <c r="C46" s="343">
        <v>90749.49672000029</v>
      </c>
      <c r="D46" s="323">
        <v>69.80689782276033</v>
      </c>
      <c r="E46" s="323">
        <v>0.1432022022711971</v>
      </c>
      <c r="F46" s="323">
        <v>0.34958519328921295</v>
      </c>
      <c r="G46" s="323"/>
      <c r="H46" s="343">
        <v>8363.231379999996</v>
      </c>
      <c r="I46" s="343">
        <v>7538.864419999996</v>
      </c>
      <c r="J46" s="323">
        <v>10.934895682869964</v>
      </c>
      <c r="K46" s="323">
        <v>0.017617948306207942</v>
      </c>
      <c r="L46" s="323">
        <v>0.1624658833315014</v>
      </c>
    </row>
    <row r="47" spans="1:12" ht="12.75">
      <c r="A47" s="350" t="s">
        <v>481</v>
      </c>
      <c r="B47" s="351">
        <v>1015015.9458099988</v>
      </c>
      <c r="C47" s="351">
        <v>887278.9293599967</v>
      </c>
      <c r="D47" s="366">
        <v>14.3964893364638</v>
      </c>
      <c r="E47" s="352">
        <v>0.2887512687925103</v>
      </c>
      <c r="F47" s="352">
        <v>2.3026415743588333</v>
      </c>
      <c r="G47" s="352"/>
      <c r="H47" s="351">
        <v>159369.73419999986</v>
      </c>
      <c r="I47" s="351">
        <v>53468.31094000001</v>
      </c>
      <c r="J47" s="366">
        <v>198.06390252132366</v>
      </c>
      <c r="K47" s="352">
        <v>2.2632709595111944</v>
      </c>
      <c r="L47" s="352">
        <v>3.095949814927825</v>
      </c>
    </row>
    <row r="48" spans="1:12" ht="12.75">
      <c r="A48" s="342" t="s">
        <v>482</v>
      </c>
      <c r="B48" s="343">
        <v>7867.318600000007</v>
      </c>
      <c r="C48" s="343">
        <v>8296.374950000003</v>
      </c>
      <c r="D48" s="365">
        <v>-5.171612331720808</v>
      </c>
      <c r="E48" s="323">
        <v>-0.0009698877341046604</v>
      </c>
      <c r="F48" s="323">
        <v>0.017847616051617794</v>
      </c>
      <c r="G48" s="323"/>
      <c r="H48" s="343">
        <v>649.12168</v>
      </c>
      <c r="I48" s="343">
        <v>1401.0439700000002</v>
      </c>
      <c r="J48" s="365">
        <v>-53.668714622853706</v>
      </c>
      <c r="K48" s="323">
        <v>-0.016069697935862826</v>
      </c>
      <c r="L48" s="323">
        <v>0.012609973626106734</v>
      </c>
    </row>
    <row r="49" spans="1:12" ht="12.75">
      <c r="A49" s="350" t="s">
        <v>483</v>
      </c>
      <c r="B49" s="351">
        <v>36247.906760000005</v>
      </c>
      <c r="C49" s="351">
        <v>20894.162640000013</v>
      </c>
      <c r="D49" s="352">
        <v>73.48341440880056</v>
      </c>
      <c r="E49" s="352">
        <v>0.03470734810140831</v>
      </c>
      <c r="F49" s="352">
        <v>0.0822311584695859</v>
      </c>
      <c r="G49" s="352"/>
      <c r="H49" s="351">
        <v>7132.993499999998</v>
      </c>
      <c r="I49" s="351">
        <v>3421.2685500000002</v>
      </c>
      <c r="J49" s="352">
        <v>108.4897281740715</v>
      </c>
      <c r="K49" s="352">
        <v>0.07932508393587522</v>
      </c>
      <c r="L49" s="352">
        <v>0.13856702476828495</v>
      </c>
    </row>
    <row r="50" spans="1:12" ht="12.75">
      <c r="A50" s="342" t="s">
        <v>484</v>
      </c>
      <c r="B50" s="343">
        <v>114678.74881999996</v>
      </c>
      <c r="C50" s="343">
        <v>108675.72497999993</v>
      </c>
      <c r="D50" s="323">
        <v>5.523794611082467</v>
      </c>
      <c r="E50" s="323">
        <v>0.01356991730795721</v>
      </c>
      <c r="F50" s="323">
        <v>0.2601575431582591</v>
      </c>
      <c r="G50" s="323"/>
      <c r="H50" s="343">
        <v>14073.472949999996</v>
      </c>
      <c r="I50" s="343">
        <v>10384.763580000003</v>
      </c>
      <c r="J50" s="323">
        <v>35.52039814468258</v>
      </c>
      <c r="K50" s="323">
        <v>0.07883320675210564</v>
      </c>
      <c r="L50" s="323">
        <v>0.2733942313053332</v>
      </c>
    </row>
    <row r="51" spans="1:12" ht="12.75">
      <c r="A51" s="350" t="s">
        <v>485</v>
      </c>
      <c r="B51" s="351">
        <v>757199.6664200004</v>
      </c>
      <c r="C51" s="351">
        <v>695228.9992699944</v>
      </c>
      <c r="D51" s="352">
        <v>8.913705730784601</v>
      </c>
      <c r="E51" s="352">
        <v>0.1400855387481712</v>
      </c>
      <c r="F51" s="352">
        <v>1.7177655574641688</v>
      </c>
      <c r="G51" s="352"/>
      <c r="H51" s="351">
        <v>76829.06276999995</v>
      </c>
      <c r="I51" s="351">
        <v>64919.92064000008</v>
      </c>
      <c r="J51" s="352">
        <v>18.344357190514053</v>
      </c>
      <c r="K51" s="352">
        <v>0.2545160839750553</v>
      </c>
      <c r="L51" s="352">
        <v>1.492497454788751</v>
      </c>
    </row>
    <row r="52" spans="1:12" ht="13.5" customHeight="1">
      <c r="A52" s="342" t="s">
        <v>486</v>
      </c>
      <c r="B52" s="343">
        <v>1361.8351599999996</v>
      </c>
      <c r="C52" s="343">
        <v>10864.489020000003</v>
      </c>
      <c r="D52" s="365">
        <v>-87.46526267831784</v>
      </c>
      <c r="E52" s="323">
        <v>-0.021480878724336305</v>
      </c>
      <c r="F52" s="323">
        <v>0.0030894275797186425</v>
      </c>
      <c r="G52" s="323"/>
      <c r="H52" s="343">
        <v>245.98013999999995</v>
      </c>
      <c r="I52" s="343">
        <v>580.15</v>
      </c>
      <c r="J52" s="365">
        <v>-57.600596397483415</v>
      </c>
      <c r="K52" s="323">
        <v>-0.0071417070366002425</v>
      </c>
      <c r="L52" s="323">
        <v>0.004778461686791976</v>
      </c>
    </row>
    <row r="53" spans="1:12" ht="12.75">
      <c r="A53" s="350" t="s">
        <v>487</v>
      </c>
      <c r="B53" s="351">
        <v>21471.82602</v>
      </c>
      <c r="C53" s="351">
        <v>43676.633160000005</v>
      </c>
      <c r="D53" s="366">
        <v>-50.83909984237439</v>
      </c>
      <c r="E53" s="352">
        <v>-0.05019426954815091</v>
      </c>
      <c r="F53" s="352">
        <v>0.048710485263949554</v>
      </c>
      <c r="G53" s="352"/>
      <c r="H53" s="351">
        <v>292.37318</v>
      </c>
      <c r="I53" s="351">
        <v>6022.624139999999</v>
      </c>
      <c r="J53" s="366">
        <v>-95.14541878749884</v>
      </c>
      <c r="K53" s="352">
        <v>-0.12246398763346666</v>
      </c>
      <c r="L53" s="352">
        <v>0.005679702592557002</v>
      </c>
    </row>
    <row r="54" spans="1:12" ht="12.75">
      <c r="A54" s="342" t="s">
        <v>488</v>
      </c>
      <c r="B54" s="343">
        <v>4456.694329999999</v>
      </c>
      <c r="C54" s="343">
        <v>4461.876769999998</v>
      </c>
      <c r="D54" s="323">
        <v>-0.11614933058760116</v>
      </c>
      <c r="E54" s="323">
        <v>-1.171497633989596E-05</v>
      </c>
      <c r="F54" s="323">
        <v>0.010110353133691817</v>
      </c>
      <c r="G54" s="323"/>
      <c r="H54" s="343">
        <v>248.34706</v>
      </c>
      <c r="I54" s="343">
        <v>535.6971699999999</v>
      </c>
      <c r="J54" s="323">
        <v>-53.64040097505088</v>
      </c>
      <c r="K54" s="323">
        <v>-0.006141099327613966</v>
      </c>
      <c r="L54" s="323">
        <v>0.004824441970142095</v>
      </c>
    </row>
    <row r="55" spans="1:12" ht="12.75">
      <c r="A55" s="350" t="s">
        <v>489</v>
      </c>
      <c r="B55" s="351">
        <v>988.8204799999997</v>
      </c>
      <c r="C55" s="351">
        <v>1205.3497299999997</v>
      </c>
      <c r="D55" s="352">
        <v>-17.964018625532027</v>
      </c>
      <c r="E55" s="352">
        <v>-0.0004894673243966285</v>
      </c>
      <c r="F55" s="352">
        <v>0.0022432151496974318</v>
      </c>
      <c r="G55" s="352"/>
      <c r="H55" s="351">
        <v>98.78261</v>
      </c>
      <c r="I55" s="351">
        <v>244.16031999999996</v>
      </c>
      <c r="J55" s="352">
        <v>-59.5419067275141</v>
      </c>
      <c r="K55" s="352">
        <v>-0.003106937934114791</v>
      </c>
      <c r="L55" s="352">
        <v>0.001918971658469314</v>
      </c>
    </row>
    <row r="56" spans="1:12" ht="12.75">
      <c r="A56" s="342" t="s">
        <v>490</v>
      </c>
      <c r="B56" s="343">
        <v>212367.49873000087</v>
      </c>
      <c r="C56" s="343">
        <v>220854.30979000023</v>
      </c>
      <c r="D56" s="323">
        <v>-3.8427192424132763</v>
      </c>
      <c r="E56" s="323">
        <v>-0.019184552212680762</v>
      </c>
      <c r="F56" s="323">
        <v>0.48177196982660414</v>
      </c>
      <c r="G56" s="323"/>
      <c r="H56" s="343">
        <v>17756.638150000002</v>
      </c>
      <c r="I56" s="343">
        <v>16955.215940000027</v>
      </c>
      <c r="J56" s="323">
        <v>4.726700107129239</v>
      </c>
      <c r="K56" s="323">
        <v>0.01712758486490834</v>
      </c>
      <c r="L56" s="323">
        <v>0.34494416941954653</v>
      </c>
    </row>
    <row r="57" spans="1:12" ht="12.75">
      <c r="A57" s="350" t="s">
        <v>491</v>
      </c>
      <c r="B57" s="351">
        <v>70937.74611999992</v>
      </c>
      <c r="C57" s="351">
        <v>27483.62711999994</v>
      </c>
      <c r="D57" s="352">
        <v>158.1091127829276</v>
      </c>
      <c r="E57" s="352">
        <v>0.09822862897711368</v>
      </c>
      <c r="F57" s="352">
        <v>0.16092772146241763</v>
      </c>
      <c r="G57" s="352"/>
      <c r="H57" s="351">
        <v>12804.308790000001</v>
      </c>
      <c r="I57" s="351">
        <v>2522.743590000002</v>
      </c>
      <c r="J57" s="352">
        <v>407.5549033502843</v>
      </c>
      <c r="K57" s="352">
        <v>0.21973234371317682</v>
      </c>
      <c r="L57" s="352">
        <v>0.24873918267901118</v>
      </c>
    </row>
    <row r="58" spans="1:12" ht="13.5" customHeight="1">
      <c r="A58" s="342" t="s">
        <v>492</v>
      </c>
      <c r="B58" s="343">
        <v>43215.13297000024</v>
      </c>
      <c r="C58" s="343">
        <v>51129.35293000002</v>
      </c>
      <c r="D58" s="323">
        <v>-15.478818929773967</v>
      </c>
      <c r="E58" s="323">
        <v>-0.0178902022175179</v>
      </c>
      <c r="F58" s="323">
        <v>0.09803684585344909</v>
      </c>
      <c r="G58" s="323"/>
      <c r="H58" s="343">
        <v>3068.1895200000013</v>
      </c>
      <c r="I58" s="343">
        <v>25137.65814</v>
      </c>
      <c r="J58" s="323">
        <v>-87.79444965433045</v>
      </c>
      <c r="K58" s="323">
        <v>-0.4716573760945474</v>
      </c>
      <c r="L58" s="323">
        <v>0.0596032918313514</v>
      </c>
    </row>
    <row r="59" spans="1:12" ht="12.75">
      <c r="A59" s="350" t="s">
        <v>493</v>
      </c>
      <c r="B59" s="351">
        <v>375493.2954100042</v>
      </c>
      <c r="C59" s="351">
        <v>424735.0983300001</v>
      </c>
      <c r="D59" s="352">
        <v>-11.59353279576091</v>
      </c>
      <c r="E59" s="352">
        <v>-0.11131176745735966</v>
      </c>
      <c r="F59" s="352">
        <v>0.8518353593096443</v>
      </c>
      <c r="G59" s="352"/>
      <c r="H59" s="351">
        <v>49253.559809999955</v>
      </c>
      <c r="I59" s="351">
        <v>49858.82588000008</v>
      </c>
      <c r="J59" s="352">
        <v>-1.213959733943339</v>
      </c>
      <c r="K59" s="352">
        <v>-0.012935436341072899</v>
      </c>
      <c r="L59" s="352">
        <v>0.956809962341683</v>
      </c>
    </row>
    <row r="60" spans="1:12" ht="12.75">
      <c r="A60" s="342" t="s">
        <v>494</v>
      </c>
      <c r="B60" s="343">
        <v>19101.482529999936</v>
      </c>
      <c r="C60" s="343">
        <v>26614.028000000035</v>
      </c>
      <c r="D60" s="323">
        <v>-28.227765710624826</v>
      </c>
      <c r="E60" s="323">
        <v>-0.01698221155159851</v>
      </c>
      <c r="F60" s="323">
        <v>0.04333317913578883</v>
      </c>
      <c r="G60" s="323"/>
      <c r="H60" s="343">
        <v>1929.0483000000002</v>
      </c>
      <c r="I60" s="343">
        <v>1769.6467400000001</v>
      </c>
      <c r="J60" s="323">
        <v>9.007535594363878</v>
      </c>
      <c r="K60" s="323">
        <v>0.0034066484712207607</v>
      </c>
      <c r="L60" s="323">
        <v>0.03747409605312525</v>
      </c>
    </row>
    <row r="61" spans="1:12" ht="12.75">
      <c r="A61" s="350" t="s">
        <v>495</v>
      </c>
      <c r="B61" s="351">
        <v>38338.10903999997</v>
      </c>
      <c r="C61" s="351">
        <v>27502.740900000077</v>
      </c>
      <c r="D61" s="352">
        <v>39.3974119866717</v>
      </c>
      <c r="E61" s="352">
        <v>0.024493497540578103</v>
      </c>
      <c r="F61" s="352">
        <v>0.08697294276235057</v>
      </c>
      <c r="G61" s="352"/>
      <c r="H61" s="351">
        <v>3934.9624399999957</v>
      </c>
      <c r="I61" s="351">
        <v>3869.4907000000007</v>
      </c>
      <c r="J61" s="352">
        <v>1.6919988979426914</v>
      </c>
      <c r="K61" s="352">
        <v>0.0013992284829530272</v>
      </c>
      <c r="L61" s="352">
        <v>0.07644140400320715</v>
      </c>
    </row>
    <row r="62" spans="1:12" ht="13.5" customHeight="1">
      <c r="A62" s="342" t="s">
        <v>496</v>
      </c>
      <c r="B62" s="343">
        <v>123984.07902999982</v>
      </c>
      <c r="C62" s="343">
        <v>148551.86023000025</v>
      </c>
      <c r="D62" s="323">
        <v>-16.538184821087103</v>
      </c>
      <c r="E62" s="323">
        <v>-0.05553580465607305</v>
      </c>
      <c r="F62" s="323">
        <v>0.2812673989128738</v>
      </c>
      <c r="G62" s="323"/>
      <c r="H62" s="343">
        <v>9658.558150000008</v>
      </c>
      <c r="I62" s="343">
        <v>12074.593459999973</v>
      </c>
      <c r="J62" s="323">
        <v>-20.009247665386575</v>
      </c>
      <c r="K62" s="323">
        <v>-0.05163426879402407</v>
      </c>
      <c r="L62" s="323">
        <v>0.18762917229589118</v>
      </c>
    </row>
    <row r="63" spans="1:12" ht="12.75">
      <c r="A63" s="350"/>
      <c r="B63" s="351"/>
      <c r="C63" s="351"/>
      <c r="D63" s="352"/>
      <c r="E63" s="352"/>
      <c r="F63" s="352"/>
      <c r="G63" s="352"/>
      <c r="H63" s="351"/>
      <c r="I63" s="351"/>
      <c r="J63" s="352"/>
      <c r="K63" s="352"/>
      <c r="L63" s="352"/>
    </row>
    <row r="64" spans="1:12" ht="12.75">
      <c r="A64" s="342" t="s">
        <v>497</v>
      </c>
      <c r="B64" s="343">
        <v>1095573.9557399987</v>
      </c>
      <c r="C64" s="343">
        <v>1258632.4659599871</v>
      </c>
      <c r="D64" s="323">
        <v>-12.955212473056624</v>
      </c>
      <c r="E64" s="323">
        <v>-0.36859598745886785</v>
      </c>
      <c r="F64" s="323">
        <v>2.4853936026182524</v>
      </c>
      <c r="G64" s="323"/>
      <c r="H64" s="343">
        <v>121995.93738999963</v>
      </c>
      <c r="I64" s="343">
        <v>114696.09622999984</v>
      </c>
      <c r="J64" s="323">
        <v>6.364507075603895</v>
      </c>
      <c r="K64" s="323">
        <v>0.1560084652111791</v>
      </c>
      <c r="L64" s="323">
        <v>2.3699186152279856</v>
      </c>
    </row>
    <row r="65" spans="1:12" ht="12.75">
      <c r="A65" s="350" t="s">
        <v>498</v>
      </c>
      <c r="B65" s="351">
        <v>936340.5479099904</v>
      </c>
      <c r="C65" s="351">
        <v>1014894.5159199988</v>
      </c>
      <c r="D65" s="352">
        <v>-7.740111585764104</v>
      </c>
      <c r="E65" s="352">
        <v>-0.1775723166389628</v>
      </c>
      <c r="F65" s="352">
        <v>2.1241603959777264</v>
      </c>
      <c r="G65" s="352"/>
      <c r="H65" s="351">
        <v>89460.03922999991</v>
      </c>
      <c r="I65" s="351">
        <v>83698.26756999985</v>
      </c>
      <c r="J65" s="352">
        <v>6.8839795939399595</v>
      </c>
      <c r="K65" s="352">
        <v>0.1231376318842946</v>
      </c>
      <c r="L65" s="352">
        <v>1.7378694473442524</v>
      </c>
    </row>
    <row r="66" spans="1:12" ht="12.75">
      <c r="A66" s="342" t="s">
        <v>499</v>
      </c>
      <c r="B66" s="343">
        <v>7421457.684370053</v>
      </c>
      <c r="C66" s="343">
        <v>7103115.420320361</v>
      </c>
      <c r="D66" s="323">
        <v>4.481727315580272</v>
      </c>
      <c r="E66" s="323">
        <v>0.7196170320026872</v>
      </c>
      <c r="F66" s="323">
        <v>16.836146345206494</v>
      </c>
      <c r="G66" s="323"/>
      <c r="H66" s="343">
        <v>888190.9822700068</v>
      </c>
      <c r="I66" s="343">
        <v>805840.2182500076</v>
      </c>
      <c r="J66" s="323">
        <v>10.219242246165766</v>
      </c>
      <c r="K66" s="323">
        <v>1.759958336371312</v>
      </c>
      <c r="L66" s="323">
        <v>17.25418393261895</v>
      </c>
    </row>
    <row r="67" spans="1:12" ht="12.75">
      <c r="A67" s="350"/>
      <c r="B67" s="351"/>
      <c r="C67" s="351"/>
      <c r="D67" s="352"/>
      <c r="E67" s="352"/>
      <c r="F67" s="352"/>
      <c r="G67" s="352"/>
      <c r="H67" s="351"/>
      <c r="I67" s="351"/>
      <c r="J67" s="352"/>
      <c r="K67" s="352"/>
      <c r="L67" s="352"/>
    </row>
    <row r="68" spans="1:12" s="341" customFormat="1" ht="12.75">
      <c r="A68" s="357" t="s">
        <v>500</v>
      </c>
      <c r="B68" s="359">
        <v>5447959.37516997</v>
      </c>
      <c r="C68" s="359">
        <v>5961700.992990062</v>
      </c>
      <c r="D68" s="358">
        <v>-8.61736639298354</v>
      </c>
      <c r="E68" s="358">
        <v>-1.1613199376324241</v>
      </c>
      <c r="F68" s="358">
        <v>12.359113967094853</v>
      </c>
      <c r="G68" s="358"/>
      <c r="H68" s="359">
        <v>633253.6946900021</v>
      </c>
      <c r="I68" s="359">
        <v>590708.9374200003</v>
      </c>
      <c r="J68" s="358">
        <v>7.202321579189521</v>
      </c>
      <c r="K68" s="358">
        <v>0.9092447546455003</v>
      </c>
      <c r="L68" s="358">
        <v>12.301718822079048</v>
      </c>
    </row>
    <row r="69" spans="1:12" s="341" customFormat="1" ht="12.75">
      <c r="A69" s="354"/>
      <c r="B69" s="355"/>
      <c r="C69" s="355"/>
      <c r="D69" s="348"/>
      <c r="E69" s="348"/>
      <c r="F69" s="348"/>
      <c r="G69" s="348"/>
      <c r="H69" s="347"/>
      <c r="I69" s="347"/>
      <c r="J69" s="348"/>
      <c r="K69" s="348"/>
      <c r="L69" s="348"/>
    </row>
    <row r="70" spans="1:12" ht="12.75">
      <c r="A70" s="360" t="s">
        <v>27</v>
      </c>
      <c r="B70" s="361"/>
      <c r="C70" s="361"/>
      <c r="D70" s="362"/>
      <c r="E70" s="362"/>
      <c r="F70" s="362"/>
      <c r="G70" s="362"/>
      <c r="J70" s="363"/>
      <c r="K70" s="363"/>
      <c r="L70" s="363"/>
    </row>
    <row r="71" spans="1:12" ht="14.25">
      <c r="A71" s="364" t="s">
        <v>501</v>
      </c>
      <c r="B71" s="361"/>
      <c r="C71" s="361"/>
      <c r="D71" s="362"/>
      <c r="E71" s="362"/>
      <c r="F71" s="362"/>
      <c r="G71" s="362"/>
      <c r="J71" s="363"/>
      <c r="K71" s="363"/>
      <c r="L71" s="363"/>
    </row>
    <row r="72" spans="1:12" ht="15">
      <c r="A72" s="836" t="s">
        <v>502</v>
      </c>
      <c r="B72" s="837"/>
      <c r="C72" s="837"/>
      <c r="D72" s="837"/>
      <c r="E72" s="837"/>
      <c r="F72" s="837"/>
      <c r="G72" s="837"/>
      <c r="H72" s="838"/>
      <c r="J72" s="363"/>
      <c r="K72" s="363"/>
      <c r="L72" s="363"/>
    </row>
    <row r="73" ht="12.75">
      <c r="A73" s="342" t="str">
        <f>+'CONTENIDO '!B4</f>
        <v>Fecha de publicación: 18 de Noviembre  de 2013</v>
      </c>
    </row>
  </sheetData>
  <sheetProtection/>
  <mergeCells count="8">
    <mergeCell ref="A10:A13"/>
    <mergeCell ref="A72:H72"/>
    <mergeCell ref="H10:L10"/>
    <mergeCell ref="I12:I13"/>
    <mergeCell ref="H12:H13"/>
    <mergeCell ref="B10:G10"/>
    <mergeCell ref="B12:B13"/>
    <mergeCell ref="C12:C13"/>
  </mergeCells>
  <printOptions horizontalCentered="1"/>
  <pageMargins left="0.5118110236220472" right="0.07874015748031496" top="0.7874015748031497" bottom="0.984251968503937" header="0.5118110236220472" footer="0.9055118110236221"/>
  <pageSetup fitToHeight="1" fitToWidth="1" horizontalDpi="600" verticalDpi="600" orientation="landscape" scale="4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7">
      <selection activeCell="A7" sqref="A7:J7"/>
    </sheetView>
  </sheetViews>
  <sheetFormatPr defaultColWidth="9.140625" defaultRowHeight="12.75"/>
  <cols>
    <col min="1" max="1" width="20.00390625" style="378" customWidth="1"/>
    <col min="2" max="2" width="17.00390625" style="378" bestFit="1" customWidth="1"/>
    <col min="3" max="3" width="12.57421875" style="378" customWidth="1"/>
    <col min="4" max="4" width="10.421875" style="379" customWidth="1"/>
    <col min="5" max="5" width="13.28125" style="378" customWidth="1"/>
    <col min="6" max="6" width="15.7109375" style="378" customWidth="1"/>
    <col min="7" max="7" width="3.8515625" style="378" customWidth="1"/>
    <col min="8" max="8" width="13.28125" style="378" bestFit="1" customWidth="1"/>
    <col min="9" max="9" width="12.57421875" style="378" customWidth="1"/>
    <col min="10" max="10" width="11.57421875" style="379" customWidth="1"/>
    <col min="11" max="11" width="2.140625" style="378" customWidth="1"/>
    <col min="12" max="12" width="13.57421875" style="378" customWidth="1"/>
    <col min="13" max="13" width="14.421875" style="378" bestFit="1" customWidth="1"/>
    <col min="14" max="14" width="12.00390625" style="378" customWidth="1"/>
    <col min="15" max="15" width="14.421875" style="378" customWidth="1"/>
    <col min="16" max="16" width="14.28125" style="378" customWidth="1"/>
    <col min="17" max="16384" width="9.140625" style="378" customWidth="1"/>
  </cols>
  <sheetData>
    <row r="1" spans="1:10" s="368" customFormat="1" ht="13.5" customHeight="1">
      <c r="A1" s="367"/>
      <c r="B1" s="367"/>
      <c r="C1" s="367"/>
      <c r="D1" s="367"/>
      <c r="E1" s="367"/>
      <c r="F1" s="367"/>
      <c r="G1" s="367"/>
      <c r="H1" s="367"/>
      <c r="I1" s="367"/>
      <c r="J1" s="367"/>
    </row>
    <row r="2" spans="1:10" s="368" customFormat="1" ht="13.5" customHeight="1">
      <c r="A2" s="367"/>
      <c r="B2" s="367"/>
      <c r="C2" s="367"/>
      <c r="D2" s="367"/>
      <c r="E2" s="367"/>
      <c r="F2" s="367"/>
      <c r="G2" s="367"/>
      <c r="H2" s="367"/>
      <c r="I2" s="367"/>
      <c r="J2" s="367"/>
    </row>
    <row r="3" spans="1:10" s="368" customFormat="1" ht="13.5" customHeight="1">
      <c r="A3" s="367"/>
      <c r="B3" s="367"/>
      <c r="C3" s="367"/>
      <c r="D3" s="367"/>
      <c r="E3" s="367"/>
      <c r="F3" s="367"/>
      <c r="G3" s="367"/>
      <c r="H3" s="367"/>
      <c r="I3" s="367"/>
      <c r="J3" s="367"/>
    </row>
    <row r="4" spans="1:10" s="368" customFormat="1" ht="13.5" customHeight="1">
      <c r="A4" s="367"/>
      <c r="B4" s="367"/>
      <c r="C4" s="367"/>
      <c r="D4" s="367"/>
      <c r="E4" s="367"/>
      <c r="F4" s="367"/>
      <c r="G4" s="367"/>
      <c r="H4" s="367"/>
      <c r="I4" s="367"/>
      <c r="J4" s="367"/>
    </row>
    <row r="5" spans="1:10" s="368" customFormat="1" ht="3.75" customHeight="1">
      <c r="A5" s="367"/>
      <c r="B5" s="367"/>
      <c r="C5" s="367"/>
      <c r="D5" s="367"/>
      <c r="E5" s="367"/>
      <c r="F5" s="367"/>
      <c r="G5" s="367"/>
      <c r="H5" s="367"/>
      <c r="I5" s="367"/>
      <c r="J5" s="367"/>
    </row>
    <row r="6" spans="1:10" s="368" customFormat="1" ht="15">
      <c r="A6" s="844" t="s">
        <v>504</v>
      </c>
      <c r="B6" s="844"/>
      <c r="C6" s="844"/>
      <c r="D6" s="844"/>
      <c r="E6" s="844"/>
      <c r="F6" s="844"/>
      <c r="G6" s="844"/>
      <c r="H6" s="844"/>
      <c r="I6" s="844"/>
      <c r="J6" s="844"/>
    </row>
    <row r="7" spans="1:12" s="368" customFormat="1" ht="15">
      <c r="A7" s="844" t="s">
        <v>505</v>
      </c>
      <c r="B7" s="844"/>
      <c r="C7" s="844"/>
      <c r="D7" s="844"/>
      <c r="E7" s="844"/>
      <c r="F7" s="844"/>
      <c r="G7" s="844"/>
      <c r="H7" s="844"/>
      <c r="I7" s="844"/>
      <c r="J7" s="844"/>
      <c r="L7" s="369"/>
    </row>
    <row r="8" spans="1:10" s="368" customFormat="1" ht="15">
      <c r="A8" s="844" t="s">
        <v>554</v>
      </c>
      <c r="B8" s="844"/>
      <c r="C8" s="844"/>
      <c r="D8" s="844"/>
      <c r="E8" s="844"/>
      <c r="F8" s="844"/>
      <c r="G8" s="844"/>
      <c r="H8" s="844"/>
      <c r="I8" s="844"/>
      <c r="J8" s="844"/>
    </row>
    <row r="9" spans="1:10" s="368" customFormat="1" ht="15.75" thickBot="1">
      <c r="A9" s="845" t="str">
        <f>+'CONTENIDO '!B5</f>
        <v>Enero - septiembre (2013 - 2012)p</v>
      </c>
      <c r="B9" s="845"/>
      <c r="C9" s="845"/>
      <c r="D9" s="845"/>
      <c r="E9" s="845"/>
      <c r="F9" s="845"/>
      <c r="G9" s="845"/>
      <c r="H9" s="845"/>
      <c r="I9" s="845"/>
      <c r="J9" s="845"/>
    </row>
    <row r="10" spans="1:16" s="370" customFormat="1" ht="22.5" customHeight="1">
      <c r="A10" s="489"/>
      <c r="B10" s="843" t="s">
        <v>948</v>
      </c>
      <c r="C10" s="843"/>
      <c r="D10" s="843"/>
      <c r="E10" s="843"/>
      <c r="F10" s="843"/>
      <c r="G10" s="843"/>
      <c r="H10" s="843"/>
      <c r="I10" s="843"/>
      <c r="J10" s="843"/>
      <c r="K10" s="489"/>
      <c r="L10" s="843" t="s">
        <v>951</v>
      </c>
      <c r="M10" s="843"/>
      <c r="N10" s="843"/>
      <c r="O10" s="843"/>
      <c r="P10" s="843"/>
    </row>
    <row r="11" spans="1:16" s="370" customFormat="1" ht="12">
      <c r="A11" s="12" t="s">
        <v>506</v>
      </c>
      <c r="B11" s="846" t="s">
        <v>507</v>
      </c>
      <c r="C11" s="846"/>
      <c r="D11" s="846"/>
      <c r="E11" s="846"/>
      <c r="F11" s="846"/>
      <c r="G11" s="493"/>
      <c r="H11" s="846" t="s">
        <v>508</v>
      </c>
      <c r="I11" s="846"/>
      <c r="J11" s="846"/>
      <c r="K11" s="1"/>
      <c r="L11" s="846" t="s">
        <v>507</v>
      </c>
      <c r="M11" s="846"/>
      <c r="N11" s="846"/>
      <c r="O11" s="846"/>
      <c r="P11" s="846"/>
    </row>
    <row r="12" spans="1:16" s="370" customFormat="1" ht="13.5" customHeight="1">
      <c r="A12" s="12"/>
      <c r="B12" s="490">
        <v>2013</v>
      </c>
      <c r="C12" s="490">
        <v>2012</v>
      </c>
      <c r="D12" s="841" t="s">
        <v>503</v>
      </c>
      <c r="E12" s="491" t="s">
        <v>610</v>
      </c>
      <c r="F12" s="492" t="s">
        <v>451</v>
      </c>
      <c r="G12" s="493"/>
      <c r="H12" s="490">
        <v>2013</v>
      </c>
      <c r="I12" s="490">
        <v>2012</v>
      </c>
      <c r="J12" s="841" t="s">
        <v>503</v>
      </c>
      <c r="K12" s="1"/>
      <c r="L12" s="490">
        <v>2013</v>
      </c>
      <c r="M12" s="490">
        <v>2012</v>
      </c>
      <c r="N12" s="841" t="s">
        <v>503</v>
      </c>
      <c r="O12" s="491" t="s">
        <v>610</v>
      </c>
      <c r="P12" s="492" t="s">
        <v>451</v>
      </c>
    </row>
    <row r="13" spans="1:16" s="371" customFormat="1" ht="12.75" thickBot="1">
      <c r="A13" s="494"/>
      <c r="B13" s="495"/>
      <c r="C13" s="495"/>
      <c r="D13" s="842"/>
      <c r="E13" s="496" t="s">
        <v>609</v>
      </c>
      <c r="F13" s="496" t="s">
        <v>453</v>
      </c>
      <c r="G13" s="496"/>
      <c r="H13" s="495"/>
      <c r="I13" s="495"/>
      <c r="J13" s="842"/>
      <c r="K13" s="497"/>
      <c r="L13" s="495"/>
      <c r="M13" s="495"/>
      <c r="N13" s="842"/>
      <c r="O13" s="496" t="s">
        <v>609</v>
      </c>
      <c r="P13" s="496" t="s">
        <v>453</v>
      </c>
    </row>
    <row r="14" spans="1:16" s="371" customFormat="1" ht="12">
      <c r="A14" s="498"/>
      <c r="B14" s="498"/>
      <c r="C14" s="498"/>
      <c r="D14" s="499"/>
      <c r="E14" s="19"/>
      <c r="F14" s="19"/>
      <c r="G14" s="19"/>
      <c r="H14" s="498"/>
      <c r="I14" s="498"/>
      <c r="J14" s="499"/>
      <c r="K14" s="500"/>
      <c r="L14" s="500"/>
      <c r="M14" s="500"/>
      <c r="N14" s="500"/>
      <c r="O14" s="500"/>
      <c r="P14" s="500"/>
    </row>
    <row r="15" spans="1:16" s="371" customFormat="1" ht="12">
      <c r="A15" s="501" t="s">
        <v>348</v>
      </c>
      <c r="B15" s="502">
        <v>44080501.15627026</v>
      </c>
      <c r="C15" s="502">
        <v>44237733.39046024</v>
      </c>
      <c r="D15" s="766">
        <v>-0.3554256109873033</v>
      </c>
      <c r="E15" s="503">
        <v>-0.3554256109873033</v>
      </c>
      <c r="F15" s="503">
        <v>100</v>
      </c>
      <c r="G15" s="503"/>
      <c r="H15" s="502"/>
      <c r="I15" s="502"/>
      <c r="J15" s="520"/>
      <c r="K15" s="503"/>
      <c r="L15" s="502">
        <v>5147684.676010018</v>
      </c>
      <c r="M15" s="502">
        <v>4679131.449769992</v>
      </c>
      <c r="N15" s="766">
        <v>10.013679488808934</v>
      </c>
      <c r="O15" s="503">
        <v>10.013679488808934</v>
      </c>
      <c r="P15" s="503">
        <v>100</v>
      </c>
    </row>
    <row r="16" spans="1:16" s="371" customFormat="1" ht="12">
      <c r="A16" s="504" t="s">
        <v>975</v>
      </c>
      <c r="B16" s="499">
        <v>21936687.494370393</v>
      </c>
      <c r="C16" s="499">
        <v>20618201.085890304</v>
      </c>
      <c r="D16" s="512">
        <v>6.394769373853724</v>
      </c>
      <c r="E16" s="506">
        <v>2.9804565185168768</v>
      </c>
      <c r="F16" s="506">
        <v>49.765059196133926</v>
      </c>
      <c r="G16" s="506"/>
      <c r="H16" s="499">
        <v>7948228.214452294</v>
      </c>
      <c r="I16" s="499">
        <v>7439518.364461921</v>
      </c>
      <c r="J16" s="505">
        <v>6.837940644389633</v>
      </c>
      <c r="K16" s="506"/>
      <c r="L16" s="499">
        <v>2793771.879330018</v>
      </c>
      <c r="M16" s="499">
        <v>2338282.4747199873</v>
      </c>
      <c r="N16" s="512">
        <v>19.479656950539148</v>
      </c>
      <c r="O16" s="506">
        <v>9.734486186157921</v>
      </c>
      <c r="P16" s="506">
        <v>54.27239730416971</v>
      </c>
    </row>
    <row r="17" spans="1:16" s="371" customFormat="1" ht="12">
      <c r="A17" s="507" t="s">
        <v>976</v>
      </c>
      <c r="B17" s="507">
        <v>5517918.506609979</v>
      </c>
      <c r="C17" s="507">
        <v>5494698.826389944</v>
      </c>
      <c r="D17" s="510">
        <v>0.42258331081797246</v>
      </c>
      <c r="E17" s="509">
        <v>0.05248840399459112</v>
      </c>
      <c r="F17" s="509">
        <v>12.517821626048095</v>
      </c>
      <c r="G17" s="509"/>
      <c r="H17" s="507">
        <v>3593821.528000123</v>
      </c>
      <c r="I17" s="507">
        <v>3411127.3917800672</v>
      </c>
      <c r="J17" s="508">
        <v>5.355828593804533</v>
      </c>
      <c r="K17" s="509"/>
      <c r="L17" s="507">
        <v>604730.0256699992</v>
      </c>
      <c r="M17" s="507">
        <v>568249.0346699994</v>
      </c>
      <c r="N17" s="510">
        <v>6.4198949358859005</v>
      </c>
      <c r="O17" s="509">
        <v>0.7796530486826367</v>
      </c>
      <c r="P17" s="509">
        <v>11.747612057285659</v>
      </c>
    </row>
    <row r="18" spans="1:16" s="371" customFormat="1" ht="12">
      <c r="A18" s="504" t="s">
        <v>977</v>
      </c>
      <c r="B18" s="499">
        <v>4318905.627519948</v>
      </c>
      <c r="C18" s="499">
        <v>4620025.450130002</v>
      </c>
      <c r="D18" s="512">
        <v>-6.517709174125439</v>
      </c>
      <c r="E18" s="506">
        <v>-0.6806854681098761</v>
      </c>
      <c r="F18" s="506">
        <v>9.797768886993707</v>
      </c>
      <c r="G18" s="506"/>
      <c r="H18" s="499">
        <v>1762678.6101898996</v>
      </c>
      <c r="I18" s="499">
        <v>1730734.7515199026</v>
      </c>
      <c r="J18" s="505">
        <v>1.845681936064691</v>
      </c>
      <c r="K18" s="506"/>
      <c r="L18" s="499">
        <v>437581.7140999989</v>
      </c>
      <c r="M18" s="499">
        <v>472555.37732000346</v>
      </c>
      <c r="N18" s="512">
        <v>-7.400966087477455</v>
      </c>
      <c r="O18" s="506">
        <v>-0.7474392116452243</v>
      </c>
      <c r="P18" s="506">
        <v>8.500553970201015</v>
      </c>
    </row>
    <row r="19" spans="1:16" s="371" customFormat="1" ht="12">
      <c r="A19" s="507" t="s">
        <v>978</v>
      </c>
      <c r="B19" s="507">
        <v>3588837.055520004</v>
      </c>
      <c r="C19" s="507">
        <v>3723555.134360003</v>
      </c>
      <c r="D19" s="510">
        <v>-3.61799608113373</v>
      </c>
      <c r="E19" s="509">
        <v>-0.3045320555891101</v>
      </c>
      <c r="F19" s="509">
        <v>8.141552299501267</v>
      </c>
      <c r="G19" s="509"/>
      <c r="H19" s="507">
        <v>2846231.140550051</v>
      </c>
      <c r="I19" s="507">
        <v>2742767.4945999975</v>
      </c>
      <c r="J19" s="508">
        <v>3.7722353846526966</v>
      </c>
      <c r="K19" s="509"/>
      <c r="L19" s="507">
        <v>406822.89649000287</v>
      </c>
      <c r="M19" s="507">
        <v>377881.95067000005</v>
      </c>
      <c r="N19" s="510">
        <v>7.658726691944229</v>
      </c>
      <c r="O19" s="509">
        <v>0.6185110662241695</v>
      </c>
      <c r="P19" s="509">
        <v>7.903026741049962</v>
      </c>
    </row>
    <row r="20" spans="1:16" s="371" customFormat="1" ht="12.75" customHeight="1">
      <c r="A20" s="504" t="s">
        <v>979</v>
      </c>
      <c r="B20" s="499">
        <v>2667591.4957699934</v>
      </c>
      <c r="C20" s="499">
        <v>2790642.724400022</v>
      </c>
      <c r="D20" s="512">
        <v>-4.409422515971987</v>
      </c>
      <c r="E20" s="506">
        <v>-0.27815898148290835</v>
      </c>
      <c r="F20" s="506">
        <v>6.051636042687187</v>
      </c>
      <c r="G20" s="506"/>
      <c r="H20" s="499">
        <v>2449133.5433699726</v>
      </c>
      <c r="I20" s="499">
        <v>2444135.6016200045</v>
      </c>
      <c r="J20" s="505">
        <v>0.20448708928651094</v>
      </c>
      <c r="K20" s="506"/>
      <c r="L20" s="499">
        <v>309743.8752400002</v>
      </c>
      <c r="M20" s="499">
        <v>242594.7280300001</v>
      </c>
      <c r="N20" s="512">
        <v>27.679557488856982</v>
      </c>
      <c r="O20" s="506">
        <v>1.4350771704287322</v>
      </c>
      <c r="P20" s="506">
        <v>6.017149354223526</v>
      </c>
    </row>
    <row r="21" spans="1:16" s="371" customFormat="1" ht="12">
      <c r="A21" s="507" t="s">
        <v>980</v>
      </c>
      <c r="B21" s="507">
        <v>2347088.8739399454</v>
      </c>
      <c r="C21" s="507">
        <v>2268501.1087799687</v>
      </c>
      <c r="D21" s="510">
        <v>3.4643035815945558</v>
      </c>
      <c r="E21" s="509">
        <v>0.17764871555766448</v>
      </c>
      <c r="F21" s="509">
        <v>5.324551246863677</v>
      </c>
      <c r="G21" s="509"/>
      <c r="H21" s="507">
        <v>2246295.199940002</v>
      </c>
      <c r="I21" s="507">
        <v>1891073.9653899863</v>
      </c>
      <c r="J21" s="508">
        <v>18.784100519133336</v>
      </c>
      <c r="K21" s="509"/>
      <c r="L21" s="507">
        <v>256411.62475</v>
      </c>
      <c r="M21" s="507">
        <v>240670.75140000018</v>
      </c>
      <c r="N21" s="510">
        <v>6.540418085053518</v>
      </c>
      <c r="O21" s="509">
        <v>0.3364058804283766</v>
      </c>
      <c r="P21" s="509">
        <v>4.981105893004021</v>
      </c>
    </row>
    <row r="22" spans="1:16" s="371" customFormat="1" ht="12">
      <c r="A22" s="504" t="s">
        <v>981</v>
      </c>
      <c r="B22" s="499">
        <v>925396.9470399958</v>
      </c>
      <c r="C22" s="499">
        <v>850604.8639100014</v>
      </c>
      <c r="D22" s="512">
        <v>8.792811598348427</v>
      </c>
      <c r="E22" s="506">
        <v>0.16906852453277635</v>
      </c>
      <c r="F22" s="506">
        <v>2.099333997495539</v>
      </c>
      <c r="G22" s="506"/>
      <c r="H22" s="499">
        <v>362283.56040999887</v>
      </c>
      <c r="I22" s="499">
        <v>430438.6115000038</v>
      </c>
      <c r="J22" s="505">
        <v>-15.83386091979444</v>
      </c>
      <c r="K22" s="506"/>
      <c r="L22" s="499">
        <v>78528.77385000017</v>
      </c>
      <c r="M22" s="499">
        <v>93928.70273000053</v>
      </c>
      <c r="N22" s="512">
        <v>-16.395338626434224</v>
      </c>
      <c r="O22" s="506">
        <v>-0.32911938989782713</v>
      </c>
      <c r="P22" s="506">
        <v>1.5255163980026065</v>
      </c>
    </row>
    <row r="23" spans="1:16" s="371" customFormat="1" ht="12">
      <c r="A23" s="507" t="s">
        <v>982</v>
      </c>
      <c r="B23" s="507">
        <v>630240.6643799964</v>
      </c>
      <c r="C23" s="507">
        <v>750600.6305999946</v>
      </c>
      <c r="D23" s="510">
        <v>-16.03515389053006</v>
      </c>
      <c r="E23" s="509">
        <v>-0.2720753460799001</v>
      </c>
      <c r="F23" s="509">
        <v>1.4297493173812235</v>
      </c>
      <c r="G23" s="509"/>
      <c r="H23" s="507">
        <v>741772.7720100033</v>
      </c>
      <c r="I23" s="507">
        <v>834700.4302299969</v>
      </c>
      <c r="J23" s="508">
        <v>-11.133055028423538</v>
      </c>
      <c r="K23" s="509"/>
      <c r="L23" s="507">
        <v>63682.54130000002</v>
      </c>
      <c r="M23" s="507">
        <v>82370.29382999982</v>
      </c>
      <c r="N23" s="510">
        <v>-22.68749043018904</v>
      </c>
      <c r="O23" s="509">
        <v>-0.39938507243515076</v>
      </c>
      <c r="P23" s="509">
        <v>1.2371103769580636</v>
      </c>
    </row>
    <row r="24" spans="1:16" s="371" customFormat="1" ht="12">
      <c r="A24" s="504" t="s">
        <v>983</v>
      </c>
      <c r="B24" s="499">
        <v>308909.5630600003</v>
      </c>
      <c r="C24" s="499">
        <v>370704.53087000054</v>
      </c>
      <c r="D24" s="512">
        <v>-16.669601438367806</v>
      </c>
      <c r="E24" s="506">
        <v>-0.13968836799248438</v>
      </c>
      <c r="F24" s="506">
        <v>0.7007850522499317</v>
      </c>
      <c r="G24" s="506"/>
      <c r="H24" s="499">
        <v>98285.9810999997</v>
      </c>
      <c r="I24" s="499">
        <v>118021.40007999979</v>
      </c>
      <c r="J24" s="505">
        <v>-16.72189871211713</v>
      </c>
      <c r="K24" s="506"/>
      <c r="L24" s="499">
        <v>35123.60360999993</v>
      </c>
      <c r="M24" s="499">
        <v>41817.40389000014</v>
      </c>
      <c r="N24" s="512">
        <v>-16.007211489283545</v>
      </c>
      <c r="O24" s="506">
        <v>-0.1430564700277708</v>
      </c>
      <c r="P24" s="506">
        <v>0.6823184755990982</v>
      </c>
    </row>
    <row r="25" spans="1:16" s="371" customFormat="1" ht="12">
      <c r="A25" s="507" t="s">
        <v>984</v>
      </c>
      <c r="B25" s="507">
        <v>296390.3210899983</v>
      </c>
      <c r="C25" s="507">
        <v>311356.74966999993</v>
      </c>
      <c r="D25" s="510">
        <v>-4.806842503290589</v>
      </c>
      <c r="E25" s="509">
        <v>-0.0338318160379101</v>
      </c>
      <c r="F25" s="509">
        <v>0.6723841910037769</v>
      </c>
      <c r="G25" s="509"/>
      <c r="H25" s="507">
        <v>178530.76448999968</v>
      </c>
      <c r="I25" s="507">
        <v>211465.4023699998</v>
      </c>
      <c r="J25" s="508">
        <v>-15.574480511178168</v>
      </c>
      <c r="K25" s="509"/>
      <c r="L25" s="507">
        <v>28343.688830000017</v>
      </c>
      <c r="M25" s="507">
        <v>33408.515219999994</v>
      </c>
      <c r="N25" s="510">
        <v>-15.16028580332693</v>
      </c>
      <c r="O25" s="509">
        <v>-0.10824287465249438</v>
      </c>
      <c r="P25" s="509">
        <v>0.5506104319499475</v>
      </c>
    </row>
    <row r="26" spans="1:16" s="371" customFormat="1" ht="12">
      <c r="A26" s="504" t="s">
        <v>985</v>
      </c>
      <c r="B26" s="499">
        <v>258285.45265000028</v>
      </c>
      <c r="C26" s="499">
        <v>302183.06129999994</v>
      </c>
      <c r="D26" s="512">
        <v>-14.526826375095588</v>
      </c>
      <c r="E26" s="506">
        <v>-0.09923114338282547</v>
      </c>
      <c r="F26" s="506">
        <v>0.5859403724434751</v>
      </c>
      <c r="G26" s="506"/>
      <c r="H26" s="499">
        <v>171467.32244000005</v>
      </c>
      <c r="I26" s="499">
        <v>236979.8113800001</v>
      </c>
      <c r="J26" s="505">
        <v>-27.64475528885874</v>
      </c>
      <c r="K26" s="506"/>
      <c r="L26" s="499">
        <v>32807.50942999998</v>
      </c>
      <c r="M26" s="499">
        <v>32847.784900000035</v>
      </c>
      <c r="N26" s="512">
        <v>-0.12261243832018233</v>
      </c>
      <c r="O26" s="506">
        <v>-0.0008607467097774843</v>
      </c>
      <c r="P26" s="506">
        <v>0.6373255452668704</v>
      </c>
    </row>
    <row r="27" spans="1:16" s="371" customFormat="1" ht="12">
      <c r="A27" s="507" t="s">
        <v>986</v>
      </c>
      <c r="B27" s="507">
        <v>213577.43232999998</v>
      </c>
      <c r="C27" s="507">
        <v>270781.05252</v>
      </c>
      <c r="D27" s="510">
        <v>-21.125414669024877</v>
      </c>
      <c r="E27" s="509">
        <v>-0.12930956404365843</v>
      </c>
      <c r="F27" s="509">
        <v>0.48451679705919026</v>
      </c>
      <c r="G27" s="509"/>
      <c r="H27" s="507">
        <v>164775.85580999986</v>
      </c>
      <c r="I27" s="507">
        <v>234129.06197999982</v>
      </c>
      <c r="J27" s="508">
        <v>-29.621784490779863</v>
      </c>
      <c r="K27" s="509"/>
      <c r="L27" s="507">
        <v>14416.495330000007</v>
      </c>
      <c r="M27" s="507">
        <v>28216.48408</v>
      </c>
      <c r="N27" s="510">
        <v>-48.90754181447255</v>
      </c>
      <c r="O27" s="509">
        <v>-0.29492628916587377</v>
      </c>
      <c r="P27" s="509">
        <v>0.28005785585869</v>
      </c>
    </row>
    <row r="28" spans="1:16" s="371" customFormat="1" ht="12">
      <c r="A28" s="504" t="s">
        <v>987</v>
      </c>
      <c r="B28" s="499">
        <v>197563.29818999936</v>
      </c>
      <c r="C28" s="499">
        <v>234387.10237</v>
      </c>
      <c r="D28" s="512">
        <v>-15.710678534636745</v>
      </c>
      <c r="E28" s="506">
        <v>-0.0832407118488164</v>
      </c>
      <c r="F28" s="506">
        <v>0.44818750469649965</v>
      </c>
      <c r="G28" s="506"/>
      <c r="H28" s="499">
        <v>67259.48383000024</v>
      </c>
      <c r="I28" s="499">
        <v>72876.43604999981</v>
      </c>
      <c r="J28" s="505">
        <v>-7.707501250672897</v>
      </c>
      <c r="K28" s="506"/>
      <c r="L28" s="499">
        <v>13187.032610000018</v>
      </c>
      <c r="M28" s="499">
        <v>8466.03483</v>
      </c>
      <c r="N28" s="512">
        <v>55.76397776289349</v>
      </c>
      <c r="O28" s="506">
        <v>0.100894745759538</v>
      </c>
      <c r="P28" s="506">
        <v>0.2561740557158858</v>
      </c>
    </row>
    <row r="29" spans="1:16" s="371" customFormat="1" ht="12">
      <c r="A29" s="507" t="s">
        <v>988</v>
      </c>
      <c r="B29" s="507">
        <v>167088.86870000054</v>
      </c>
      <c r="C29" s="507">
        <v>183899.4331500003</v>
      </c>
      <c r="D29" s="510">
        <v>-9.141172521335593</v>
      </c>
      <c r="E29" s="509">
        <v>-0.038000510337233735</v>
      </c>
      <c r="F29" s="509">
        <v>0.3790539225215521</v>
      </c>
      <c r="G29" s="509"/>
      <c r="H29" s="507">
        <v>230481.07909000048</v>
      </c>
      <c r="I29" s="507">
        <v>189936.28060999975</v>
      </c>
      <c r="J29" s="508">
        <v>21.346526503407862</v>
      </c>
      <c r="K29" s="509"/>
      <c r="L29" s="507">
        <v>9596.034289999996</v>
      </c>
      <c r="M29" s="507">
        <v>21503.628539999987</v>
      </c>
      <c r="N29" s="510">
        <v>-55.37481373364533</v>
      </c>
      <c r="O29" s="509">
        <v>-0.2544830034767525</v>
      </c>
      <c r="P29" s="509">
        <v>0.18641457070439488</v>
      </c>
    </row>
    <row r="30" spans="1:16" s="371" customFormat="1" ht="12">
      <c r="A30" s="504" t="s">
        <v>989</v>
      </c>
      <c r="B30" s="499">
        <v>150822.78999000022</v>
      </c>
      <c r="C30" s="499">
        <v>247599.70889000042</v>
      </c>
      <c r="D30" s="512">
        <v>-39.08603904821014</v>
      </c>
      <c r="E30" s="506">
        <v>-0.21876554579731228</v>
      </c>
      <c r="F30" s="506">
        <v>0.3421530745653656</v>
      </c>
      <c r="G30" s="506"/>
      <c r="H30" s="499">
        <v>213179.93386000025</v>
      </c>
      <c r="I30" s="499">
        <v>239923.4162199998</v>
      </c>
      <c r="J30" s="505">
        <v>-11.146674543628912</v>
      </c>
      <c r="K30" s="506"/>
      <c r="L30" s="499">
        <v>15472.78655999999</v>
      </c>
      <c r="M30" s="499">
        <v>23307.596199999967</v>
      </c>
      <c r="N30" s="512">
        <v>-33.61483343357386</v>
      </c>
      <c r="O30" s="506">
        <v>-0.1674415374756165</v>
      </c>
      <c r="P30" s="506">
        <v>0.300577590389491</v>
      </c>
    </row>
    <row r="31" spans="1:16" s="371" customFormat="1" ht="12">
      <c r="A31" s="507" t="s">
        <v>990</v>
      </c>
      <c r="B31" s="507">
        <v>144359.96455999988</v>
      </c>
      <c r="C31" s="507">
        <v>587417.2048800023</v>
      </c>
      <c r="D31" s="510">
        <v>-75.42462778401429</v>
      </c>
      <c r="E31" s="509">
        <v>-1.001536937730057</v>
      </c>
      <c r="F31" s="509">
        <v>0.32749165906310324</v>
      </c>
      <c r="G31" s="509"/>
      <c r="H31" s="507">
        <v>167588.0506100002</v>
      </c>
      <c r="I31" s="507">
        <v>433404.1714899987</v>
      </c>
      <c r="J31" s="508">
        <v>-61.332155610350995</v>
      </c>
      <c r="K31" s="509"/>
      <c r="L31" s="507">
        <v>9094.869600000013</v>
      </c>
      <c r="M31" s="507">
        <v>35972.85737000001</v>
      </c>
      <c r="N31" s="510">
        <v>-74.71741122353882</v>
      </c>
      <c r="O31" s="509">
        <v>-0.5744225837323125</v>
      </c>
      <c r="P31" s="509">
        <v>0.17667884053553698</v>
      </c>
    </row>
    <row r="32" spans="1:16" s="371" customFormat="1" ht="12">
      <c r="A32" s="504" t="s">
        <v>991</v>
      </c>
      <c r="B32" s="499">
        <v>116487.51071000012</v>
      </c>
      <c r="C32" s="499">
        <v>202953.18666999947</v>
      </c>
      <c r="D32" s="512">
        <v>-42.60375379106117</v>
      </c>
      <c r="E32" s="506">
        <v>-0.19545684042357714</v>
      </c>
      <c r="F32" s="506">
        <v>0.2642608583260862</v>
      </c>
      <c r="G32" s="506"/>
      <c r="H32" s="499">
        <v>14342.696700000022</v>
      </c>
      <c r="I32" s="499">
        <v>23072.953550000006</v>
      </c>
      <c r="J32" s="512">
        <v>-37.83762157315998</v>
      </c>
      <c r="K32" s="506"/>
      <c r="L32" s="499">
        <v>8879.175309999999</v>
      </c>
      <c r="M32" s="499">
        <v>7792.076860000004</v>
      </c>
      <c r="N32" s="512">
        <v>13.951331198753017</v>
      </c>
      <c r="O32" s="506">
        <v>0.02323291110048709</v>
      </c>
      <c r="P32" s="506">
        <v>0.17248871811010513</v>
      </c>
    </row>
    <row r="33" spans="1:16" s="371" customFormat="1" ht="12">
      <c r="A33" s="507" t="s">
        <v>992</v>
      </c>
      <c r="B33" s="507">
        <v>106931.78091000006</v>
      </c>
      <c r="C33" s="507">
        <v>158912.60651000007</v>
      </c>
      <c r="D33" s="510">
        <v>-32.710322196325535</v>
      </c>
      <c r="E33" s="509">
        <v>-0.11750336560238313</v>
      </c>
      <c r="F33" s="509">
        <v>0.24258295188367995</v>
      </c>
      <c r="G33" s="509"/>
      <c r="H33" s="507">
        <v>58112.176450000065</v>
      </c>
      <c r="I33" s="507">
        <v>145908.9872399998</v>
      </c>
      <c r="J33" s="508">
        <v>-60.17231182996721</v>
      </c>
      <c r="K33" s="509"/>
      <c r="L33" s="507">
        <v>11796.155529999996</v>
      </c>
      <c r="M33" s="507">
        <v>9270.195650000005</v>
      </c>
      <c r="N33" s="510">
        <v>27.248183052101925</v>
      </c>
      <c r="O33" s="509">
        <v>0.05398352038441146</v>
      </c>
      <c r="P33" s="509">
        <v>0.22915458642939301</v>
      </c>
    </row>
    <row r="34" spans="1:16" s="371" customFormat="1" ht="12">
      <c r="A34" s="504" t="s">
        <v>993</v>
      </c>
      <c r="B34" s="499">
        <v>53403.9246700001</v>
      </c>
      <c r="C34" s="499">
        <v>77431.76718000024</v>
      </c>
      <c r="D34" s="512">
        <v>-31.030988165547463</v>
      </c>
      <c r="E34" s="506">
        <v>-0.054315265879290475</v>
      </c>
      <c r="F34" s="506">
        <v>0.12115090180276598</v>
      </c>
      <c r="G34" s="506"/>
      <c r="H34" s="499">
        <v>93359.97998000005</v>
      </c>
      <c r="I34" s="499">
        <v>86545.88368999993</v>
      </c>
      <c r="J34" s="505">
        <v>7.873391546162539</v>
      </c>
      <c r="K34" s="506"/>
      <c r="L34" s="499">
        <v>6230.692379999999</v>
      </c>
      <c r="M34" s="499">
        <v>8817.518880000003</v>
      </c>
      <c r="N34" s="512">
        <v>-29.33735141602559</v>
      </c>
      <c r="O34" s="506">
        <v>-0.05528433060214974</v>
      </c>
      <c r="P34" s="506">
        <v>0.12103873434666985</v>
      </c>
    </row>
    <row r="35" spans="1:16" s="371" customFormat="1" ht="12">
      <c r="A35" s="507" t="s">
        <v>994</v>
      </c>
      <c r="B35" s="507">
        <v>43216.090870000044</v>
      </c>
      <c r="C35" s="507">
        <v>70297.42261999985</v>
      </c>
      <c r="D35" s="510">
        <v>-38.523932657376086</v>
      </c>
      <c r="E35" s="509">
        <v>-0.061217719974414046</v>
      </c>
      <c r="F35" s="509">
        <v>0.09803901892311573</v>
      </c>
      <c r="G35" s="509"/>
      <c r="H35" s="507">
        <v>19535.267490000006</v>
      </c>
      <c r="I35" s="507">
        <v>32332.178640000002</v>
      </c>
      <c r="J35" s="508">
        <v>-39.579489190896034</v>
      </c>
      <c r="K35" s="509"/>
      <c r="L35" s="507">
        <v>4584.564569999999</v>
      </c>
      <c r="M35" s="507">
        <v>3655.93445</v>
      </c>
      <c r="N35" s="510">
        <v>25.400622814777172</v>
      </c>
      <c r="O35" s="509">
        <v>0.019846207142687693</v>
      </c>
      <c r="P35" s="509">
        <v>0.08906071095157882</v>
      </c>
    </row>
    <row r="36" spans="1:16" s="371" customFormat="1" ht="12">
      <c r="A36" s="504" t="s">
        <v>995</v>
      </c>
      <c r="B36" s="499">
        <v>41681.19821999997</v>
      </c>
      <c r="C36" s="499">
        <v>47175.054280000026</v>
      </c>
      <c r="D36" s="512">
        <v>-11.64568042125007</v>
      </c>
      <c r="E36" s="506">
        <v>-0.012418936593132038</v>
      </c>
      <c r="F36" s="506">
        <v>0.09455699714537161</v>
      </c>
      <c r="G36" s="506"/>
      <c r="H36" s="499">
        <v>52552.543390000064</v>
      </c>
      <c r="I36" s="499">
        <v>40619.82903000003</v>
      </c>
      <c r="J36" s="505">
        <v>29.376574557187457</v>
      </c>
      <c r="K36" s="506"/>
      <c r="L36" s="499">
        <v>3388.127800000001</v>
      </c>
      <c r="M36" s="499">
        <v>4324.509209999999</v>
      </c>
      <c r="N36" s="512">
        <v>-21.652894340812338</v>
      </c>
      <c r="O36" s="506">
        <v>-0.02001186374120836</v>
      </c>
      <c r="P36" s="506">
        <v>0.0658184798262769</v>
      </c>
    </row>
    <row r="37" spans="1:16" s="371" customFormat="1" ht="12">
      <c r="A37" s="507" t="s">
        <v>996</v>
      </c>
      <c r="B37" s="507">
        <v>32151.219770000003</v>
      </c>
      <c r="C37" s="507">
        <v>38960.687340000026</v>
      </c>
      <c r="D37" s="510">
        <v>-17.477791165683314</v>
      </c>
      <c r="E37" s="509">
        <v>-0.015392894364403551</v>
      </c>
      <c r="F37" s="509">
        <v>0.07293750961682664</v>
      </c>
      <c r="G37" s="509"/>
      <c r="H37" s="507">
        <v>25513.80607</v>
      </c>
      <c r="I37" s="507">
        <v>14835.428409999993</v>
      </c>
      <c r="J37" s="508">
        <v>71.97889649618828</v>
      </c>
      <c r="K37" s="509"/>
      <c r="L37" s="507">
        <v>2657.0814399999995</v>
      </c>
      <c r="M37" s="507">
        <v>1966.7263200000002</v>
      </c>
      <c r="N37" s="510">
        <v>35.10173799880805</v>
      </c>
      <c r="O37" s="509">
        <v>0.014753915922450402</v>
      </c>
      <c r="P37" s="509">
        <v>0.051617020218486055</v>
      </c>
    </row>
    <row r="38" spans="1:16" s="371" customFormat="1" ht="12.75" customHeight="1">
      <c r="A38" s="504" t="s">
        <v>997</v>
      </c>
      <c r="B38" s="499">
        <v>5471.683849999999</v>
      </c>
      <c r="C38" s="499">
        <v>5183.749069999998</v>
      </c>
      <c r="D38" s="512">
        <v>5.554566320857841</v>
      </c>
      <c r="E38" s="506">
        <v>0.0006508804993659416</v>
      </c>
      <c r="F38" s="506">
        <v>0.012412934759072437</v>
      </c>
      <c r="G38" s="506"/>
      <c r="H38" s="499">
        <v>32336.26117999998</v>
      </c>
      <c r="I38" s="499">
        <v>37073.238470000004</v>
      </c>
      <c r="J38" s="505">
        <v>-12.777349607138392</v>
      </c>
      <c r="K38" s="506"/>
      <c r="L38" s="499">
        <v>121.4613</v>
      </c>
      <c r="M38" s="499">
        <v>303.90094000000005</v>
      </c>
      <c r="N38" s="512">
        <v>-60.032601412815644</v>
      </c>
      <c r="O38" s="506">
        <v>-0.003899006513462409</v>
      </c>
      <c r="P38" s="506">
        <v>0.002359532637382617</v>
      </c>
    </row>
    <row r="39" spans="1:16" s="371" customFormat="1" ht="12">
      <c r="A39" s="507" t="s">
        <v>998</v>
      </c>
      <c r="B39" s="507">
        <v>4346.061329999999</v>
      </c>
      <c r="C39" s="507">
        <v>3762.4960499999984</v>
      </c>
      <c r="D39" s="510">
        <v>15.510056947435213</v>
      </c>
      <c r="E39" s="509">
        <v>0.0013191572788081513</v>
      </c>
      <c r="F39" s="509">
        <v>0.009859373682238163</v>
      </c>
      <c r="G39" s="509"/>
      <c r="H39" s="507">
        <v>928.5574399999997</v>
      </c>
      <c r="I39" s="507">
        <v>958.5498400000002</v>
      </c>
      <c r="J39" s="510">
        <v>-3.1289348501691405</v>
      </c>
      <c r="K39" s="509"/>
      <c r="L39" s="507">
        <v>157.87072</v>
      </c>
      <c r="M39" s="507">
        <v>221.37021</v>
      </c>
      <c r="N39" s="510">
        <v>-28.684749406887217</v>
      </c>
      <c r="O39" s="509">
        <v>-0.0013570785664318399</v>
      </c>
      <c r="P39" s="509">
        <v>0.003066829651313568</v>
      </c>
    </row>
    <row r="40" spans="1:16" s="371" customFormat="1" ht="12">
      <c r="A40" s="504" t="s">
        <v>999</v>
      </c>
      <c r="B40" s="499">
        <v>1864.92095</v>
      </c>
      <c r="C40" s="499">
        <v>875.3669100000003</v>
      </c>
      <c r="D40" s="512">
        <v>113.04448782511088</v>
      </c>
      <c r="E40" s="506">
        <v>0.002236900410936051</v>
      </c>
      <c r="F40" s="506">
        <v>0.0042307163055806665</v>
      </c>
      <c r="G40" s="506"/>
      <c r="H40" s="499">
        <v>220.62817999999993</v>
      </c>
      <c r="I40" s="499">
        <v>2049.65595</v>
      </c>
      <c r="J40" s="505">
        <v>-89.23584321554064</v>
      </c>
      <c r="K40" s="506"/>
      <c r="L40" s="499">
        <v>9.99157</v>
      </c>
      <c r="M40" s="499">
        <v>9.999999999999999E-34</v>
      </c>
      <c r="N40" s="512" t="s">
        <v>973</v>
      </c>
      <c r="O40" s="506">
        <v>0.00021353471487729086</v>
      </c>
      <c r="P40" s="506">
        <v>0.00019409833019812099</v>
      </c>
    </row>
    <row r="41" spans="1:16" s="371" customFormat="1" ht="12">
      <c r="A41" s="507" t="s">
        <v>1000</v>
      </c>
      <c r="B41" s="507">
        <v>1564.2256800000007</v>
      </c>
      <c r="C41" s="507">
        <v>3549.900089999998</v>
      </c>
      <c r="D41" s="510">
        <v>-55.936064668231225</v>
      </c>
      <c r="E41" s="509">
        <v>-0.004488644100441645</v>
      </c>
      <c r="F41" s="509">
        <v>0.0035485660075747494</v>
      </c>
      <c r="G41" s="509"/>
      <c r="H41" s="507">
        <v>8853.80708</v>
      </c>
      <c r="I41" s="507">
        <v>3669.781090000001</v>
      </c>
      <c r="J41" s="508">
        <v>141.26254026776292</v>
      </c>
      <c r="K41" s="509"/>
      <c r="L41" s="507">
        <v>281.81194999999997</v>
      </c>
      <c r="M41" s="507">
        <v>214.00169</v>
      </c>
      <c r="N41" s="510">
        <v>31.686787146400558</v>
      </c>
      <c r="O41" s="509">
        <v>0.001449206134256674</v>
      </c>
      <c r="P41" s="509">
        <v>0.005474537927960907</v>
      </c>
    </row>
    <row r="42" spans="1:16" s="371" customFormat="1" ht="12">
      <c r="A42" s="504" t="s">
        <v>1001</v>
      </c>
      <c r="B42" s="499">
        <v>1437.4685699999998</v>
      </c>
      <c r="C42" s="499">
        <v>464.9303900000001</v>
      </c>
      <c r="D42" s="512">
        <v>209.17930961665024</v>
      </c>
      <c r="E42" s="506">
        <v>0.0021984358272065657</v>
      </c>
      <c r="F42" s="506">
        <v>0.00326100777507954</v>
      </c>
      <c r="G42" s="506"/>
      <c r="H42" s="499">
        <v>165.96643000000003</v>
      </c>
      <c r="I42" s="499">
        <v>160.31255</v>
      </c>
      <c r="J42" s="512">
        <v>3.5267856446672727</v>
      </c>
      <c r="K42" s="506"/>
      <c r="L42" s="499">
        <v>9.999999999999999E-34</v>
      </c>
      <c r="M42" s="499">
        <v>204.32856</v>
      </c>
      <c r="N42" s="512">
        <v>-100</v>
      </c>
      <c r="O42" s="506">
        <v>-0.004366805296954075</v>
      </c>
      <c r="P42" s="506">
        <v>1.9426209314264023E-38</v>
      </c>
    </row>
    <row r="43" spans="1:16" s="371" customFormat="1" ht="12">
      <c r="A43" s="507" t="s">
        <v>1002</v>
      </c>
      <c r="B43" s="507">
        <v>1219.1198599999998</v>
      </c>
      <c r="C43" s="507">
        <v>1900.05763</v>
      </c>
      <c r="D43" s="510">
        <v>-35.837742984669376</v>
      </c>
      <c r="E43" s="509">
        <v>-0.0015392691212042136</v>
      </c>
      <c r="F43" s="509">
        <v>0.002765666968435964</v>
      </c>
      <c r="G43" s="509"/>
      <c r="H43" s="507">
        <v>583.7425600000001</v>
      </c>
      <c r="I43" s="507">
        <v>679.6544299999999</v>
      </c>
      <c r="J43" s="508">
        <v>-14.111858286570692</v>
      </c>
      <c r="K43" s="509"/>
      <c r="L43" s="507">
        <v>227.75792999999996</v>
      </c>
      <c r="M43" s="507">
        <v>163.65183000000002</v>
      </c>
      <c r="N43" s="510">
        <v>39.17224756973383</v>
      </c>
      <c r="O43" s="509">
        <v>0.0013700427245563094</v>
      </c>
      <c r="P43" s="509">
        <v>0.004424473221163493</v>
      </c>
    </row>
    <row r="44" spans="1:16" s="371" customFormat="1" ht="12">
      <c r="A44" s="504" t="s">
        <v>1003</v>
      </c>
      <c r="B44" s="499">
        <v>335.33106</v>
      </c>
      <c r="C44" s="499">
        <v>32.40697</v>
      </c>
      <c r="D44" s="512" t="s">
        <v>972</v>
      </c>
      <c r="E44" s="506">
        <v>0.000684764039165996</v>
      </c>
      <c r="F44" s="506">
        <v>0.0007607242458773647</v>
      </c>
      <c r="G44" s="506"/>
      <c r="H44" s="499">
        <v>2.379</v>
      </c>
      <c r="I44" s="499">
        <v>7.51</v>
      </c>
      <c r="J44" s="505">
        <v>-68.32223701731026</v>
      </c>
      <c r="K44" s="506"/>
      <c r="L44" s="499">
        <v>9.999999999999999E-34</v>
      </c>
      <c r="M44" s="499">
        <v>9.999999999999999E-34</v>
      </c>
      <c r="N44" s="512">
        <v>0</v>
      </c>
      <c r="O44" s="506">
        <v>0</v>
      </c>
      <c r="P44" s="506">
        <v>1.9426209314264023E-38</v>
      </c>
    </row>
    <row r="45" spans="1:16" s="371" customFormat="1" ht="12">
      <c r="A45" s="504" t="s">
        <v>1004</v>
      </c>
      <c r="B45" s="499">
        <v>309.79204000000004</v>
      </c>
      <c r="C45" s="499">
        <v>420.9140000000001</v>
      </c>
      <c r="D45" s="512">
        <v>-26.400157751939833</v>
      </c>
      <c r="E45" s="506">
        <v>-0.0002511927069571861</v>
      </c>
      <c r="F45" s="506">
        <v>0.000702787018917396</v>
      </c>
      <c r="G45" s="506"/>
      <c r="H45" s="499">
        <v>49.862300000000005</v>
      </c>
      <c r="I45" s="499">
        <v>286.82214999999997</v>
      </c>
      <c r="J45" s="512">
        <v>-82.61560343230117</v>
      </c>
      <c r="K45" s="506"/>
      <c r="L45" s="499">
        <v>3.37178</v>
      </c>
      <c r="M45" s="499">
        <v>9.999999999999999E-34</v>
      </c>
      <c r="N45" s="512" t="s">
        <v>973</v>
      </c>
      <c r="O45" s="506">
        <v>7.205995463465221E-05</v>
      </c>
      <c r="P45" s="506">
        <v>6.550090404164915E-05</v>
      </c>
    </row>
    <row r="46" spans="1:16" s="371" customFormat="1" ht="12">
      <c r="A46" s="507" t="s">
        <v>1005</v>
      </c>
      <c r="B46" s="507">
        <v>267.7487300000001</v>
      </c>
      <c r="C46" s="507">
        <v>101.53611</v>
      </c>
      <c r="D46" s="510">
        <v>163.6980380674423</v>
      </c>
      <c r="E46" s="509">
        <v>0.00037572589565776316</v>
      </c>
      <c r="F46" s="509">
        <v>0.0006074085434074381</v>
      </c>
      <c r="G46" s="509"/>
      <c r="H46" s="507">
        <v>56.41809</v>
      </c>
      <c r="I46" s="507">
        <v>111.75129000000001</v>
      </c>
      <c r="J46" s="508">
        <v>-49.514596207345804</v>
      </c>
      <c r="K46" s="509"/>
      <c r="L46" s="507">
        <v>27.756740000000004</v>
      </c>
      <c r="M46" s="507">
        <v>23.021</v>
      </c>
      <c r="N46" s="510">
        <v>20.571391338343265</v>
      </c>
      <c r="O46" s="509">
        <v>0.00010120980893222807</v>
      </c>
      <c r="P46" s="509">
        <v>0.0005392082411216049</v>
      </c>
    </row>
    <row r="47" spans="1:16" s="371" customFormat="1" ht="12">
      <c r="A47" s="504" t="s">
        <v>1006</v>
      </c>
      <c r="B47" s="499">
        <v>145.21732999999992</v>
      </c>
      <c r="C47" s="499">
        <v>539.5038499999999</v>
      </c>
      <c r="D47" s="512">
        <v>-73.08317076884624</v>
      </c>
      <c r="E47" s="506">
        <v>-0.0008912900589184052</v>
      </c>
      <c r="F47" s="506">
        <v>0.00032943665836553994</v>
      </c>
      <c r="G47" s="506"/>
      <c r="H47" s="499">
        <v>132.66149000000004</v>
      </c>
      <c r="I47" s="499">
        <v>55.53709000000002</v>
      </c>
      <c r="J47" s="505">
        <v>138.87007763640477</v>
      </c>
      <c r="K47" s="506"/>
      <c r="L47" s="499">
        <v>9.999999999999999E-34</v>
      </c>
      <c r="M47" s="499">
        <v>100.59577000000002</v>
      </c>
      <c r="N47" s="512">
        <v>-100</v>
      </c>
      <c r="O47" s="506">
        <v>-0.002149881256380282</v>
      </c>
      <c r="P47" s="506">
        <v>1.9426209314264023E-38</v>
      </c>
    </row>
    <row r="48" spans="1:16" s="372" customFormat="1" ht="12">
      <c r="A48" s="734" t="s">
        <v>1007</v>
      </c>
      <c r="B48" s="734">
        <v>3.506</v>
      </c>
      <c r="C48" s="734">
        <v>13.13668</v>
      </c>
      <c r="D48" s="735">
        <v>-73.3113693870902</v>
      </c>
      <c r="E48" s="736">
        <v>-2.1770283560859004E-05</v>
      </c>
      <c r="F48" s="736">
        <v>7.953630081406837E-06</v>
      </c>
      <c r="G48" s="736"/>
      <c r="H48" s="734">
        <v>0.0513</v>
      </c>
      <c r="I48" s="734">
        <v>5.646520000000001</v>
      </c>
      <c r="J48" s="735">
        <v>-99.09147581165035</v>
      </c>
      <c r="K48" s="736"/>
      <c r="L48" s="734">
        <v>3.506</v>
      </c>
      <c r="M48" s="734">
        <v>9.999999999999999E-34</v>
      </c>
      <c r="N48" s="735" t="s">
        <v>973</v>
      </c>
      <c r="O48" s="736">
        <v>7.49284357072794E-05</v>
      </c>
      <c r="P48" s="736">
        <v>6.810828985580966E-05</v>
      </c>
    </row>
    <row r="49" spans="1:10" ht="12.75">
      <c r="A49" s="373" t="s">
        <v>509</v>
      </c>
      <c r="B49" s="374"/>
      <c r="C49" s="374"/>
      <c r="D49" s="375"/>
      <c r="E49" s="376"/>
      <c r="F49" s="376"/>
      <c r="G49" s="376"/>
      <c r="H49" s="377"/>
      <c r="I49" s="377"/>
      <c r="J49" s="375"/>
    </row>
    <row r="50" spans="1:10" ht="9.75" customHeight="1">
      <c r="A50" s="370" t="s">
        <v>510</v>
      </c>
      <c r="B50" s="374"/>
      <c r="C50" s="374"/>
      <c r="D50" s="375"/>
      <c r="E50" s="376"/>
      <c r="F50" s="376"/>
      <c r="G50" s="376"/>
      <c r="H50" s="377"/>
      <c r="I50" s="377"/>
      <c r="J50" s="375"/>
    </row>
    <row r="51" ht="12.75">
      <c r="A51" s="378" t="s">
        <v>511</v>
      </c>
    </row>
    <row r="52" ht="12.75">
      <c r="A52" s="138" t="s">
        <v>974</v>
      </c>
    </row>
    <row r="53" spans="1:10" ht="12.75">
      <c r="A53" s="536" t="s">
        <v>952</v>
      </c>
      <c r="J53" s="379" t="s">
        <v>880</v>
      </c>
    </row>
  </sheetData>
  <sheetProtection/>
  <mergeCells count="12">
    <mergeCell ref="N12:N13"/>
    <mergeCell ref="L10:P10"/>
    <mergeCell ref="L11:P11"/>
    <mergeCell ref="D12:D13"/>
    <mergeCell ref="B11:F11"/>
    <mergeCell ref="H11:J11"/>
    <mergeCell ref="J12:J13"/>
    <mergeCell ref="B10:J10"/>
    <mergeCell ref="A6:J6"/>
    <mergeCell ref="A7:J7"/>
    <mergeCell ref="A8:J8"/>
    <mergeCell ref="A9:J9"/>
  </mergeCells>
  <printOptions horizontalCentered="1" verticalCentered="1"/>
  <pageMargins left="0.4724409448818898" right="0.75" top="1" bottom="1" header="0" footer="0"/>
  <pageSetup fitToHeight="1" fitToWidth="1" horizontalDpi="600" verticalDpi="600" orientation="landscape" scale="6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7:O39"/>
  <sheetViews>
    <sheetView zoomScalePageLayoutView="0" workbookViewId="0" topLeftCell="A1">
      <selection activeCell="A6" sqref="A6"/>
    </sheetView>
  </sheetViews>
  <sheetFormatPr defaultColWidth="6.7109375" defaultRowHeight="12.75"/>
  <cols>
    <col min="1" max="1" width="5.7109375" style="5" customWidth="1"/>
    <col min="2" max="2" width="2.140625" style="5" customWidth="1"/>
    <col min="3" max="3" width="37.28125" style="82" customWidth="1"/>
    <col min="4" max="4" width="17.00390625" style="5" customWidth="1"/>
    <col min="5" max="5" width="17.28125" style="5" customWidth="1"/>
    <col min="6" max="6" width="12.28125" style="197" bestFit="1" customWidth="1"/>
    <col min="7" max="7" width="15.140625" style="197" customWidth="1"/>
    <col min="8" max="8" width="15.28125" style="197" customWidth="1"/>
    <col min="9" max="9" width="2.00390625" style="84" customWidth="1"/>
    <col min="10" max="10" width="16.57421875" style="5" customWidth="1"/>
    <col min="11" max="11" width="16.7109375" style="198" customWidth="1"/>
    <col min="12" max="12" width="11.00390625" style="5" customWidth="1"/>
    <col min="13" max="13" width="14.140625" style="5" customWidth="1"/>
    <col min="14" max="14" width="15.140625" style="5" customWidth="1"/>
    <col min="15" max="16384" width="6.7109375" style="5" customWidth="1"/>
  </cols>
  <sheetData>
    <row r="1" ht="5.25" customHeight="1"/>
    <row r="2" ht="12.75"/>
    <row r="3" ht="12.75"/>
    <row r="4" ht="12.75"/>
    <row r="5" ht="12.75"/>
    <row r="6" ht="11.25" customHeight="1"/>
    <row r="7" spans="1:9" s="87" customFormat="1" ht="15">
      <c r="A7" s="85" t="s">
        <v>512</v>
      </c>
      <c r="B7" s="85"/>
      <c r="C7" s="85"/>
      <c r="D7" s="85"/>
      <c r="E7" s="85"/>
      <c r="F7" s="199"/>
      <c r="G7" s="199"/>
      <c r="H7" s="199"/>
      <c r="I7" s="86"/>
    </row>
    <row r="8" spans="1:11" s="87" customFormat="1" ht="15">
      <c r="A8" s="813" t="s">
        <v>513</v>
      </c>
      <c r="B8" s="813"/>
      <c r="C8" s="813"/>
      <c r="D8" s="813"/>
      <c r="E8" s="813"/>
      <c r="F8" s="813"/>
      <c r="G8" s="813"/>
      <c r="H8" s="201"/>
      <c r="I8" s="88"/>
      <c r="K8" s="200"/>
    </row>
    <row r="9" spans="1:11" s="87" customFormat="1" ht="15">
      <c r="A9" s="85" t="s">
        <v>554</v>
      </c>
      <c r="B9" s="85"/>
      <c r="C9" s="85"/>
      <c r="D9" s="85"/>
      <c r="E9" s="85"/>
      <c r="F9" s="85"/>
      <c r="G9" s="85"/>
      <c r="H9" s="201"/>
      <c r="I9" s="88"/>
      <c r="K9" s="200"/>
    </row>
    <row r="10" spans="1:11" s="87" customFormat="1" ht="15.75" thickBot="1">
      <c r="A10" s="754" t="s">
        <v>953</v>
      </c>
      <c r="B10" s="754"/>
      <c r="C10" s="754"/>
      <c r="D10" s="85"/>
      <c r="E10" s="85"/>
      <c r="F10" s="85"/>
      <c r="G10" s="85"/>
      <c r="H10" s="201"/>
      <c r="I10" s="202"/>
      <c r="K10" s="200"/>
    </row>
    <row r="11" spans="1:14" ht="24.75" customHeight="1" thickBot="1">
      <c r="A11" s="817" t="s">
        <v>37</v>
      </c>
      <c r="B11" s="90"/>
      <c r="C11" s="817" t="s">
        <v>601</v>
      </c>
      <c r="D11" s="816" t="s">
        <v>948</v>
      </c>
      <c r="E11" s="816"/>
      <c r="F11" s="816"/>
      <c r="G11" s="816"/>
      <c r="H11" s="816"/>
      <c r="I11" s="12"/>
      <c r="J11" s="816" t="s">
        <v>951</v>
      </c>
      <c r="K11" s="816"/>
      <c r="L11" s="816"/>
      <c r="M11" s="816"/>
      <c r="N11" s="816"/>
    </row>
    <row r="12" spans="1:14" s="3" customFormat="1" ht="12.75" customHeight="1">
      <c r="A12" s="818"/>
      <c r="B12" s="757"/>
      <c r="C12" s="818"/>
      <c r="D12" s="815" t="s">
        <v>552</v>
      </c>
      <c r="E12" s="815"/>
      <c r="F12" s="815"/>
      <c r="G12" s="815"/>
      <c r="H12" s="815"/>
      <c r="I12" s="12"/>
      <c r="J12" s="815" t="s">
        <v>552</v>
      </c>
      <c r="K12" s="815"/>
      <c r="L12" s="815"/>
      <c r="M12" s="815"/>
      <c r="N12" s="815"/>
    </row>
    <row r="13" spans="1:14" s="3" customFormat="1" ht="12.75" customHeight="1">
      <c r="A13" s="818"/>
      <c r="B13" s="21"/>
      <c r="C13" s="818"/>
      <c r="D13" s="758">
        <v>2013</v>
      </c>
      <c r="E13" s="758">
        <v>2012</v>
      </c>
      <c r="F13" s="203" t="s">
        <v>549</v>
      </c>
      <c r="G13" s="203" t="s">
        <v>608</v>
      </c>
      <c r="H13" s="821" t="s">
        <v>603</v>
      </c>
      <c r="I13" s="173"/>
      <c r="J13" s="758">
        <v>2013</v>
      </c>
      <c r="K13" s="758">
        <v>2012</v>
      </c>
      <c r="L13" s="91" t="s">
        <v>549</v>
      </c>
      <c r="M13" s="91" t="s">
        <v>608</v>
      </c>
      <c r="N13" s="811" t="s">
        <v>603</v>
      </c>
    </row>
    <row r="14" spans="1:14" s="3" customFormat="1" ht="13.5" customHeight="1" thickBot="1">
      <c r="A14" s="819"/>
      <c r="B14" s="13"/>
      <c r="C14" s="819"/>
      <c r="D14" s="14"/>
      <c r="E14" s="14"/>
      <c r="F14" s="188" t="s">
        <v>550</v>
      </c>
      <c r="G14" s="188" t="s">
        <v>609</v>
      </c>
      <c r="H14" s="822"/>
      <c r="I14" s="174"/>
      <c r="J14" s="14"/>
      <c r="K14" s="14"/>
      <c r="L14" s="92" t="s">
        <v>550</v>
      </c>
      <c r="M14" s="92" t="s">
        <v>609</v>
      </c>
      <c r="N14" s="812"/>
    </row>
    <row r="15" spans="1:14" ht="10.5" customHeight="1">
      <c r="A15" s="16"/>
      <c r="B15" s="16"/>
      <c r="C15" s="16"/>
      <c r="D15" s="94"/>
      <c r="E15" s="94"/>
      <c r="F15" s="189"/>
      <c r="G15" s="189"/>
      <c r="H15" s="190"/>
      <c r="I15" s="96"/>
      <c r="J15" s="94"/>
      <c r="K15" s="94"/>
      <c r="L15" s="95"/>
      <c r="M15" s="95"/>
      <c r="N15" s="96"/>
    </row>
    <row r="16" spans="1:15" ht="13.5" customHeight="1">
      <c r="A16" s="27"/>
      <c r="B16" s="49" t="s">
        <v>622</v>
      </c>
      <c r="C16" s="49"/>
      <c r="D16" s="97">
        <v>44080501.15626998</v>
      </c>
      <c r="E16" s="97">
        <v>44237733.390460014</v>
      </c>
      <c r="F16" s="98">
        <v>-0.35542561098742786</v>
      </c>
      <c r="G16" s="98">
        <v>-0.35542561098742786</v>
      </c>
      <c r="H16" s="98">
        <v>100</v>
      </c>
      <c r="I16" s="98"/>
      <c r="J16" s="148">
        <v>5147684.6760100005</v>
      </c>
      <c r="K16" s="148">
        <v>4679131.449770001</v>
      </c>
      <c r="L16" s="98">
        <v>10.013679488808359</v>
      </c>
      <c r="M16" s="98">
        <v>10.013679488808359</v>
      </c>
      <c r="N16" s="98">
        <v>100</v>
      </c>
      <c r="O16" s="104"/>
    </row>
    <row r="17" spans="1:15" ht="12.75">
      <c r="A17" s="11"/>
      <c r="B17" s="32"/>
      <c r="C17" s="32"/>
      <c r="D17" s="99"/>
      <c r="E17" s="99"/>
      <c r="F17" s="100"/>
      <c r="G17" s="100"/>
      <c r="H17" s="100"/>
      <c r="I17" s="100"/>
      <c r="J17" s="69"/>
      <c r="K17" s="69"/>
      <c r="L17" s="100"/>
      <c r="M17" s="100"/>
      <c r="N17" s="100"/>
      <c r="O17" s="99"/>
    </row>
    <row r="18" spans="1:15" s="102" customFormat="1" ht="15" customHeight="1">
      <c r="A18" s="132" t="s">
        <v>678</v>
      </c>
      <c r="B18" s="133" t="s">
        <v>519</v>
      </c>
      <c r="C18" s="133"/>
      <c r="D18" s="380">
        <v>2866450.1769</v>
      </c>
      <c r="E18" s="380">
        <v>2908429.237490001</v>
      </c>
      <c r="F18" s="381">
        <v>-1.4433584991130666</v>
      </c>
      <c r="G18" s="381">
        <v>-0.09489423931257333</v>
      </c>
      <c r="H18" s="381">
        <v>6.502762223002262</v>
      </c>
      <c r="I18" s="381"/>
      <c r="J18" s="521">
        <v>296383.24781999993</v>
      </c>
      <c r="K18" s="521">
        <v>328151.97000000003</v>
      </c>
      <c r="L18" s="381">
        <v>-9.681100552283779</v>
      </c>
      <c r="M18" s="381">
        <v>-0.6789448537839575</v>
      </c>
      <c r="N18" s="381">
        <v>5.757603009392724</v>
      </c>
      <c r="O18" s="104"/>
    </row>
    <row r="19" spans="1:15" s="102" customFormat="1" ht="15" customHeight="1">
      <c r="A19" s="103" t="s">
        <v>688</v>
      </c>
      <c r="B19" s="32" t="s">
        <v>514</v>
      </c>
      <c r="C19" s="32"/>
      <c r="D19" s="104">
        <v>39743555.989039995</v>
      </c>
      <c r="E19" s="104">
        <v>39888689.144</v>
      </c>
      <c r="F19" s="105">
        <v>-0.36384538593401533</v>
      </c>
      <c r="G19" s="105">
        <v>-0.32807547728316666</v>
      </c>
      <c r="H19" s="105">
        <v>90.1613070326604</v>
      </c>
      <c r="I19" s="105"/>
      <c r="J19" s="150">
        <v>4709556.670600001</v>
      </c>
      <c r="K19" s="150">
        <v>4178332.48919</v>
      </c>
      <c r="L19" s="105">
        <v>12.713784333447869</v>
      </c>
      <c r="M19" s="105">
        <v>11.353051033351768</v>
      </c>
      <c r="N19" s="105">
        <v>91.48883366046432</v>
      </c>
      <c r="O19" s="104"/>
    </row>
    <row r="20" spans="1:15" ht="15" customHeight="1">
      <c r="A20" s="382"/>
      <c r="B20" s="383" t="s">
        <v>520</v>
      </c>
      <c r="C20" s="383"/>
      <c r="D20" s="384">
        <v>10727293.42257</v>
      </c>
      <c r="E20" s="384">
        <v>10514978.735900002</v>
      </c>
      <c r="F20" s="385">
        <v>2.019164203776446</v>
      </c>
      <c r="G20" s="385">
        <v>0.47994024647696826</v>
      </c>
      <c r="H20" s="385">
        <v>24.335688436346544</v>
      </c>
      <c r="I20" s="385"/>
      <c r="J20" s="522">
        <v>1431849.8663300006</v>
      </c>
      <c r="K20" s="522">
        <v>1146250.7818100003</v>
      </c>
      <c r="L20" s="385">
        <v>24.91593367282348</v>
      </c>
      <c r="M20" s="385">
        <v>6.103677308190149</v>
      </c>
      <c r="N20" s="385">
        <v>27.81541520992765</v>
      </c>
      <c r="O20" s="110"/>
    </row>
    <row r="21" spans="1:15" ht="15" customHeight="1">
      <c r="A21" s="115"/>
      <c r="B21" s="250" t="s">
        <v>521</v>
      </c>
      <c r="C21" s="19"/>
      <c r="D21" s="110">
        <v>5925965.252309999</v>
      </c>
      <c r="E21" s="110">
        <v>6284195.807820001</v>
      </c>
      <c r="F21" s="111">
        <v>-5.700499578072061</v>
      </c>
      <c r="G21" s="111">
        <v>-0.8097850591668303</v>
      </c>
      <c r="H21" s="111">
        <v>13.443506985780024</v>
      </c>
      <c r="I21" s="111"/>
      <c r="J21" s="35">
        <v>774157.83404</v>
      </c>
      <c r="K21" s="35">
        <v>723758.1534999999</v>
      </c>
      <c r="L21" s="111">
        <v>6.963607980963506</v>
      </c>
      <c r="M21" s="111">
        <v>1.0771161503162612</v>
      </c>
      <c r="N21" s="111">
        <v>15.038952126338362</v>
      </c>
      <c r="O21" s="110"/>
    </row>
    <row r="22" spans="1:15" ht="15" customHeight="1">
      <c r="A22" s="382"/>
      <c r="B22" s="511" t="s">
        <v>522</v>
      </c>
      <c r="C22" s="383"/>
      <c r="D22" s="384">
        <v>13737070.312529996</v>
      </c>
      <c r="E22" s="384">
        <v>15344063.894900002</v>
      </c>
      <c r="F22" s="385">
        <v>-10.473063677114455</v>
      </c>
      <c r="G22" s="385">
        <v>-3.6326309220819124</v>
      </c>
      <c r="H22" s="385">
        <v>31.163598308083312</v>
      </c>
      <c r="I22" s="385"/>
      <c r="J22" s="522">
        <v>1507463.5362899997</v>
      </c>
      <c r="K22" s="522">
        <v>1512772.7059799999</v>
      </c>
      <c r="L22" s="385">
        <v>-0.3509562057150387</v>
      </c>
      <c r="M22" s="385">
        <v>-0.11346485447125222</v>
      </c>
      <c r="N22" s="385">
        <v>29.284302189590278</v>
      </c>
      <c r="O22" s="110"/>
    </row>
    <row r="23" spans="1:15" ht="15" customHeight="1">
      <c r="A23" s="115"/>
      <c r="B23" s="250" t="s">
        <v>523</v>
      </c>
      <c r="C23" s="19"/>
      <c r="D23" s="110">
        <v>9353227.00163</v>
      </c>
      <c r="E23" s="110">
        <v>7745450.705379997</v>
      </c>
      <c r="F23" s="111">
        <v>20.75768547766033</v>
      </c>
      <c r="G23" s="111">
        <v>3.63440025748861</v>
      </c>
      <c r="H23" s="111">
        <v>21.218513302450518</v>
      </c>
      <c r="I23" s="111"/>
      <c r="J23" s="35">
        <v>996085.4339400001</v>
      </c>
      <c r="K23" s="35">
        <v>795550.8479000002</v>
      </c>
      <c r="L23" s="111">
        <v>25.207010534819634</v>
      </c>
      <c r="M23" s="111">
        <v>4.285722429316601</v>
      </c>
      <c r="N23" s="111">
        <v>19.35016413460802</v>
      </c>
      <c r="O23" s="110"/>
    </row>
    <row r="24" spans="1:15" s="102" customFormat="1" ht="15" customHeight="1">
      <c r="A24" s="386" t="s">
        <v>692</v>
      </c>
      <c r="B24" s="133" t="s">
        <v>524</v>
      </c>
      <c r="C24" s="133"/>
      <c r="D24" s="380">
        <v>121643.75110000007</v>
      </c>
      <c r="E24" s="380">
        <v>118788.55031000011</v>
      </c>
      <c r="F24" s="381">
        <v>2.4035993221137884</v>
      </c>
      <c r="G24" s="381">
        <v>0.006454220348042721</v>
      </c>
      <c r="H24" s="381">
        <v>0.27595818538623296</v>
      </c>
      <c r="I24" s="381"/>
      <c r="J24" s="521">
        <v>13188.361290000004</v>
      </c>
      <c r="K24" s="521">
        <v>14842.559109999993</v>
      </c>
      <c r="L24" s="381">
        <v>-11.144963666578851</v>
      </c>
      <c r="M24" s="381">
        <v>-0.035352668283796546</v>
      </c>
      <c r="N24" s="381">
        <v>0.25619986693167807</v>
      </c>
      <c r="O24" s="104"/>
    </row>
    <row r="25" spans="1:15" s="102" customFormat="1" ht="15" customHeight="1" thickBot="1">
      <c r="A25" s="387" t="s">
        <v>700</v>
      </c>
      <c r="B25" s="93" t="s">
        <v>515</v>
      </c>
      <c r="C25" s="93"/>
      <c r="D25" s="388">
        <v>1348851.2392299846</v>
      </c>
      <c r="E25" s="388">
        <v>1321826.458660014</v>
      </c>
      <c r="F25" s="262">
        <v>2.044502921916593</v>
      </c>
      <c r="G25" s="262">
        <v>0.06108988526025742</v>
      </c>
      <c r="H25" s="262">
        <v>3.0599725589511015</v>
      </c>
      <c r="I25" s="262"/>
      <c r="J25" s="523">
        <v>128556.3962999992</v>
      </c>
      <c r="K25" s="523">
        <v>157804.43147000112</v>
      </c>
      <c r="L25" s="262">
        <v>-18.534356036485583</v>
      </c>
      <c r="M25" s="262">
        <v>-0.6250740224756791</v>
      </c>
      <c r="N25" s="262">
        <v>2.4973634632112702</v>
      </c>
      <c r="O25" s="104"/>
    </row>
    <row r="26" spans="1:15" s="102" customFormat="1" ht="15" customHeight="1">
      <c r="A26" s="103"/>
      <c r="B26" s="32"/>
      <c r="C26" s="32"/>
      <c r="D26" s="104"/>
      <c r="E26" s="104"/>
      <c r="F26" s="105"/>
      <c r="G26" s="105"/>
      <c r="H26" s="105"/>
      <c r="I26" s="104"/>
      <c r="J26" s="104"/>
      <c r="K26" s="104"/>
      <c r="L26" s="105"/>
      <c r="M26" s="105"/>
      <c r="N26" s="105"/>
      <c r="O26" s="104"/>
    </row>
    <row r="27" spans="1:15" s="102" customFormat="1" ht="15" customHeight="1">
      <c r="A27" s="847" t="s">
        <v>516</v>
      </c>
      <c r="B27" s="848"/>
      <c r="C27" s="848"/>
      <c r="D27" s="848"/>
      <c r="E27" s="848"/>
      <c r="F27" s="848"/>
      <c r="G27" s="848"/>
      <c r="H27" s="848"/>
      <c r="I27" s="848"/>
      <c r="J27" s="848"/>
      <c r="K27" s="848"/>
      <c r="L27" s="848"/>
      <c r="M27" s="848"/>
      <c r="N27" s="105"/>
      <c r="O27" s="104"/>
    </row>
    <row r="28" spans="1:15" s="102" customFormat="1" ht="15" customHeight="1">
      <c r="A28" s="847" t="s">
        <v>517</v>
      </c>
      <c r="B28" s="848"/>
      <c r="C28" s="848"/>
      <c r="D28" s="848"/>
      <c r="E28" s="848"/>
      <c r="F28" s="848"/>
      <c r="G28" s="848"/>
      <c r="H28" s="848"/>
      <c r="I28" s="848"/>
      <c r="J28" s="848"/>
      <c r="K28" s="848"/>
      <c r="L28" s="848"/>
      <c r="M28" s="848"/>
      <c r="N28" s="105"/>
      <c r="O28" s="104"/>
    </row>
    <row r="29" spans="1:15" ht="14.25" customHeight="1">
      <c r="A29" s="238" t="s">
        <v>518</v>
      </c>
      <c r="B29" s="236"/>
      <c r="C29" s="236"/>
      <c r="D29" s="104"/>
      <c r="E29" s="104"/>
      <c r="F29" s="237"/>
      <c r="G29" s="237"/>
      <c r="H29" s="237"/>
      <c r="I29" s="121"/>
      <c r="J29" s="104"/>
      <c r="K29" s="104"/>
      <c r="L29" s="237"/>
      <c r="M29" s="237"/>
      <c r="N29" s="237"/>
      <c r="O29" s="121"/>
    </row>
    <row r="30" spans="1:14" ht="14.25" customHeight="1">
      <c r="A30" s="138" t="s">
        <v>607</v>
      </c>
      <c r="B30" s="1"/>
      <c r="C30" s="19"/>
      <c r="D30" s="139"/>
      <c r="E30" s="79"/>
      <c r="F30" s="144"/>
      <c r="G30" s="239"/>
      <c r="H30" s="36"/>
      <c r="I30" s="142"/>
      <c r="K30" s="240"/>
      <c r="L30" s="102"/>
      <c r="M30" s="102"/>
      <c r="N30" s="102"/>
    </row>
    <row r="31" spans="1:14" ht="14.25" customHeight="1">
      <c r="A31" s="7" t="s">
        <v>606</v>
      </c>
      <c r="B31" s="1"/>
      <c r="C31" s="19"/>
      <c r="D31" s="139"/>
      <c r="E31" s="79"/>
      <c r="F31" s="144"/>
      <c r="G31" s="239"/>
      <c r="H31" s="217"/>
      <c r="I31" s="142"/>
      <c r="K31" s="240"/>
      <c r="L31" s="102"/>
      <c r="M31" s="102"/>
      <c r="N31" s="102"/>
    </row>
    <row r="32" spans="1:14" ht="14.25" customHeight="1">
      <c r="A32" s="242" t="s">
        <v>525</v>
      </c>
      <c r="B32" s="1"/>
      <c r="C32" s="19"/>
      <c r="D32" s="139"/>
      <c r="E32" s="79"/>
      <c r="F32" s="144"/>
      <c r="G32" s="239"/>
      <c r="H32" s="36"/>
      <c r="I32" s="142"/>
      <c r="K32" s="240"/>
      <c r="L32" s="102"/>
      <c r="M32" s="102"/>
      <c r="N32" s="102"/>
    </row>
    <row r="33" spans="1:14" ht="14.25" customHeight="1">
      <c r="A33" s="242" t="s">
        <v>526</v>
      </c>
      <c r="B33" s="1"/>
      <c r="C33" s="19"/>
      <c r="D33" s="79"/>
      <c r="E33" s="79"/>
      <c r="F33" s="144"/>
      <c r="G33" s="144"/>
      <c r="H33" s="144"/>
      <c r="I33" s="243"/>
      <c r="K33" s="244"/>
      <c r="L33" s="102"/>
      <c r="M33" s="102"/>
      <c r="N33" s="102"/>
    </row>
    <row r="34" spans="1:14" ht="14.25" customHeight="1">
      <c r="A34" s="242" t="s">
        <v>527</v>
      </c>
      <c r="B34" s="1"/>
      <c r="C34" s="19"/>
      <c r="D34" s="79"/>
      <c r="E34" s="79"/>
      <c r="F34" s="144"/>
      <c r="G34" s="144"/>
      <c r="H34" s="144"/>
      <c r="I34" s="243"/>
      <c r="K34" s="244"/>
      <c r="L34" s="102"/>
      <c r="M34" s="102"/>
      <c r="N34" s="102"/>
    </row>
    <row r="35" spans="1:14" ht="30" customHeight="1">
      <c r="A35" s="849" t="s">
        <v>528</v>
      </c>
      <c r="B35" s="850"/>
      <c r="C35" s="850"/>
      <c r="D35" s="850"/>
      <c r="E35" s="850"/>
      <c r="F35" s="850"/>
      <c r="G35" s="850"/>
      <c r="H35" s="850"/>
      <c r="I35" s="850"/>
      <c r="J35" s="850"/>
      <c r="K35" s="850"/>
      <c r="L35" s="850"/>
      <c r="M35" s="850"/>
      <c r="N35" s="102"/>
    </row>
    <row r="36" spans="1:14" ht="14.25" customHeight="1">
      <c r="A36" s="242" t="s">
        <v>529</v>
      </c>
      <c r="B36" s="242"/>
      <c r="C36" s="242"/>
      <c r="D36" s="242"/>
      <c r="E36" s="242"/>
      <c r="F36" s="242"/>
      <c r="G36" s="242"/>
      <c r="H36" s="242"/>
      <c r="I36" s="242"/>
      <c r="J36" s="242"/>
      <c r="K36" s="242"/>
      <c r="L36" s="242"/>
      <c r="M36" s="242"/>
      <c r="N36" s="102"/>
    </row>
    <row r="37" spans="1:14" ht="14.25" customHeight="1">
      <c r="A37" s="242" t="s">
        <v>1008</v>
      </c>
      <c r="B37" s="1"/>
      <c r="C37" s="19"/>
      <c r="D37" s="79"/>
      <c r="E37" s="79"/>
      <c r="F37" s="144"/>
      <c r="G37" s="144"/>
      <c r="H37" s="144"/>
      <c r="I37" s="243"/>
      <c r="K37" s="244"/>
      <c r="L37" s="102"/>
      <c r="M37" s="102"/>
      <c r="N37" s="102"/>
    </row>
    <row r="38" spans="1:14" ht="13.5">
      <c r="A38" s="138" t="s">
        <v>952</v>
      </c>
      <c r="B38" s="535"/>
      <c r="C38" s="535"/>
      <c r="D38" s="535"/>
      <c r="E38" s="535"/>
      <c r="F38" s="535"/>
      <c r="G38" s="535"/>
      <c r="H38" s="535"/>
      <c r="I38" s="245"/>
      <c r="K38" s="244"/>
      <c r="L38" s="102"/>
      <c r="M38" s="102"/>
      <c r="N38" s="102"/>
    </row>
    <row r="39" spans="1:14" ht="14.25" customHeight="1">
      <c r="A39" s="246"/>
      <c r="D39" s="247"/>
      <c r="E39" s="247"/>
      <c r="K39" s="244"/>
      <c r="L39" s="102"/>
      <c r="M39" s="102"/>
      <c r="N39" s="102"/>
    </row>
  </sheetData>
  <sheetProtection/>
  <mergeCells count="12">
    <mergeCell ref="C11:C14"/>
    <mergeCell ref="A11:A14"/>
    <mergeCell ref="A27:M27"/>
    <mergeCell ref="A28:M28"/>
    <mergeCell ref="A35:M35"/>
    <mergeCell ref="N13:N14"/>
    <mergeCell ref="A8:G8"/>
    <mergeCell ref="D11:H11"/>
    <mergeCell ref="D12:H12"/>
    <mergeCell ref="J11:N11"/>
    <mergeCell ref="J12:N12"/>
    <mergeCell ref="H13:H14"/>
  </mergeCells>
  <printOptions horizontalCentered="1" verticalCentered="1"/>
  <pageMargins left="0.5905511811023623" right="0.5905511811023623" top="0.5905511811023623" bottom="1.8110236220472442" header="0" footer="0"/>
  <pageSetup fitToHeight="1" fitToWidth="1" horizontalDpi="600" verticalDpi="600" orientation="landscape" scale="5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3:O83"/>
  <sheetViews>
    <sheetView zoomScalePageLayoutView="0" workbookViewId="0" topLeftCell="A1">
      <selection activeCell="A9" sqref="A9"/>
    </sheetView>
  </sheetViews>
  <sheetFormatPr defaultColWidth="9.140625" defaultRowHeight="12.75"/>
  <cols>
    <col min="1" max="1" width="8.28125" style="5" customWidth="1"/>
    <col min="2" max="2" width="1.28515625" style="5" customWidth="1"/>
    <col min="3" max="3" width="1.421875" style="5" customWidth="1"/>
    <col min="4" max="4" width="42.7109375" style="5" customWidth="1"/>
    <col min="5" max="6" width="18.28125" style="5" customWidth="1"/>
    <col min="7" max="7" width="11.00390625" style="5" customWidth="1"/>
    <col min="8" max="8" width="14.7109375" style="5" bestFit="1" customWidth="1"/>
    <col min="9" max="9" width="14.8515625" style="5" customWidth="1"/>
    <col min="10" max="10" width="2.140625" style="5" customWidth="1"/>
    <col min="11" max="11" width="16.28125" style="145" customWidth="1"/>
    <col min="12" max="12" width="17.28125" style="5" bestFit="1" customWidth="1"/>
    <col min="13" max="13" width="12.00390625" style="5" customWidth="1"/>
    <col min="14" max="14" width="14.8515625" style="5" customWidth="1"/>
    <col min="15" max="15" width="14.421875" style="5" customWidth="1"/>
    <col min="16" max="16384" width="9.140625" style="5" customWidth="1"/>
  </cols>
  <sheetData>
    <row r="1" ht="4.5" customHeight="1"/>
    <row r="2" ht="12.75"/>
    <row r="3" spans="8:9" ht="12.75">
      <c r="H3" s="145"/>
      <c r="I3" s="145"/>
    </row>
    <row r="4" spans="8:9" ht="12.75">
      <c r="H4" s="145"/>
      <c r="I4" s="145"/>
    </row>
    <row r="5" spans="8:9" ht="12.75">
      <c r="H5" s="145"/>
      <c r="I5" s="145"/>
    </row>
    <row r="6" spans="8:12" ht="12.75">
      <c r="H6" s="175"/>
      <c r="L6" s="145"/>
    </row>
    <row r="7" spans="1:15" ht="15" customHeight="1">
      <c r="A7" s="855" t="s">
        <v>944</v>
      </c>
      <c r="B7" s="855"/>
      <c r="C7" s="855"/>
      <c r="D7" s="855"/>
      <c r="E7" s="855"/>
      <c r="F7" s="855"/>
      <c r="G7" s="855"/>
      <c r="H7" s="855"/>
      <c r="I7" s="855"/>
      <c r="J7" s="855"/>
      <c r="K7" s="855"/>
      <c r="L7" s="855"/>
      <c r="M7" s="855"/>
      <c r="N7" s="855"/>
      <c r="O7" s="6"/>
    </row>
    <row r="8" spans="1:15" ht="15">
      <c r="A8" s="855" t="s">
        <v>444</v>
      </c>
      <c r="B8" s="855"/>
      <c r="C8" s="855"/>
      <c r="D8" s="855"/>
      <c r="E8" s="855"/>
      <c r="F8" s="855"/>
      <c r="G8" s="855"/>
      <c r="H8" s="855"/>
      <c r="I8" s="855"/>
      <c r="J8" s="855"/>
      <c r="K8" s="855"/>
      <c r="L8" s="855"/>
      <c r="M8" s="855"/>
      <c r="N8" s="855"/>
      <c r="O8" s="6"/>
    </row>
    <row r="9" spans="1:15" ht="15">
      <c r="A9" s="8" t="s">
        <v>554</v>
      </c>
      <c r="B9" s="8"/>
      <c r="C9" s="8"/>
      <c r="D9" s="8"/>
      <c r="E9" s="9"/>
      <c r="F9" s="9"/>
      <c r="G9" s="8"/>
      <c r="H9" s="8"/>
      <c r="I9" s="8"/>
      <c r="J9" s="8"/>
      <c r="K9" s="46"/>
      <c r="N9" s="8"/>
      <c r="O9" s="6"/>
    </row>
    <row r="10" spans="1:15" ht="16.5" thickBot="1">
      <c r="A10" s="41" t="str">
        <f>+'CONTENIDO '!B5</f>
        <v>Enero - septiembre (2013 - 2012)p</v>
      </c>
      <c r="B10" s="41"/>
      <c r="C10" s="41"/>
      <c r="D10" s="41"/>
      <c r="E10" s="41"/>
      <c r="F10" s="41"/>
      <c r="G10" s="41"/>
      <c r="H10" s="41"/>
      <c r="I10" s="41"/>
      <c r="J10" s="41"/>
      <c r="K10" s="44"/>
      <c r="L10" s="47"/>
      <c r="M10" s="47"/>
      <c r="N10" s="47"/>
      <c r="O10" s="47"/>
    </row>
    <row r="11" spans="1:15" s="3" customFormat="1" ht="19.5" customHeight="1">
      <c r="A11" s="817" t="s">
        <v>551</v>
      </c>
      <c r="B11" s="854" t="s">
        <v>601</v>
      </c>
      <c r="C11" s="854"/>
      <c r="D11" s="854"/>
      <c r="E11" s="856" t="s">
        <v>948</v>
      </c>
      <c r="F11" s="856"/>
      <c r="G11" s="856"/>
      <c r="H11" s="856"/>
      <c r="I11" s="856"/>
      <c r="J11" s="34"/>
      <c r="K11" s="856" t="s">
        <v>951</v>
      </c>
      <c r="L11" s="856"/>
      <c r="M11" s="856"/>
      <c r="N11" s="856"/>
      <c r="O11" s="856"/>
    </row>
    <row r="12" spans="1:15" s="3" customFormat="1" ht="13.5" customHeight="1">
      <c r="A12" s="818"/>
      <c r="B12" s="811"/>
      <c r="C12" s="811"/>
      <c r="D12" s="811"/>
      <c r="E12" s="825" t="s">
        <v>552</v>
      </c>
      <c r="F12" s="825"/>
      <c r="G12" s="825"/>
      <c r="H12" s="825"/>
      <c r="I12" s="825"/>
      <c r="J12" s="12"/>
      <c r="K12" s="825" t="s">
        <v>552</v>
      </c>
      <c r="L12" s="825"/>
      <c r="M12" s="825"/>
      <c r="N12" s="825"/>
      <c r="O12" s="825"/>
    </row>
    <row r="13" spans="1:15" s="3" customFormat="1" ht="13.5" customHeight="1">
      <c r="A13" s="818"/>
      <c r="B13" s="811"/>
      <c r="C13" s="811"/>
      <c r="D13" s="811"/>
      <c r="E13" s="758">
        <v>2013</v>
      </c>
      <c r="F13" s="758">
        <v>2012</v>
      </c>
      <c r="G13" s="12" t="s">
        <v>549</v>
      </c>
      <c r="H13" s="12" t="s">
        <v>608</v>
      </c>
      <c r="I13" s="857" t="s">
        <v>603</v>
      </c>
      <c r="J13" s="33"/>
      <c r="K13" s="758">
        <v>2013</v>
      </c>
      <c r="L13" s="758">
        <v>2012</v>
      </c>
      <c r="M13" s="12" t="s">
        <v>549</v>
      </c>
      <c r="N13" s="12" t="s">
        <v>610</v>
      </c>
      <c r="O13" s="857" t="s">
        <v>603</v>
      </c>
    </row>
    <row r="14" spans="1:15" s="3" customFormat="1" ht="13.5" customHeight="1" thickBot="1">
      <c r="A14" s="819"/>
      <c r="B14" s="812"/>
      <c r="C14" s="812"/>
      <c r="D14" s="812"/>
      <c r="E14" s="15"/>
      <c r="F14" s="14"/>
      <c r="G14" s="14" t="s">
        <v>550</v>
      </c>
      <c r="H14" s="14" t="s">
        <v>609</v>
      </c>
      <c r="I14" s="858"/>
      <c r="J14" s="48"/>
      <c r="K14" s="146"/>
      <c r="L14" s="14"/>
      <c r="M14" s="14" t="s">
        <v>550</v>
      </c>
      <c r="N14" s="14" t="s">
        <v>609</v>
      </c>
      <c r="O14" s="858"/>
    </row>
    <row r="15" spans="1:15" s="1" customFormat="1" ht="13.5" customHeight="1">
      <c r="A15" s="16"/>
      <c r="B15" s="17"/>
      <c r="C15" s="17"/>
      <c r="D15" s="17"/>
      <c r="E15" s="18"/>
      <c r="F15" s="147"/>
      <c r="G15" s="19"/>
      <c r="H15" s="20"/>
      <c r="I15" s="20"/>
      <c r="J15" s="32"/>
      <c r="K15" s="18"/>
      <c r="L15" s="147"/>
      <c r="M15" s="19"/>
      <c r="N15" s="20"/>
      <c r="O15" s="20"/>
    </row>
    <row r="16" spans="1:15" s="1" customFormat="1" ht="13.5" customHeight="1">
      <c r="A16" s="27"/>
      <c r="B16" s="853" t="s">
        <v>555</v>
      </c>
      <c r="C16" s="853"/>
      <c r="D16" s="853"/>
      <c r="E16" s="148">
        <v>44080501.15626998</v>
      </c>
      <c r="F16" s="148">
        <v>44237733.390460014</v>
      </c>
      <c r="G16" s="149">
        <v>-0.35542561098742786</v>
      </c>
      <c r="H16" s="149">
        <v>-0.3554256109874166</v>
      </c>
      <c r="I16" s="149">
        <v>100.00000000000001</v>
      </c>
      <c r="J16" s="149"/>
      <c r="K16" s="148">
        <v>5147684.6760100005</v>
      </c>
      <c r="L16" s="148">
        <v>4679131.449770001</v>
      </c>
      <c r="M16" s="149">
        <v>10.013679488808359</v>
      </c>
      <c r="N16" s="149">
        <v>10.013679488808366</v>
      </c>
      <c r="O16" s="149">
        <v>100</v>
      </c>
    </row>
    <row r="17" spans="1:15" s="1" customFormat="1" ht="12">
      <c r="A17" s="21"/>
      <c r="B17" s="22"/>
      <c r="C17" s="22"/>
      <c r="D17" s="22"/>
      <c r="E17" s="150"/>
      <c r="F17" s="150"/>
      <c r="G17" s="151"/>
      <c r="H17" s="151"/>
      <c r="I17" s="151"/>
      <c r="J17" s="151"/>
      <c r="K17" s="150"/>
      <c r="L17" s="150"/>
      <c r="M17" s="151"/>
      <c r="N17" s="151"/>
      <c r="O17" s="151"/>
    </row>
    <row r="18" spans="1:15" s="1" customFormat="1" ht="12">
      <c r="A18" s="30"/>
      <c r="B18" s="853" t="s">
        <v>556</v>
      </c>
      <c r="C18" s="853"/>
      <c r="D18" s="853"/>
      <c r="E18" s="148">
        <v>9541437.146489993</v>
      </c>
      <c r="F18" s="148">
        <v>9325403.448700001</v>
      </c>
      <c r="G18" s="149">
        <v>2.3166150288125844</v>
      </c>
      <c r="H18" s="149">
        <v>0.4883471218635664</v>
      </c>
      <c r="I18" s="149">
        <v>21.6454824609743</v>
      </c>
      <c r="J18" s="149"/>
      <c r="K18" s="148">
        <v>1128254.7596</v>
      </c>
      <c r="L18" s="148">
        <v>1139959.1953400003</v>
      </c>
      <c r="M18" s="149">
        <v>-1.026741640213658</v>
      </c>
      <c r="N18" s="149">
        <v>-0.25014120388893435</v>
      </c>
      <c r="O18" s="149">
        <v>21.917713119804315</v>
      </c>
    </row>
    <row r="19" spans="1:15" s="1" customFormat="1" ht="12">
      <c r="A19" s="152"/>
      <c r="B19" s="22"/>
      <c r="C19" s="22"/>
      <c r="D19" s="22"/>
      <c r="E19" s="150"/>
      <c r="F19" s="150"/>
      <c r="G19" s="151"/>
      <c r="H19" s="151"/>
      <c r="I19" s="151"/>
      <c r="J19" s="151"/>
      <c r="K19" s="150"/>
      <c r="L19" s="150"/>
      <c r="M19" s="151"/>
      <c r="N19" s="151"/>
      <c r="O19" s="151"/>
    </row>
    <row r="20" spans="1:15" s="1" customFormat="1" ht="12">
      <c r="A20" s="27">
        <v>1</v>
      </c>
      <c r="B20" s="28"/>
      <c r="C20" s="853" t="s">
        <v>559</v>
      </c>
      <c r="D20" s="853"/>
      <c r="E20" s="148">
        <v>4679571.136969996</v>
      </c>
      <c r="F20" s="148">
        <v>4499159.454620002</v>
      </c>
      <c r="G20" s="149">
        <v>4.009897496847695</v>
      </c>
      <c r="H20" s="149">
        <v>0.40782306986121497</v>
      </c>
      <c r="I20" s="149">
        <v>10.615966275837987</v>
      </c>
      <c r="J20" s="149"/>
      <c r="K20" s="148">
        <v>563123.3971899999</v>
      </c>
      <c r="L20" s="148">
        <v>559617.7550900001</v>
      </c>
      <c r="M20" s="149">
        <v>0.6264351100575839</v>
      </c>
      <c r="N20" s="149">
        <v>0.07492078685184433</v>
      </c>
      <c r="O20" s="149">
        <v>10.939352983572412</v>
      </c>
    </row>
    <row r="21" spans="1:15" s="1" customFormat="1" ht="12">
      <c r="A21" s="152">
        <v>11</v>
      </c>
      <c r="B21" s="22"/>
      <c r="C21" s="22"/>
      <c r="D21" s="19" t="s">
        <v>588</v>
      </c>
      <c r="E21" s="35">
        <v>1500057.2500699977</v>
      </c>
      <c r="F21" s="35">
        <v>1407622.7553800014</v>
      </c>
      <c r="G21" s="37">
        <v>6.566709321564127</v>
      </c>
      <c r="H21" s="37">
        <v>0.20894943661360846</v>
      </c>
      <c r="I21" s="37">
        <v>3.4029949994264763</v>
      </c>
      <c r="J21" s="37"/>
      <c r="K21" s="35">
        <v>150298.14459</v>
      </c>
      <c r="L21" s="35">
        <v>159190.62179000012</v>
      </c>
      <c r="M21" s="37">
        <v>-5.586055949785045</v>
      </c>
      <c r="N21" s="37">
        <v>-0.1900454666738891</v>
      </c>
      <c r="O21" s="37">
        <v>2.919723216350869</v>
      </c>
    </row>
    <row r="22" spans="1:15" s="1" customFormat="1" ht="12">
      <c r="A22" s="40">
        <v>12</v>
      </c>
      <c r="B22" s="28"/>
      <c r="C22" s="28"/>
      <c r="D22" s="29" t="s">
        <v>560</v>
      </c>
      <c r="E22" s="38">
        <v>93117.10352000006</v>
      </c>
      <c r="F22" s="38">
        <v>78899.79859000002</v>
      </c>
      <c r="G22" s="39">
        <v>18.019443882081067</v>
      </c>
      <c r="H22" s="39">
        <v>0.03213841180449368</v>
      </c>
      <c r="I22" s="39">
        <v>0.21124329596410485</v>
      </c>
      <c r="J22" s="39"/>
      <c r="K22" s="38">
        <v>17999.210950000004</v>
      </c>
      <c r="L22" s="38">
        <v>10838.22283</v>
      </c>
      <c r="M22" s="39">
        <v>66.07160816235039</v>
      </c>
      <c r="N22" s="39">
        <v>0.15304096918140644</v>
      </c>
      <c r="O22" s="39">
        <v>0.3496564394062943</v>
      </c>
    </row>
    <row r="23" spans="1:15" s="1" customFormat="1" ht="12">
      <c r="A23" s="153">
        <v>13</v>
      </c>
      <c r="B23" s="22"/>
      <c r="C23" s="22"/>
      <c r="D23" s="19" t="s">
        <v>561</v>
      </c>
      <c r="E23" s="35">
        <v>61786.356349999995</v>
      </c>
      <c r="F23" s="35">
        <v>53175.086170000046</v>
      </c>
      <c r="G23" s="37">
        <v>16.194181900279077</v>
      </c>
      <c r="H23" s="37">
        <v>0.019465893751819105</v>
      </c>
      <c r="I23" s="37">
        <v>0.14016709141069178</v>
      </c>
      <c r="J23" s="37"/>
      <c r="K23" s="35">
        <v>3820.148290000001</v>
      </c>
      <c r="L23" s="35">
        <v>8015.764359999999</v>
      </c>
      <c r="M23" s="37">
        <v>-52.34205849334621</v>
      </c>
      <c r="N23" s="37">
        <v>-0.08966655703178054</v>
      </c>
      <c r="O23" s="37">
        <v>0.07421100029306806</v>
      </c>
    </row>
    <row r="24" spans="1:15" s="1" customFormat="1" ht="12">
      <c r="A24" s="40">
        <v>14</v>
      </c>
      <c r="B24" s="28"/>
      <c r="C24" s="28"/>
      <c r="D24" s="29" t="s">
        <v>589</v>
      </c>
      <c r="E24" s="38">
        <v>1476771.174709999</v>
      </c>
      <c r="F24" s="38">
        <v>1346083.05203</v>
      </c>
      <c r="G24" s="39">
        <v>9.708771125445125</v>
      </c>
      <c r="H24" s="39">
        <v>0.29542228469639986</v>
      </c>
      <c r="I24" s="39">
        <v>3.3501687502932214</v>
      </c>
      <c r="J24" s="39"/>
      <c r="K24" s="38">
        <v>167195.85361999995</v>
      </c>
      <c r="L24" s="38">
        <v>150212.06879000002</v>
      </c>
      <c r="M24" s="39">
        <v>11.306538127601225</v>
      </c>
      <c r="N24" s="39">
        <v>0.3629687477755035</v>
      </c>
      <c r="O24" s="39">
        <v>3.2479816488991786</v>
      </c>
    </row>
    <row r="25" spans="1:15" s="1" customFormat="1" ht="12">
      <c r="A25" s="152">
        <v>15</v>
      </c>
      <c r="B25" s="22"/>
      <c r="C25" s="22"/>
      <c r="D25" s="19" t="s">
        <v>562</v>
      </c>
      <c r="E25" s="35">
        <v>593325.9910799995</v>
      </c>
      <c r="F25" s="35">
        <v>587553.1805400009</v>
      </c>
      <c r="G25" s="37">
        <v>0.9825171118455999</v>
      </c>
      <c r="H25" s="37">
        <v>0.01304951700179897</v>
      </c>
      <c r="I25" s="37">
        <v>1.3460055478421102</v>
      </c>
      <c r="J25" s="37"/>
      <c r="K25" s="35">
        <v>81061.10068</v>
      </c>
      <c r="L25" s="35">
        <v>86005.23480999997</v>
      </c>
      <c r="M25" s="37">
        <v>-5.748643255172067</v>
      </c>
      <c r="N25" s="37">
        <v>-0.1056635015082337</v>
      </c>
      <c r="O25" s="37">
        <v>1.5747099090543153</v>
      </c>
    </row>
    <row r="26" spans="1:15" s="1" customFormat="1" ht="12">
      <c r="A26" s="40">
        <v>19</v>
      </c>
      <c r="B26" s="28"/>
      <c r="C26" s="28"/>
      <c r="D26" s="29" t="s">
        <v>563</v>
      </c>
      <c r="E26" s="38">
        <v>954513.2612399994</v>
      </c>
      <c r="F26" s="38">
        <v>1025825.5819099997</v>
      </c>
      <c r="G26" s="39">
        <v>-6.951700359940608</v>
      </c>
      <c r="H26" s="39">
        <v>-0.1612024740069051</v>
      </c>
      <c r="I26" s="39">
        <v>2.1653865909013836</v>
      </c>
      <c r="J26" s="39"/>
      <c r="K26" s="38">
        <v>142748.9390599999</v>
      </c>
      <c r="L26" s="38">
        <v>145355.84250999996</v>
      </c>
      <c r="M26" s="39">
        <v>-1.7934631350100187</v>
      </c>
      <c r="N26" s="39">
        <v>-0.055713404891162256</v>
      </c>
      <c r="O26" s="39">
        <v>2.773070769568687</v>
      </c>
    </row>
    <row r="27" spans="1:15" s="1" customFormat="1" ht="12">
      <c r="A27" s="152"/>
      <c r="B27" s="22"/>
      <c r="C27" s="22"/>
      <c r="D27" s="22"/>
      <c r="E27" s="150"/>
      <c r="F27" s="150"/>
      <c r="G27" s="151"/>
      <c r="H27" s="151"/>
      <c r="I27" s="151"/>
      <c r="J27" s="151"/>
      <c r="K27" s="150"/>
      <c r="L27" s="150"/>
      <c r="M27" s="151"/>
      <c r="N27" s="151"/>
      <c r="O27" s="151"/>
    </row>
    <row r="28" spans="1:15" s="1" customFormat="1" ht="12">
      <c r="A28" s="30">
        <v>2</v>
      </c>
      <c r="B28" s="28"/>
      <c r="C28" s="853" t="s">
        <v>564</v>
      </c>
      <c r="D28" s="853"/>
      <c r="E28" s="148">
        <v>4861866.009519996</v>
      </c>
      <c r="F28" s="148">
        <v>4826243.99408</v>
      </c>
      <c r="G28" s="149">
        <v>0.7380898165051626</v>
      </c>
      <c r="H28" s="149">
        <v>0.08052405200235142</v>
      </c>
      <c r="I28" s="149">
        <v>11.02951618513631</v>
      </c>
      <c r="J28" s="149"/>
      <c r="K28" s="148">
        <v>565131.36241</v>
      </c>
      <c r="L28" s="148">
        <v>580341.4402500002</v>
      </c>
      <c r="M28" s="149">
        <v>-2.620884325173825</v>
      </c>
      <c r="N28" s="149">
        <v>-0.3250619907407787</v>
      </c>
      <c r="O28" s="149">
        <v>10.978360136231895</v>
      </c>
    </row>
    <row r="29" spans="1:15" s="1" customFormat="1" ht="12">
      <c r="A29" s="152">
        <v>21</v>
      </c>
      <c r="B29" s="22"/>
      <c r="C29" s="22"/>
      <c r="D29" s="19" t="s">
        <v>590</v>
      </c>
      <c r="E29" s="35">
        <v>222801.61257000014</v>
      </c>
      <c r="F29" s="35">
        <v>195306.20157</v>
      </c>
      <c r="G29" s="37">
        <v>14.078104422170878</v>
      </c>
      <c r="H29" s="37">
        <v>0.06215375176959133</v>
      </c>
      <c r="I29" s="37">
        <v>0.5054425578786982</v>
      </c>
      <c r="J29" s="37"/>
      <c r="K29" s="35">
        <v>22533.254690000005</v>
      </c>
      <c r="L29" s="35">
        <v>21904.628639999995</v>
      </c>
      <c r="M29" s="37">
        <v>2.869832035646006</v>
      </c>
      <c r="N29" s="37">
        <v>0.0134346738651873</v>
      </c>
      <c r="O29" s="37">
        <v>0.43773572213956313</v>
      </c>
    </row>
    <row r="30" spans="1:15" s="1" customFormat="1" ht="12">
      <c r="A30" s="40">
        <v>22</v>
      </c>
      <c r="B30" s="28"/>
      <c r="C30" s="28"/>
      <c r="D30" s="29" t="s">
        <v>565</v>
      </c>
      <c r="E30" s="38">
        <v>610241.68</v>
      </c>
      <c r="F30" s="38">
        <v>594813.5393700002</v>
      </c>
      <c r="G30" s="39">
        <v>2.593777647755059</v>
      </c>
      <c r="H30" s="39">
        <v>0.034875522427482514</v>
      </c>
      <c r="I30" s="39">
        <v>1.3843800864165077</v>
      </c>
      <c r="J30" s="39"/>
      <c r="K30" s="38">
        <v>76260.52629000007</v>
      </c>
      <c r="L30" s="38">
        <v>72815.64262000003</v>
      </c>
      <c r="M30" s="39">
        <v>4.73096651495299</v>
      </c>
      <c r="N30" s="39">
        <v>0.07362228881536059</v>
      </c>
      <c r="O30" s="39">
        <v>1.4814529461254808</v>
      </c>
    </row>
    <row r="31" spans="1:15" s="1" customFormat="1" ht="12">
      <c r="A31" s="152">
        <v>23</v>
      </c>
      <c r="B31" s="22"/>
      <c r="C31" s="22"/>
      <c r="D31" s="19" t="s">
        <v>566</v>
      </c>
      <c r="E31" s="35">
        <v>335953.20080000017</v>
      </c>
      <c r="F31" s="35">
        <v>347972.76034</v>
      </c>
      <c r="G31" s="37">
        <v>-3.4541667940489496</v>
      </c>
      <c r="H31" s="37">
        <v>-0.02717037835982768</v>
      </c>
      <c r="I31" s="37">
        <v>0.76213562003075</v>
      </c>
      <c r="J31" s="37"/>
      <c r="K31" s="35">
        <v>39486.41932</v>
      </c>
      <c r="L31" s="35">
        <v>41353.029250000014</v>
      </c>
      <c r="M31" s="37">
        <v>-4.513840857257181</v>
      </c>
      <c r="N31" s="37">
        <v>-0.03989223106975901</v>
      </c>
      <c r="O31" s="37">
        <v>0.7670714467811215</v>
      </c>
    </row>
    <row r="32" spans="1:15" s="1" customFormat="1" ht="12">
      <c r="A32" s="40">
        <v>24</v>
      </c>
      <c r="B32" s="28"/>
      <c r="C32" s="28"/>
      <c r="D32" s="29" t="s">
        <v>591</v>
      </c>
      <c r="E32" s="38">
        <v>1088787.51125</v>
      </c>
      <c r="F32" s="38">
        <v>1094836.7417999995</v>
      </c>
      <c r="G32" s="39">
        <v>-0.5525235241972326</v>
      </c>
      <c r="H32" s="39">
        <v>-0.013674368206450753</v>
      </c>
      <c r="I32" s="39">
        <v>2.4699980324409982</v>
      </c>
      <c r="J32" s="39"/>
      <c r="K32" s="38">
        <v>104401.53127999997</v>
      </c>
      <c r="L32" s="38">
        <v>118042.29345999999</v>
      </c>
      <c r="M32" s="39">
        <v>-11.555826119747794</v>
      </c>
      <c r="N32" s="39">
        <v>-0.2915233804912773</v>
      </c>
      <c r="O32" s="39">
        <v>2.028125999374969</v>
      </c>
    </row>
    <row r="33" spans="1:15" s="1" customFormat="1" ht="12">
      <c r="A33" s="152">
        <v>25</v>
      </c>
      <c r="B33" s="22"/>
      <c r="C33" s="22"/>
      <c r="D33" s="19" t="s">
        <v>592</v>
      </c>
      <c r="E33" s="35">
        <v>2559126.537929995</v>
      </c>
      <c r="F33" s="35">
        <v>2533459.02287</v>
      </c>
      <c r="G33" s="37">
        <v>1.0131411176691483</v>
      </c>
      <c r="H33" s="37">
        <v>0.058021768053627874</v>
      </c>
      <c r="I33" s="37">
        <v>5.805574961268303</v>
      </c>
      <c r="J33" s="37"/>
      <c r="K33" s="35">
        <v>319617.7137899999</v>
      </c>
      <c r="L33" s="35">
        <v>320363.25942000013</v>
      </c>
      <c r="M33" s="37">
        <v>-0.2327188302897185</v>
      </c>
      <c r="N33" s="37">
        <v>-0.015933419225418157</v>
      </c>
      <c r="O33" s="37">
        <v>6.20896060863109</v>
      </c>
    </row>
    <row r="34" spans="1:15" s="1" customFormat="1" ht="12">
      <c r="A34" s="40">
        <v>29</v>
      </c>
      <c r="B34" s="28"/>
      <c r="C34" s="28"/>
      <c r="D34" s="29" t="s">
        <v>567</v>
      </c>
      <c r="E34" s="38">
        <v>44955.466969999994</v>
      </c>
      <c r="F34" s="38">
        <v>59855.72813</v>
      </c>
      <c r="G34" s="39">
        <v>-24.89362609980835</v>
      </c>
      <c r="H34" s="39">
        <v>-0.03368224368207186</v>
      </c>
      <c r="I34" s="39">
        <v>0.10198492710105124</v>
      </c>
      <c r="J34" s="39"/>
      <c r="K34" s="38">
        <v>2831.91704</v>
      </c>
      <c r="L34" s="38">
        <v>5862.58686</v>
      </c>
      <c r="M34" s="39">
        <v>-51.69509454398089</v>
      </c>
      <c r="N34" s="39">
        <v>-0.06476992263487215</v>
      </c>
      <c r="O34" s="39">
        <v>0.055013413179671185</v>
      </c>
    </row>
    <row r="35" spans="1:15" s="1" customFormat="1" ht="18" customHeight="1">
      <c r="A35" s="152"/>
      <c r="B35" s="22"/>
      <c r="C35" s="22"/>
      <c r="D35" s="22"/>
      <c r="E35" s="150"/>
      <c r="F35" s="150"/>
      <c r="G35" s="151"/>
      <c r="H35" s="151"/>
      <c r="I35" s="151"/>
      <c r="J35" s="151"/>
      <c r="K35" s="150"/>
      <c r="L35" s="150"/>
      <c r="M35" s="151"/>
      <c r="N35" s="151"/>
      <c r="O35" s="151"/>
    </row>
    <row r="36" spans="1:15" s="1" customFormat="1" ht="12">
      <c r="A36" s="30"/>
      <c r="B36" s="853" t="s">
        <v>557</v>
      </c>
      <c r="C36" s="853"/>
      <c r="D36" s="853"/>
      <c r="E36" s="148">
        <v>19443789.69426</v>
      </c>
      <c r="F36" s="148">
        <v>19517192.763210014</v>
      </c>
      <c r="G36" s="149">
        <v>-0.3760943996432592</v>
      </c>
      <c r="H36" s="149">
        <v>-0.16592863902435429</v>
      </c>
      <c r="I36" s="149">
        <v>44.10972920958801</v>
      </c>
      <c r="J36" s="149"/>
      <c r="K36" s="148">
        <v>2394523.21255</v>
      </c>
      <c r="L36" s="148">
        <v>2121237.3485799995</v>
      </c>
      <c r="M36" s="149">
        <v>12.883323224199478</v>
      </c>
      <c r="N36" s="149">
        <v>5.840525467251686</v>
      </c>
      <c r="O36" s="149">
        <v>46.51650913486038</v>
      </c>
    </row>
    <row r="37" spans="1:15" s="1" customFormat="1" ht="12">
      <c r="A37" s="152"/>
      <c r="B37" s="22"/>
      <c r="C37" s="22"/>
      <c r="D37" s="22"/>
      <c r="E37" s="150"/>
      <c r="F37" s="150"/>
      <c r="G37" s="151"/>
      <c r="H37" s="151"/>
      <c r="I37" s="151"/>
      <c r="J37" s="151"/>
      <c r="K37" s="150"/>
      <c r="L37" s="150"/>
      <c r="M37" s="151"/>
      <c r="N37" s="151"/>
      <c r="O37" s="151"/>
    </row>
    <row r="38" spans="1:15" s="1" customFormat="1" ht="12">
      <c r="A38" s="27">
        <v>3</v>
      </c>
      <c r="B38" s="28"/>
      <c r="C38" s="853" t="s">
        <v>568</v>
      </c>
      <c r="D38" s="853"/>
      <c r="E38" s="148">
        <v>4829758.725989997</v>
      </c>
      <c r="F38" s="148">
        <v>4631828.197820004</v>
      </c>
      <c r="G38" s="149">
        <v>4.273270072131571</v>
      </c>
      <c r="H38" s="149">
        <v>0.44742465990058644</v>
      </c>
      <c r="I38" s="149">
        <v>10.956678348251982</v>
      </c>
      <c r="J38" s="149"/>
      <c r="K38" s="148">
        <v>776688.3594700004</v>
      </c>
      <c r="L38" s="148">
        <v>528068.09131</v>
      </c>
      <c r="M38" s="149">
        <v>47.08110038295211</v>
      </c>
      <c r="N38" s="149">
        <v>5.313384990973506</v>
      </c>
      <c r="O38" s="149">
        <v>15.088110643016616</v>
      </c>
    </row>
    <row r="39" spans="1:15" s="1" customFormat="1" ht="12">
      <c r="A39" s="152">
        <v>31</v>
      </c>
      <c r="B39" s="22"/>
      <c r="C39" s="22"/>
      <c r="D39" s="19" t="s">
        <v>569</v>
      </c>
      <c r="E39" s="35">
        <v>3316225.3790599983</v>
      </c>
      <c r="F39" s="35">
        <v>3145948.4714300036</v>
      </c>
      <c r="G39" s="37">
        <v>5.412577770308953</v>
      </c>
      <c r="H39" s="37">
        <v>0.38491327330688996</v>
      </c>
      <c r="I39" s="37">
        <v>7.52311178882389</v>
      </c>
      <c r="J39" s="37"/>
      <c r="K39" s="35">
        <v>524861.2997600002</v>
      </c>
      <c r="L39" s="35">
        <v>309682.52404</v>
      </c>
      <c r="M39" s="37">
        <v>69.48366763253543</v>
      </c>
      <c r="N39" s="37">
        <v>4.5986905482336295</v>
      </c>
      <c r="O39" s="37">
        <v>10.196065470094473</v>
      </c>
    </row>
    <row r="40" spans="1:15" s="1" customFormat="1" ht="12">
      <c r="A40" s="40">
        <v>32</v>
      </c>
      <c r="B40" s="28"/>
      <c r="C40" s="28"/>
      <c r="D40" s="29" t="s">
        <v>570</v>
      </c>
      <c r="E40" s="38">
        <v>1512447.5501599994</v>
      </c>
      <c r="F40" s="38">
        <v>1485718.8113900002</v>
      </c>
      <c r="G40" s="39">
        <v>1.799044244784955</v>
      </c>
      <c r="H40" s="39">
        <v>0.0604206787316173</v>
      </c>
      <c r="I40" s="39">
        <v>3.4311033461217124</v>
      </c>
      <c r="J40" s="39"/>
      <c r="K40" s="38">
        <v>251341.93255000009</v>
      </c>
      <c r="L40" s="38">
        <v>218376.33270000006</v>
      </c>
      <c r="M40" s="39">
        <v>15.095775005658393</v>
      </c>
      <c r="N40" s="39">
        <v>0.7045239101290994</v>
      </c>
      <c r="O40" s="39">
        <v>4.882620991167949</v>
      </c>
    </row>
    <row r="41" spans="1:15" s="1" customFormat="1" ht="12">
      <c r="A41" s="152">
        <v>33</v>
      </c>
      <c r="B41" s="22"/>
      <c r="C41" s="22"/>
      <c r="D41" s="19" t="s">
        <v>571</v>
      </c>
      <c r="E41" s="35">
        <v>1085.79677</v>
      </c>
      <c r="F41" s="35">
        <v>160.915</v>
      </c>
      <c r="G41" s="37" t="s">
        <v>972</v>
      </c>
      <c r="H41" s="37">
        <v>0.0020907078620792385</v>
      </c>
      <c r="I41" s="37">
        <v>0.0024632133063794736</v>
      </c>
      <c r="J41" s="37"/>
      <c r="K41" s="35">
        <v>485.12715999999995</v>
      </c>
      <c r="L41" s="35">
        <v>9.23457</v>
      </c>
      <c r="M41" s="37" t="s">
        <v>972</v>
      </c>
      <c r="N41" s="37">
        <v>0.010170532610777414</v>
      </c>
      <c r="O41" s="37">
        <v>0.009424181754194485</v>
      </c>
    </row>
    <row r="42" spans="1:15" s="1" customFormat="1" ht="12">
      <c r="A42" s="40"/>
      <c r="B42" s="28"/>
      <c r="C42" s="28"/>
      <c r="D42" s="28"/>
      <c r="E42" s="148"/>
      <c r="F42" s="148"/>
      <c r="G42" s="149"/>
      <c r="H42" s="149"/>
      <c r="I42" s="149"/>
      <c r="J42" s="149"/>
      <c r="K42" s="148"/>
      <c r="L42" s="148"/>
      <c r="M42" s="149"/>
      <c r="N42" s="149"/>
      <c r="O42" s="149"/>
    </row>
    <row r="43" spans="1:15" s="1" customFormat="1" ht="12">
      <c r="A43" s="16">
        <v>4</v>
      </c>
      <c r="B43" s="22"/>
      <c r="C43" s="851" t="s">
        <v>557</v>
      </c>
      <c r="D43" s="851"/>
      <c r="E43" s="150"/>
      <c r="F43" s="150"/>
      <c r="G43" s="151"/>
      <c r="H43" s="151"/>
      <c r="I43" s="151"/>
      <c r="J43" s="151"/>
      <c r="K43" s="150"/>
      <c r="L43" s="150"/>
      <c r="M43" s="151"/>
      <c r="N43" s="151"/>
      <c r="O43" s="151"/>
    </row>
    <row r="44" spans="1:15" s="1" customFormat="1" ht="12">
      <c r="A44" s="27"/>
      <c r="B44" s="28"/>
      <c r="C44" s="853" t="s">
        <v>572</v>
      </c>
      <c r="D44" s="853"/>
      <c r="E44" s="148">
        <v>1564316.3716100005</v>
      </c>
      <c r="F44" s="148">
        <v>1517944.3339299997</v>
      </c>
      <c r="G44" s="149">
        <v>3.054923467446417</v>
      </c>
      <c r="H44" s="149">
        <v>0.10482462397135588</v>
      </c>
      <c r="I44" s="149">
        <v>3.548771748452531</v>
      </c>
      <c r="J44" s="149"/>
      <c r="K44" s="148">
        <v>164043.73642000003</v>
      </c>
      <c r="L44" s="148">
        <v>161799.96332</v>
      </c>
      <c r="M44" s="149">
        <v>1.38675748372229</v>
      </c>
      <c r="N44" s="149">
        <v>0.04795276910013496</v>
      </c>
      <c r="O44" s="149">
        <v>3.186747960388888</v>
      </c>
    </row>
    <row r="45" spans="1:15" s="1" customFormat="1" ht="12">
      <c r="A45" s="152">
        <v>41</v>
      </c>
      <c r="B45" s="22"/>
      <c r="C45" s="22"/>
      <c r="D45" s="19" t="s">
        <v>573</v>
      </c>
      <c r="E45" s="35">
        <v>645131.6960200004</v>
      </c>
      <c r="F45" s="35">
        <v>569591.2994700002</v>
      </c>
      <c r="G45" s="37">
        <v>13.26221039898079</v>
      </c>
      <c r="H45" s="37">
        <v>0.17076009723023167</v>
      </c>
      <c r="I45" s="37">
        <v>1.4635307655258754</v>
      </c>
      <c r="J45" s="37"/>
      <c r="K45" s="35">
        <v>76431.54277</v>
      </c>
      <c r="L45" s="35">
        <v>74631.2545</v>
      </c>
      <c r="M45" s="37">
        <v>2.41224441698217</v>
      </c>
      <c r="N45" s="37">
        <v>0.03847483853202065</v>
      </c>
      <c r="O45" s="37">
        <v>1.4847751480621483</v>
      </c>
    </row>
    <row r="46" spans="1:15" s="1" customFormat="1" ht="12">
      <c r="A46" s="40">
        <v>42</v>
      </c>
      <c r="B46" s="28"/>
      <c r="C46" s="28"/>
      <c r="D46" s="29" t="s">
        <v>574</v>
      </c>
      <c r="E46" s="38">
        <v>919184.6755900001</v>
      </c>
      <c r="F46" s="38">
        <v>948353.0344599996</v>
      </c>
      <c r="G46" s="39">
        <v>-3.075685721468508</v>
      </c>
      <c r="H46" s="39">
        <v>-0.06593547325887579</v>
      </c>
      <c r="I46" s="39">
        <v>2.0852409829266563</v>
      </c>
      <c r="J46" s="39"/>
      <c r="K46" s="38">
        <v>87612.19365000002</v>
      </c>
      <c r="L46" s="38">
        <v>87168.70882000001</v>
      </c>
      <c r="M46" s="39">
        <v>0.5087660882023389</v>
      </c>
      <c r="N46" s="39">
        <v>0.009477930568114313</v>
      </c>
      <c r="O46" s="39">
        <v>1.7019728123267395</v>
      </c>
    </row>
    <row r="47" spans="1:15" s="1" customFormat="1" ht="12">
      <c r="A47" s="16"/>
      <c r="B47" s="22"/>
      <c r="C47" s="22"/>
      <c r="D47" s="22"/>
      <c r="E47" s="150"/>
      <c r="F47" s="150"/>
      <c r="G47" s="151"/>
      <c r="H47" s="151"/>
      <c r="I47" s="151"/>
      <c r="J47" s="151"/>
      <c r="K47" s="150"/>
      <c r="L47" s="150"/>
      <c r="M47" s="151"/>
      <c r="N47" s="151"/>
      <c r="O47" s="151"/>
    </row>
    <row r="48" spans="1:15" s="1" customFormat="1" ht="12" customHeight="1">
      <c r="A48" s="27">
        <v>5</v>
      </c>
      <c r="B48" s="28"/>
      <c r="C48" s="853" t="s">
        <v>557</v>
      </c>
      <c r="D48" s="853"/>
      <c r="E48" s="148"/>
      <c r="F48" s="148"/>
      <c r="G48" s="149"/>
      <c r="H48" s="149"/>
      <c r="I48" s="149"/>
      <c r="J48" s="149"/>
      <c r="K48" s="148"/>
      <c r="L48" s="148"/>
      <c r="M48" s="149"/>
      <c r="N48" s="149"/>
      <c r="O48" s="149"/>
    </row>
    <row r="49" spans="1:15" s="1" customFormat="1" ht="12">
      <c r="A49" s="16"/>
      <c r="B49" s="22"/>
      <c r="C49" s="851" t="s">
        <v>593</v>
      </c>
      <c r="D49" s="851"/>
      <c r="E49" s="150">
        <v>13049714.596660003</v>
      </c>
      <c r="F49" s="150">
        <v>13367420.231460009</v>
      </c>
      <c r="G49" s="151">
        <v>-2.376716144916957</v>
      </c>
      <c r="H49" s="151">
        <v>-0.7181779228962966</v>
      </c>
      <c r="I49" s="151">
        <v>29.604279112883496</v>
      </c>
      <c r="J49" s="151"/>
      <c r="K49" s="150">
        <v>1453791.1166599994</v>
      </c>
      <c r="L49" s="150">
        <v>1431369.2939499994</v>
      </c>
      <c r="M49" s="151">
        <v>1.566459669406826</v>
      </c>
      <c r="N49" s="151">
        <v>0.47918770717804443</v>
      </c>
      <c r="O49" s="151">
        <v>28.24165053145487</v>
      </c>
    </row>
    <row r="50" spans="1:15" s="1" customFormat="1" ht="12">
      <c r="A50" s="40">
        <v>51</v>
      </c>
      <c r="B50" s="28"/>
      <c r="C50" s="28"/>
      <c r="D50" s="29" t="s">
        <v>575</v>
      </c>
      <c r="E50" s="38">
        <v>1994738.3515000006</v>
      </c>
      <c r="F50" s="38">
        <v>2195139.802330001</v>
      </c>
      <c r="G50" s="39">
        <v>-9.129325185452283</v>
      </c>
      <c r="H50" s="39">
        <v>-0.45301021429189525</v>
      </c>
      <c r="I50" s="39">
        <v>4.525217044217452</v>
      </c>
      <c r="J50" s="39"/>
      <c r="K50" s="38">
        <v>196643.5258</v>
      </c>
      <c r="L50" s="38">
        <v>241101.18780000013</v>
      </c>
      <c r="M50" s="39">
        <v>-18.439420562655602</v>
      </c>
      <c r="N50" s="39">
        <v>-0.9501263744617691</v>
      </c>
      <c r="O50" s="39">
        <v>3.820038292485691</v>
      </c>
    </row>
    <row r="51" spans="1:15" s="1" customFormat="1" ht="12">
      <c r="A51" s="152">
        <v>52</v>
      </c>
      <c r="B51" s="22"/>
      <c r="C51" s="22"/>
      <c r="D51" s="19" t="s">
        <v>576</v>
      </c>
      <c r="E51" s="35">
        <v>1790695.193550001</v>
      </c>
      <c r="F51" s="35">
        <v>1835158.1890499985</v>
      </c>
      <c r="G51" s="37">
        <v>-2.4228426609378384</v>
      </c>
      <c r="H51" s="37">
        <v>-0.10050920807255055</v>
      </c>
      <c r="I51" s="37">
        <v>4.062329480333718</v>
      </c>
      <c r="J51" s="37"/>
      <c r="K51" s="35">
        <v>215876.9648000001</v>
      </c>
      <c r="L51" s="35">
        <v>206110.69487</v>
      </c>
      <c r="M51" s="37">
        <v>4.738361556715902</v>
      </c>
      <c r="N51" s="37">
        <v>0.20871971721333343</v>
      </c>
      <c r="O51" s="37">
        <v>4.193671104332823</v>
      </c>
    </row>
    <row r="52" spans="1:15" s="1" customFormat="1" ht="12">
      <c r="A52" s="40">
        <v>53</v>
      </c>
      <c r="B52" s="28"/>
      <c r="C52" s="28"/>
      <c r="D52" s="29" t="s">
        <v>594</v>
      </c>
      <c r="E52" s="38">
        <v>3406353.4124200037</v>
      </c>
      <c r="F52" s="38">
        <v>3673326.083500003</v>
      </c>
      <c r="G52" s="39">
        <v>-7.2678729035028535</v>
      </c>
      <c r="H52" s="39">
        <v>-0.6034953661020361</v>
      </c>
      <c r="I52" s="39">
        <v>7.727574149722402</v>
      </c>
      <c r="J52" s="39"/>
      <c r="K52" s="38">
        <v>400646.9551499993</v>
      </c>
      <c r="L52" s="38">
        <v>366371.73836999974</v>
      </c>
      <c r="M52" s="39">
        <v>9.355311338284757</v>
      </c>
      <c r="N52" s="39">
        <v>0.732512372177198</v>
      </c>
      <c r="O52" s="39">
        <v>7.783051611866464</v>
      </c>
    </row>
    <row r="53" spans="1:15" s="1" customFormat="1" ht="12">
      <c r="A53" s="152">
        <v>55</v>
      </c>
      <c r="B53" s="22"/>
      <c r="C53" s="22"/>
      <c r="D53" s="19" t="s">
        <v>595</v>
      </c>
      <c r="E53" s="35">
        <v>5857927.639189998</v>
      </c>
      <c r="F53" s="35">
        <v>5663796.156580008</v>
      </c>
      <c r="G53" s="37">
        <v>3.4275859731366682</v>
      </c>
      <c r="H53" s="37">
        <v>0.4388368655701855</v>
      </c>
      <c r="I53" s="37">
        <v>13.289158438609924</v>
      </c>
      <c r="J53" s="37"/>
      <c r="K53" s="35">
        <v>640623.6709099998</v>
      </c>
      <c r="L53" s="35">
        <v>617785.6729099996</v>
      </c>
      <c r="M53" s="37">
        <v>3.6967509933379805</v>
      </c>
      <c r="N53" s="37">
        <v>0.4880819922492821</v>
      </c>
      <c r="O53" s="37">
        <v>12.444889522769891</v>
      </c>
    </row>
    <row r="54" spans="1:15" s="1" customFormat="1" ht="12">
      <c r="A54" s="40"/>
      <c r="B54" s="28"/>
      <c r="C54" s="28"/>
      <c r="D54" s="28"/>
      <c r="E54" s="148"/>
      <c r="F54" s="148"/>
      <c r="G54" s="149"/>
      <c r="H54" s="149"/>
      <c r="I54" s="149"/>
      <c r="J54" s="149"/>
      <c r="K54" s="148"/>
      <c r="L54" s="148"/>
      <c r="M54" s="149"/>
      <c r="N54" s="149"/>
      <c r="O54" s="149"/>
    </row>
    <row r="55" spans="1:15" s="1" customFormat="1" ht="12">
      <c r="A55" s="23"/>
      <c r="B55" s="851" t="s">
        <v>600</v>
      </c>
      <c r="C55" s="851"/>
      <c r="D55" s="851"/>
      <c r="E55" s="150">
        <v>15080399.744899992</v>
      </c>
      <c r="F55" s="150">
        <v>15375321.587859994</v>
      </c>
      <c r="G55" s="151">
        <v>-1.918150727935769</v>
      </c>
      <c r="H55" s="151">
        <v>-0.6666748505329261</v>
      </c>
      <c r="I55" s="151">
        <v>34.2110442243803</v>
      </c>
      <c r="J55" s="151"/>
      <c r="K55" s="150">
        <v>1622768.2155700005</v>
      </c>
      <c r="L55" s="150">
        <v>1415179.7273</v>
      </c>
      <c r="M55" s="151">
        <v>14.668701385798927</v>
      </c>
      <c r="N55" s="151">
        <v>4.436474813722203</v>
      </c>
      <c r="O55" s="151">
        <v>31.52423502419766</v>
      </c>
    </row>
    <row r="56" spans="1:15" s="1" customFormat="1" ht="12">
      <c r="A56" s="27"/>
      <c r="B56" s="28"/>
      <c r="C56" s="28"/>
      <c r="D56" s="28"/>
      <c r="E56" s="148"/>
      <c r="F56" s="148"/>
      <c r="G56" s="149"/>
      <c r="H56" s="149"/>
      <c r="I56" s="149"/>
      <c r="J56" s="149"/>
      <c r="K56" s="148"/>
      <c r="L56" s="148"/>
      <c r="M56" s="149"/>
      <c r="N56" s="149"/>
      <c r="O56" s="149"/>
    </row>
    <row r="57" spans="1:15" s="1" customFormat="1" ht="12">
      <c r="A57" s="16">
        <v>6</v>
      </c>
      <c r="B57" s="22"/>
      <c r="C57" s="851" t="s">
        <v>596</v>
      </c>
      <c r="D57" s="851"/>
      <c r="E57" s="150">
        <v>1466958.283409999</v>
      </c>
      <c r="F57" s="150">
        <v>1439846.2328899987</v>
      </c>
      <c r="G57" s="151">
        <v>1.8829823560799346</v>
      </c>
      <c r="H57" s="151">
        <v>0.06128716017319066</v>
      </c>
      <c r="I57" s="151">
        <v>3.32790745325122</v>
      </c>
      <c r="J57" s="151"/>
      <c r="K57" s="150">
        <v>170086.25239</v>
      </c>
      <c r="L57" s="150">
        <v>148179.00830000004</v>
      </c>
      <c r="M57" s="151">
        <v>14.784310099880699</v>
      </c>
      <c r="N57" s="151">
        <v>0.4681903965548307</v>
      </c>
      <c r="O57" s="151">
        <v>3.3041311404068914</v>
      </c>
    </row>
    <row r="58" spans="1:15" s="1" customFormat="1" ht="12">
      <c r="A58" s="40">
        <v>61</v>
      </c>
      <c r="B58" s="28"/>
      <c r="C58" s="28"/>
      <c r="D58" s="28" t="s">
        <v>596</v>
      </c>
      <c r="E58" s="38">
        <v>1466958.283409999</v>
      </c>
      <c r="F58" s="38">
        <v>1439846.2328899987</v>
      </c>
      <c r="G58" s="39">
        <v>1.8829823560799346</v>
      </c>
      <c r="H58" s="39">
        <v>0.06128716017319066</v>
      </c>
      <c r="I58" s="39">
        <v>3.32790745325122</v>
      </c>
      <c r="J58" s="39"/>
      <c r="K58" s="38">
        <v>170086.25239</v>
      </c>
      <c r="L58" s="38">
        <v>148179.00830000004</v>
      </c>
      <c r="M58" s="39">
        <v>14.784310099880699</v>
      </c>
      <c r="N58" s="39">
        <v>0.4681903965548307</v>
      </c>
      <c r="O58" s="39">
        <v>3.3041311404068914</v>
      </c>
    </row>
    <row r="59" spans="1:15" s="1" customFormat="1" ht="12">
      <c r="A59" s="152"/>
      <c r="B59" s="22"/>
      <c r="C59" s="22"/>
      <c r="D59" s="22"/>
      <c r="E59" s="150"/>
      <c r="F59" s="150"/>
      <c r="G59" s="151"/>
      <c r="H59" s="151"/>
      <c r="I59" s="151"/>
      <c r="J59" s="151"/>
      <c r="K59" s="150"/>
      <c r="L59" s="150"/>
      <c r="M59" s="151"/>
      <c r="N59" s="151"/>
      <c r="O59" s="151"/>
    </row>
    <row r="60" spans="1:15" s="1" customFormat="1" ht="12">
      <c r="A60" s="31">
        <v>7</v>
      </c>
      <c r="B60" s="28"/>
      <c r="C60" s="853" t="s">
        <v>577</v>
      </c>
      <c r="D60" s="853"/>
      <c r="E60" s="148">
        <v>138998.64044</v>
      </c>
      <c r="F60" s="148">
        <v>135074.17900000003</v>
      </c>
      <c r="G60" s="149">
        <v>2.9054120254915294</v>
      </c>
      <c r="H60" s="149">
        <v>0.008871298638565155</v>
      </c>
      <c r="I60" s="149">
        <v>0.3153290838215185</v>
      </c>
      <c r="J60" s="149"/>
      <c r="K60" s="148">
        <v>13161.494030000002</v>
      </c>
      <c r="L60" s="148">
        <v>11899.884180000001</v>
      </c>
      <c r="M60" s="149">
        <v>10.60186663094061</v>
      </c>
      <c r="N60" s="149">
        <v>0.02696247933068891</v>
      </c>
      <c r="O60" s="149">
        <v>0.25567793791521726</v>
      </c>
    </row>
    <row r="61" spans="1:15" s="1" customFormat="1" ht="12">
      <c r="A61" s="152">
        <v>71</v>
      </c>
      <c r="B61" s="22"/>
      <c r="C61" s="22"/>
      <c r="D61" s="19" t="s">
        <v>597</v>
      </c>
      <c r="E61" s="35">
        <v>83534.66592</v>
      </c>
      <c r="F61" s="35">
        <v>70698.73519999998</v>
      </c>
      <c r="G61" s="37">
        <v>18.155813797359166</v>
      </c>
      <c r="H61" s="37">
        <v>0.029015796552470115</v>
      </c>
      <c r="I61" s="37">
        <v>0.189504800827606</v>
      </c>
      <c r="J61" s="37"/>
      <c r="K61" s="35">
        <v>8180.595750000001</v>
      </c>
      <c r="L61" s="35">
        <v>4679.043519999999</v>
      </c>
      <c r="M61" s="37">
        <v>74.83478653346663</v>
      </c>
      <c r="N61" s="37">
        <v>0.07483338024564619</v>
      </c>
      <c r="O61" s="37">
        <v>0.15891796535487926</v>
      </c>
    </row>
    <row r="62" spans="1:15" s="1" customFormat="1" ht="12">
      <c r="A62" s="40">
        <v>72</v>
      </c>
      <c r="B62" s="28"/>
      <c r="C62" s="28"/>
      <c r="D62" s="29" t="s">
        <v>598</v>
      </c>
      <c r="E62" s="38">
        <v>3217.4363800000006</v>
      </c>
      <c r="F62" s="38">
        <v>3895.854</v>
      </c>
      <c r="G62" s="39">
        <v>-17.413835836763887</v>
      </c>
      <c r="H62" s="39">
        <v>-0.0015335722877390953</v>
      </c>
      <c r="I62" s="39">
        <v>0.007299001362515939</v>
      </c>
      <c r="J62" s="39"/>
      <c r="K62" s="38">
        <v>319.08878999999996</v>
      </c>
      <c r="L62" s="38">
        <v>467.89307999999994</v>
      </c>
      <c r="M62" s="39">
        <v>-31.80305423623705</v>
      </c>
      <c r="N62" s="39">
        <v>-0.0031801690462727726</v>
      </c>
      <c r="O62" s="39">
        <v>0.006198685624375258</v>
      </c>
    </row>
    <row r="63" spans="1:15" s="1" customFormat="1" ht="12">
      <c r="A63" s="152">
        <v>73</v>
      </c>
      <c r="B63" s="22"/>
      <c r="C63" s="22"/>
      <c r="D63" s="19" t="s">
        <v>602</v>
      </c>
      <c r="E63" s="35">
        <v>52246.53813999999</v>
      </c>
      <c r="F63" s="35">
        <v>60479.589800000045</v>
      </c>
      <c r="G63" s="37">
        <v>-13.61294229545196</v>
      </c>
      <c r="H63" s="37">
        <v>-0.018610925626165863</v>
      </c>
      <c r="I63" s="37">
        <v>0.11852528163139651</v>
      </c>
      <c r="J63" s="37"/>
      <c r="K63" s="35">
        <v>4661.80949</v>
      </c>
      <c r="L63" s="35">
        <v>6752.947580000001</v>
      </c>
      <c r="M63" s="37">
        <v>-30.966301237007393</v>
      </c>
      <c r="N63" s="37">
        <v>-0.044690731868684504</v>
      </c>
      <c r="O63" s="37">
        <v>0.09056128693596273</v>
      </c>
    </row>
    <row r="64" spans="1:15" s="1" customFormat="1" ht="12">
      <c r="A64" s="40"/>
      <c r="B64" s="28"/>
      <c r="C64" s="28"/>
      <c r="D64" s="28"/>
      <c r="E64" s="148"/>
      <c r="F64" s="148"/>
      <c r="G64" s="149"/>
      <c r="H64" s="149"/>
      <c r="I64" s="149"/>
      <c r="J64" s="149"/>
      <c r="K64" s="148"/>
      <c r="L64" s="148"/>
      <c r="M64" s="149"/>
      <c r="N64" s="149"/>
      <c r="O64" s="149"/>
    </row>
    <row r="65" spans="1:15" s="1" customFormat="1" ht="12">
      <c r="A65" s="16">
        <v>8</v>
      </c>
      <c r="B65" s="22"/>
      <c r="C65" s="851" t="s">
        <v>578</v>
      </c>
      <c r="D65" s="851"/>
      <c r="E65" s="150">
        <v>8787419.005119994</v>
      </c>
      <c r="F65" s="150">
        <v>8626600.334319998</v>
      </c>
      <c r="G65" s="151">
        <v>1.8642184008478633</v>
      </c>
      <c r="H65" s="151">
        <v>0.3635327998849905</v>
      </c>
      <c r="I65" s="151">
        <v>19.934934437264396</v>
      </c>
      <c r="J65" s="151"/>
      <c r="K65" s="150">
        <v>945914.1827200003</v>
      </c>
      <c r="L65" s="150">
        <v>834832.11654</v>
      </c>
      <c r="M65" s="151">
        <v>13.305916720164653</v>
      </c>
      <c r="N65" s="151">
        <v>2.3739890057044795</v>
      </c>
      <c r="O65" s="151">
        <v>18.375526906849775</v>
      </c>
    </row>
    <row r="66" spans="1:15" s="1" customFormat="1" ht="12">
      <c r="A66" s="40">
        <v>81</v>
      </c>
      <c r="B66" s="28"/>
      <c r="C66" s="28"/>
      <c r="D66" s="29" t="s">
        <v>599</v>
      </c>
      <c r="E66" s="38">
        <v>2415434.290159997</v>
      </c>
      <c r="F66" s="38">
        <v>2211894.1380099985</v>
      </c>
      <c r="G66" s="39">
        <v>9.202074758112973</v>
      </c>
      <c r="H66" s="39">
        <v>0.4601052914566653</v>
      </c>
      <c r="I66" s="39">
        <v>5.479598068989802</v>
      </c>
      <c r="J66" s="39"/>
      <c r="K66" s="38">
        <v>271946.05454</v>
      </c>
      <c r="L66" s="38">
        <v>231323.66418000017</v>
      </c>
      <c r="M66" s="39">
        <v>17.560845105924948</v>
      </c>
      <c r="N66" s="39">
        <v>0.8681609139661289</v>
      </c>
      <c r="O66" s="39">
        <v>5.282880977682318</v>
      </c>
    </row>
    <row r="67" spans="1:15" s="1" customFormat="1" ht="12">
      <c r="A67" s="152">
        <v>82</v>
      </c>
      <c r="B67" s="22"/>
      <c r="C67" s="22"/>
      <c r="D67" s="19" t="s">
        <v>579</v>
      </c>
      <c r="E67" s="35">
        <v>206811.95185999988</v>
      </c>
      <c r="F67" s="35">
        <v>232947.78377</v>
      </c>
      <c r="G67" s="37">
        <v>-11.219609599636811</v>
      </c>
      <c r="H67" s="37">
        <v>-0.05908040468374536</v>
      </c>
      <c r="I67" s="37">
        <v>0.4691687853702704</v>
      </c>
      <c r="J67" s="37"/>
      <c r="K67" s="35">
        <v>23686.809979999998</v>
      </c>
      <c r="L67" s="35">
        <v>21925.453249999995</v>
      </c>
      <c r="M67" s="37">
        <v>8.033387998489854</v>
      </c>
      <c r="N67" s="37">
        <v>0.0376428136056443</v>
      </c>
      <c r="O67" s="37">
        <v>0.46014492865867956</v>
      </c>
    </row>
    <row r="68" spans="1:15" s="1" customFormat="1" ht="12">
      <c r="A68" s="40">
        <v>83</v>
      </c>
      <c r="B68" s="28"/>
      <c r="C68" s="28"/>
      <c r="D68" s="29" t="s">
        <v>580</v>
      </c>
      <c r="E68" s="38">
        <v>580922.8824600005</v>
      </c>
      <c r="F68" s="38">
        <v>561616.8783000001</v>
      </c>
      <c r="G68" s="39">
        <v>3.4375754906866653</v>
      </c>
      <c r="H68" s="39">
        <v>0.04364148585461603</v>
      </c>
      <c r="I68" s="39">
        <v>1.317868144013536</v>
      </c>
      <c r="J68" s="39"/>
      <c r="K68" s="38">
        <v>59267.89160000004</v>
      </c>
      <c r="L68" s="38">
        <v>57881.445549999975</v>
      </c>
      <c r="M68" s="39">
        <v>2.395320360135796</v>
      </c>
      <c r="N68" s="39">
        <v>0.029630414637490336</v>
      </c>
      <c r="O68" s="39">
        <v>1.1513504678367152</v>
      </c>
    </row>
    <row r="69" spans="1:15" s="1" customFormat="1" ht="12">
      <c r="A69" s="152">
        <v>84</v>
      </c>
      <c r="B69" s="22"/>
      <c r="C69" s="22"/>
      <c r="D69" s="19" t="s">
        <v>581</v>
      </c>
      <c r="E69" s="35">
        <v>3421188.17821</v>
      </c>
      <c r="F69" s="35">
        <v>3657559.2848199992</v>
      </c>
      <c r="G69" s="37">
        <v>-6.462536577083311</v>
      </c>
      <c r="H69" s="37">
        <v>-0.5343201120267461</v>
      </c>
      <c r="I69" s="37">
        <v>7.761227954467964</v>
      </c>
      <c r="J69" s="37"/>
      <c r="K69" s="35">
        <v>333859.3176800003</v>
      </c>
      <c r="L69" s="35">
        <v>312231.33205999987</v>
      </c>
      <c r="M69" s="37">
        <v>6.926910722670305</v>
      </c>
      <c r="N69" s="37">
        <v>0.4622222276115702</v>
      </c>
      <c r="O69" s="37">
        <v>6.485620986769076</v>
      </c>
    </row>
    <row r="70" spans="1:15" s="1" customFormat="1" ht="12">
      <c r="A70" s="40">
        <v>85</v>
      </c>
      <c r="B70" s="28"/>
      <c r="C70" s="28"/>
      <c r="D70" s="29" t="s">
        <v>582</v>
      </c>
      <c r="E70" s="38">
        <v>2163061.7024299963</v>
      </c>
      <c r="F70" s="38">
        <v>1962582.2494199993</v>
      </c>
      <c r="G70" s="39">
        <v>10.215085409502944</v>
      </c>
      <c r="H70" s="39">
        <v>0.45318653928420066</v>
      </c>
      <c r="I70" s="39">
        <v>4.907071484422822</v>
      </c>
      <c r="J70" s="39"/>
      <c r="K70" s="38">
        <v>257154.10891999994</v>
      </c>
      <c r="L70" s="38">
        <v>211470.22149999984</v>
      </c>
      <c r="M70" s="39">
        <v>21.602988399953105</v>
      </c>
      <c r="N70" s="39">
        <v>0.9763326358836459</v>
      </c>
      <c r="O70" s="39">
        <v>4.995529545902985</v>
      </c>
    </row>
    <row r="71" spans="1:15" s="1" customFormat="1" ht="12">
      <c r="A71" s="21"/>
      <c r="B71" s="22"/>
      <c r="C71" s="22"/>
      <c r="D71" s="22"/>
      <c r="E71" s="150"/>
      <c r="F71" s="150"/>
      <c r="G71" s="151"/>
      <c r="H71" s="151"/>
      <c r="I71" s="151"/>
      <c r="J71" s="151"/>
      <c r="K71" s="150"/>
      <c r="L71" s="150"/>
      <c r="M71" s="151"/>
      <c r="N71" s="151"/>
      <c r="O71" s="151"/>
    </row>
    <row r="72" spans="1:15" s="1" customFormat="1" ht="12">
      <c r="A72" s="31">
        <v>9</v>
      </c>
      <c r="B72" s="28"/>
      <c r="C72" s="853" t="s">
        <v>583</v>
      </c>
      <c r="D72" s="853"/>
      <c r="E72" s="148">
        <v>4687023.815929998</v>
      </c>
      <c r="F72" s="148">
        <v>5173800.841649998</v>
      </c>
      <c r="G72" s="149">
        <v>-9.40849948844881</v>
      </c>
      <c r="H72" s="149">
        <v>-1.1003661092296724</v>
      </c>
      <c r="I72" s="149">
        <v>10.632873250043161</v>
      </c>
      <c r="J72" s="149"/>
      <c r="K72" s="148">
        <v>493606.28643000004</v>
      </c>
      <c r="L72" s="148">
        <v>420268.7182799998</v>
      </c>
      <c r="M72" s="149">
        <v>17.4501610422358</v>
      </c>
      <c r="N72" s="149">
        <v>1.567332932132204</v>
      </c>
      <c r="O72" s="149">
        <v>9.588899039025774</v>
      </c>
    </row>
    <row r="73" spans="1:15" s="1" customFormat="1" ht="12">
      <c r="A73" s="156">
        <v>91</v>
      </c>
      <c r="B73" s="22"/>
      <c r="C73" s="22"/>
      <c r="D73" s="19" t="s">
        <v>584</v>
      </c>
      <c r="E73" s="35">
        <v>1680719.4552199983</v>
      </c>
      <c r="F73" s="35">
        <v>1855248.2119199994</v>
      </c>
      <c r="G73" s="37">
        <v>-9.407299550467217</v>
      </c>
      <c r="H73" s="37">
        <v>-0.3945246361506369</v>
      </c>
      <c r="I73" s="37">
        <v>3.8128410774225823</v>
      </c>
      <c r="J73" s="37"/>
      <c r="K73" s="35">
        <v>225341.01408000008</v>
      </c>
      <c r="L73" s="35">
        <v>185278.63008999985</v>
      </c>
      <c r="M73" s="37">
        <v>21.622776447850338</v>
      </c>
      <c r="N73" s="37">
        <v>0.8561927447447426</v>
      </c>
      <c r="O73" s="37">
        <v>4.377521706606613</v>
      </c>
    </row>
    <row r="74" spans="1:15" s="1" customFormat="1" ht="12">
      <c r="A74" s="157">
        <v>92</v>
      </c>
      <c r="B74" s="28"/>
      <c r="C74" s="28"/>
      <c r="D74" s="29" t="s">
        <v>585</v>
      </c>
      <c r="E74" s="38">
        <v>2965470.640149999</v>
      </c>
      <c r="F74" s="38">
        <v>3271690.1321699983</v>
      </c>
      <c r="G74" s="39">
        <v>-9.359672818919883</v>
      </c>
      <c r="H74" s="39">
        <v>-0.6922133404014691</v>
      </c>
      <c r="I74" s="39">
        <v>6.7273977435898376</v>
      </c>
      <c r="J74" s="39"/>
      <c r="K74" s="38">
        <v>264611.099</v>
      </c>
      <c r="L74" s="38">
        <v>228653.38673999996</v>
      </c>
      <c r="M74" s="39">
        <v>15.725860339382278</v>
      </c>
      <c r="N74" s="39">
        <v>0.7684698035522705</v>
      </c>
      <c r="O74" s="39">
        <v>5.140390596051457</v>
      </c>
    </row>
    <row r="75" spans="1:15" s="1" customFormat="1" ht="12">
      <c r="A75" s="156">
        <v>93</v>
      </c>
      <c r="B75" s="22"/>
      <c r="C75" s="22"/>
      <c r="D75" s="19" t="s">
        <v>586</v>
      </c>
      <c r="E75" s="35">
        <v>40833.72056000001</v>
      </c>
      <c r="F75" s="35">
        <v>46862.49756000004</v>
      </c>
      <c r="G75" s="37">
        <v>-12.864822222249533</v>
      </c>
      <c r="H75" s="37">
        <v>-0.013628132677566506</v>
      </c>
      <c r="I75" s="37">
        <v>0.09263442903074129</v>
      </c>
      <c r="J75" s="37"/>
      <c r="K75" s="35">
        <v>3654.17335</v>
      </c>
      <c r="L75" s="35">
        <v>6336.70145</v>
      </c>
      <c r="M75" s="37">
        <v>-42.33319371547795</v>
      </c>
      <c r="N75" s="37">
        <v>-0.0573296161648089</v>
      </c>
      <c r="O75" s="37">
        <v>0.07098673636770561</v>
      </c>
    </row>
    <row r="76" spans="1:15" s="1" customFormat="1" ht="13.5" customHeight="1">
      <c r="A76" s="27"/>
      <c r="B76" s="28"/>
      <c r="C76" s="28"/>
      <c r="D76" s="28"/>
      <c r="E76" s="148"/>
      <c r="F76" s="148"/>
      <c r="G76" s="149"/>
      <c r="H76" s="149"/>
      <c r="I76" s="149"/>
      <c r="J76" s="149"/>
      <c r="K76" s="148"/>
      <c r="L76" s="148"/>
      <c r="M76" s="149"/>
      <c r="N76" s="149"/>
      <c r="O76" s="149"/>
    </row>
    <row r="77" spans="1:15" s="1" customFormat="1" ht="13.5" customHeight="1">
      <c r="A77" s="23"/>
      <c r="B77" s="851" t="s">
        <v>558</v>
      </c>
      <c r="C77" s="851"/>
      <c r="D77" s="851"/>
      <c r="E77" s="150">
        <v>14874.57062000001</v>
      </c>
      <c r="F77" s="150">
        <v>19815.59069</v>
      </c>
      <c r="G77" s="151">
        <v>-24.935012775034217</v>
      </c>
      <c r="H77" s="151">
        <v>-0.011169243293702601</v>
      </c>
      <c r="I77" s="151">
        <v>0.03374410505739965</v>
      </c>
      <c r="J77" s="151"/>
      <c r="K77" s="150">
        <v>2138.488290000001</v>
      </c>
      <c r="L77" s="150">
        <v>2755.1785499999996</v>
      </c>
      <c r="M77" s="151">
        <v>-22.382950825455524</v>
      </c>
      <c r="N77" s="151">
        <v>-0.013179588276587344</v>
      </c>
      <c r="O77" s="151">
        <v>0.04154272113764271</v>
      </c>
    </row>
    <row r="78" spans="1:15" s="1" customFormat="1" ht="13.5" customHeight="1" thickBot="1">
      <c r="A78" s="158"/>
      <c r="B78" s="45"/>
      <c r="C78" s="852" t="s">
        <v>587</v>
      </c>
      <c r="D78" s="852"/>
      <c r="E78" s="42">
        <v>14874.57062000001</v>
      </c>
      <c r="F78" s="42">
        <v>19815.59069</v>
      </c>
      <c r="G78" s="43">
        <v>-24.935012775034217</v>
      </c>
      <c r="H78" s="43">
        <v>-0.011169243293702601</v>
      </c>
      <c r="I78" s="43">
        <v>0.03374410505739965</v>
      </c>
      <c r="J78" s="43"/>
      <c r="K78" s="42">
        <v>2138.488290000001</v>
      </c>
      <c r="L78" s="42">
        <v>2755.1785499999996</v>
      </c>
      <c r="M78" s="43">
        <v>-22.382950825455524</v>
      </c>
      <c r="N78" s="43">
        <v>-0.013179588276587344</v>
      </c>
      <c r="O78" s="43">
        <v>0.04154272113764271</v>
      </c>
    </row>
    <row r="79" spans="1:15" s="1" customFormat="1" ht="13.5" customHeight="1">
      <c r="A79" s="21"/>
      <c r="B79" s="10"/>
      <c r="C79" s="10"/>
      <c r="D79" s="10"/>
      <c r="E79" s="10"/>
      <c r="F79" s="10"/>
      <c r="G79" s="10"/>
      <c r="H79" s="10"/>
      <c r="I79" s="10"/>
      <c r="J79" s="10"/>
      <c r="K79" s="159"/>
      <c r="L79" s="24"/>
      <c r="M79" s="25"/>
      <c r="N79" s="25"/>
      <c r="O79" s="26"/>
    </row>
    <row r="80" spans="1:12" s="1" customFormat="1" ht="12">
      <c r="A80" s="1" t="s">
        <v>611</v>
      </c>
      <c r="K80" s="160"/>
      <c r="L80" s="161"/>
    </row>
    <row r="81" spans="1:15" s="2" customFormat="1" ht="13.5">
      <c r="A81" s="169" t="s">
        <v>606</v>
      </c>
      <c r="K81" s="162"/>
      <c r="L81" s="4"/>
      <c r="M81" s="5"/>
      <c r="N81" s="5"/>
      <c r="O81" s="5"/>
    </row>
    <row r="82" spans="1:14" ht="12.75">
      <c r="A82" s="1" t="s">
        <v>607</v>
      </c>
      <c r="L82" s="4"/>
      <c r="N82" s="172"/>
    </row>
    <row r="83" ht="12.75">
      <c r="A83" s="250" t="str">
        <f>+'CONTENIDO '!B4</f>
        <v>Fecha de publicación: 18 de Noviembre  de 2013</v>
      </c>
    </row>
  </sheetData>
  <sheetProtection/>
  <mergeCells count="27">
    <mergeCell ref="A7:N7"/>
    <mergeCell ref="A8:N8"/>
    <mergeCell ref="B16:D16"/>
    <mergeCell ref="K11:O11"/>
    <mergeCell ref="E11:I11"/>
    <mergeCell ref="I13:I14"/>
    <mergeCell ref="O13:O14"/>
    <mergeCell ref="K12:O12"/>
    <mergeCell ref="C44:D44"/>
    <mergeCell ref="C48:D48"/>
    <mergeCell ref="C38:D38"/>
    <mergeCell ref="C43:D43"/>
    <mergeCell ref="C28:D28"/>
    <mergeCell ref="B36:D36"/>
    <mergeCell ref="B11:D14"/>
    <mergeCell ref="E12:I12"/>
    <mergeCell ref="B18:D18"/>
    <mergeCell ref="A11:A14"/>
    <mergeCell ref="C49:D49"/>
    <mergeCell ref="B55:D55"/>
    <mergeCell ref="C57:D57"/>
    <mergeCell ref="C78:D78"/>
    <mergeCell ref="C60:D60"/>
    <mergeCell ref="C65:D65"/>
    <mergeCell ref="C72:D72"/>
    <mergeCell ref="B77:D77"/>
    <mergeCell ref="C20:D20"/>
  </mergeCells>
  <printOptions horizontalCentered="1" verticalCentered="1"/>
  <pageMargins left="0.2755905511811024" right="0.5905511811023623" top="0.6692913385826772" bottom="0.5905511811023623" header="0" footer="0"/>
  <pageSetup fitToHeight="1" fitToWidth="1" horizontalDpi="300" verticalDpi="300" orientation="portrait" scale="47"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7:W102"/>
  <sheetViews>
    <sheetView zoomScalePageLayoutView="0" workbookViewId="0" topLeftCell="A1">
      <selection activeCell="K11" sqref="K11:O11"/>
    </sheetView>
  </sheetViews>
  <sheetFormatPr defaultColWidth="9.140625" defaultRowHeight="12.75"/>
  <cols>
    <col min="1" max="1" width="8.28125" style="5" customWidth="1"/>
    <col min="2" max="2" width="1.28515625" style="5" customWidth="1"/>
    <col min="3" max="3" width="1.421875" style="5" customWidth="1"/>
    <col min="4" max="4" width="48.00390625" style="5" customWidth="1"/>
    <col min="5" max="5" width="17.7109375" style="145" bestFit="1" customWidth="1"/>
    <col min="6" max="6" width="17.00390625" style="5" customWidth="1"/>
    <col min="7" max="7" width="11.8515625" style="5" customWidth="1"/>
    <col min="8" max="8" width="13.7109375" style="5" customWidth="1"/>
    <col min="9" max="9" width="14.00390625" style="5" customWidth="1"/>
    <col min="10" max="10" width="3.28125" style="5" customWidth="1"/>
    <col min="11" max="11" width="16.57421875" style="50" bestFit="1" customWidth="1"/>
    <col min="12" max="12" width="16.57421875" style="5" bestFit="1" customWidth="1"/>
    <col min="13" max="13" width="10.57421875" style="5" bestFit="1" customWidth="1"/>
    <col min="14" max="14" width="14.57421875" style="5" bestFit="1" customWidth="1"/>
    <col min="15" max="15" width="16.28125" style="51" customWidth="1"/>
    <col min="16" max="16" width="17.57421875" style="51" customWidth="1"/>
    <col min="17" max="17" width="9.00390625" style="52" customWidth="1"/>
    <col min="18" max="18" width="16.57421875" style="53" bestFit="1" customWidth="1"/>
    <col min="19" max="19" width="14.140625" style="53" customWidth="1"/>
    <col min="20" max="20" width="6.421875" style="52" customWidth="1"/>
    <col min="21" max="23" width="13.7109375" style="51" customWidth="1"/>
    <col min="24" max="16384" width="9.140625" style="5" customWidth="1"/>
  </cols>
  <sheetData>
    <row r="1" ht="3.75" customHeight="1"/>
    <row r="2" ht="12.75"/>
    <row r="3" ht="12.75"/>
    <row r="4" ht="12.75"/>
    <row r="5" ht="12.75"/>
    <row r="6" ht="6" customHeight="1"/>
    <row r="7" spans="1:10" ht="15" customHeight="1">
      <c r="A7" s="8" t="s">
        <v>945</v>
      </c>
      <c r="B7" s="8"/>
      <c r="C7" s="8"/>
      <c r="D7" s="8"/>
      <c r="E7" s="8"/>
      <c r="F7" s="8"/>
      <c r="G7" s="8"/>
      <c r="H7" s="8"/>
      <c r="I7" s="6"/>
      <c r="J7" s="6"/>
    </row>
    <row r="8" spans="1:20" ht="15">
      <c r="A8" s="8" t="s">
        <v>553</v>
      </c>
      <c r="B8" s="8"/>
      <c r="C8" s="8"/>
      <c r="D8" s="8"/>
      <c r="E8" s="8"/>
      <c r="F8" s="8"/>
      <c r="G8" s="8"/>
      <c r="H8" s="8"/>
      <c r="I8" s="6"/>
      <c r="J8" s="6"/>
      <c r="O8" s="54"/>
      <c r="P8" s="54"/>
      <c r="Q8" s="54"/>
      <c r="R8" s="54"/>
      <c r="S8" s="54"/>
      <c r="T8" s="54"/>
    </row>
    <row r="9" spans="1:20" ht="15">
      <c r="A9" s="8" t="s">
        <v>554</v>
      </c>
      <c r="B9" s="8"/>
      <c r="C9" s="8"/>
      <c r="D9" s="8"/>
      <c r="E9" s="163"/>
      <c r="F9" s="8"/>
      <c r="G9" s="46"/>
      <c r="H9" s="46"/>
      <c r="I9" s="6"/>
      <c r="J9" s="6"/>
      <c r="M9" s="46"/>
      <c r="N9" s="46"/>
      <c r="O9" s="56"/>
      <c r="P9" s="57"/>
      <c r="Q9" s="58"/>
      <c r="R9" s="51"/>
      <c r="S9" s="51"/>
      <c r="T9" s="58"/>
    </row>
    <row r="10" spans="1:20" ht="15.75" thickBot="1">
      <c r="A10" s="767" t="s">
        <v>953</v>
      </c>
      <c r="B10" s="767"/>
      <c r="C10" s="767"/>
      <c r="D10" s="767"/>
      <c r="E10" s="768"/>
      <c r="F10" s="767"/>
      <c r="G10" s="769"/>
      <c r="H10" s="769"/>
      <c r="I10" s="55"/>
      <c r="J10" s="55"/>
      <c r="M10" s="46"/>
      <c r="N10" s="46"/>
      <c r="O10" s="56"/>
      <c r="P10" s="57"/>
      <c r="Q10" s="58"/>
      <c r="R10" s="51"/>
      <c r="S10" s="51"/>
      <c r="T10" s="58"/>
    </row>
    <row r="11" spans="1:19" ht="20.25" customHeight="1">
      <c r="A11" s="817" t="s">
        <v>551</v>
      </c>
      <c r="B11" s="854" t="s">
        <v>614</v>
      </c>
      <c r="C11" s="854"/>
      <c r="D11" s="854"/>
      <c r="E11" s="859" t="s">
        <v>948</v>
      </c>
      <c r="F11" s="859"/>
      <c r="G11" s="859"/>
      <c r="H11" s="859"/>
      <c r="I11" s="859"/>
      <c r="J11" s="519"/>
      <c r="K11" s="859" t="s">
        <v>951</v>
      </c>
      <c r="L11" s="859"/>
      <c r="M11" s="859"/>
      <c r="N11" s="859"/>
      <c r="O11" s="859"/>
      <c r="P11" s="59"/>
      <c r="R11" s="60"/>
      <c r="S11" s="60"/>
    </row>
    <row r="12" spans="1:23" s="3" customFormat="1" ht="12" customHeight="1">
      <c r="A12" s="818"/>
      <c r="B12" s="811"/>
      <c r="C12" s="811"/>
      <c r="D12" s="811"/>
      <c r="E12" s="825" t="s">
        <v>613</v>
      </c>
      <c r="F12" s="825"/>
      <c r="G12" s="825"/>
      <c r="H12" s="825"/>
      <c r="I12" s="825"/>
      <c r="J12" s="12"/>
      <c r="K12" s="825" t="s">
        <v>613</v>
      </c>
      <c r="L12" s="825"/>
      <c r="M12" s="825"/>
      <c r="N12" s="825"/>
      <c r="O12" s="825"/>
      <c r="P12" s="61"/>
      <c r="R12" s="61"/>
      <c r="S12" s="61"/>
      <c r="T12" s="62"/>
      <c r="U12" s="63"/>
      <c r="V12" s="63"/>
      <c r="W12" s="63"/>
    </row>
    <row r="13" spans="1:23" s="3" customFormat="1" ht="13.5" customHeight="1">
      <c r="A13" s="818"/>
      <c r="B13" s="811"/>
      <c r="C13" s="811"/>
      <c r="D13" s="811"/>
      <c r="E13" s="758">
        <v>2013</v>
      </c>
      <c r="F13" s="758">
        <v>2012</v>
      </c>
      <c r="G13" s="12" t="s">
        <v>549</v>
      </c>
      <c r="H13" s="12" t="s">
        <v>608</v>
      </c>
      <c r="I13" s="862" t="s">
        <v>603</v>
      </c>
      <c r="J13" s="64"/>
      <c r="K13" s="758">
        <v>2013</v>
      </c>
      <c r="L13" s="758">
        <v>2012</v>
      </c>
      <c r="M13" s="12" t="s">
        <v>549</v>
      </c>
      <c r="N13" s="12" t="s">
        <v>608</v>
      </c>
      <c r="O13" s="860" t="s">
        <v>603</v>
      </c>
      <c r="P13" s="61"/>
      <c r="R13" s="61"/>
      <c r="S13" s="61"/>
      <c r="T13" s="62"/>
      <c r="U13" s="63"/>
      <c r="V13" s="63"/>
      <c r="W13" s="63"/>
    </row>
    <row r="14" spans="1:23" s="3" customFormat="1" ht="13.5" customHeight="1" thickBot="1">
      <c r="A14" s="819"/>
      <c r="B14" s="812"/>
      <c r="C14" s="812"/>
      <c r="D14" s="812"/>
      <c r="E14" s="146"/>
      <c r="F14" s="14"/>
      <c r="G14" s="14" t="s">
        <v>550</v>
      </c>
      <c r="H14" s="14" t="s">
        <v>609</v>
      </c>
      <c r="I14" s="863"/>
      <c r="J14" s="65"/>
      <c r="K14" s="66"/>
      <c r="L14" s="14"/>
      <c r="M14" s="14" t="s">
        <v>550</v>
      </c>
      <c r="N14" s="14" t="s">
        <v>609</v>
      </c>
      <c r="O14" s="861"/>
      <c r="P14" s="61"/>
      <c r="R14" s="61"/>
      <c r="S14" s="61"/>
      <c r="T14" s="62"/>
      <c r="U14" s="63"/>
      <c r="V14" s="63"/>
      <c r="W14" s="63"/>
    </row>
    <row r="15" spans="1:23" s="1" customFormat="1" ht="13.5" customHeight="1">
      <c r="A15" s="16"/>
      <c r="B15" s="17"/>
      <c r="C15" s="17"/>
      <c r="D15" s="17"/>
      <c r="E15" s="18"/>
      <c r="F15" s="147"/>
      <c r="G15" s="19"/>
      <c r="H15" s="20"/>
      <c r="I15" s="20"/>
      <c r="J15" s="32"/>
      <c r="K15" s="18"/>
      <c r="L15" s="147"/>
      <c r="M15" s="19"/>
      <c r="N15" s="20"/>
      <c r="O15" s="20"/>
      <c r="P15" s="164"/>
      <c r="R15" s="164"/>
      <c r="S15" s="164"/>
      <c r="T15" s="165"/>
      <c r="U15" s="67"/>
      <c r="V15" s="67"/>
      <c r="W15" s="67"/>
    </row>
    <row r="16" spans="1:23" s="1" customFormat="1" ht="13.5" customHeight="1">
      <c r="A16" s="27"/>
      <c r="B16" s="853" t="s">
        <v>555</v>
      </c>
      <c r="C16" s="853"/>
      <c r="D16" s="853"/>
      <c r="E16" s="148">
        <v>23548759.845280018</v>
      </c>
      <c r="F16" s="148">
        <v>23049606.311220016</v>
      </c>
      <c r="G16" s="149">
        <v>2.165562080845715</v>
      </c>
      <c r="H16" s="149">
        <v>2.1655620808457092</v>
      </c>
      <c r="I16" s="149">
        <v>99.99999999999999</v>
      </c>
      <c r="J16" s="149"/>
      <c r="K16" s="148">
        <v>2829731.8476899997</v>
      </c>
      <c r="L16" s="148">
        <v>2393957.5740799997</v>
      </c>
      <c r="M16" s="149">
        <v>18.203090912230078</v>
      </c>
      <c r="N16" s="149">
        <v>18.203090912230078</v>
      </c>
      <c r="O16" s="149">
        <v>99.99999999999999</v>
      </c>
      <c r="P16" s="164"/>
      <c r="R16" s="164"/>
      <c r="S16" s="164"/>
      <c r="T16" s="165"/>
      <c r="U16" s="67"/>
      <c r="V16" s="67"/>
      <c r="W16" s="67"/>
    </row>
    <row r="17" spans="1:23" s="1" customFormat="1" ht="12">
      <c r="A17" s="21"/>
      <c r="B17" s="22"/>
      <c r="C17" s="22"/>
      <c r="D17" s="22"/>
      <c r="E17" s="150"/>
      <c r="F17" s="69"/>
      <c r="G17" s="70"/>
      <c r="H17" s="71"/>
      <c r="I17" s="166"/>
      <c r="J17" s="166"/>
      <c r="K17" s="150"/>
      <c r="L17" s="69"/>
      <c r="M17" s="70"/>
      <c r="N17" s="71"/>
      <c r="O17" s="166"/>
      <c r="P17" s="164"/>
      <c r="R17" s="164"/>
      <c r="S17" s="164"/>
      <c r="T17" s="165"/>
      <c r="U17" s="67"/>
      <c r="V17" s="67"/>
      <c r="W17" s="67"/>
    </row>
    <row r="18" spans="1:23" s="1" customFormat="1" ht="12">
      <c r="A18" s="30"/>
      <c r="B18" s="853" t="s">
        <v>556</v>
      </c>
      <c r="C18" s="853"/>
      <c r="D18" s="853"/>
      <c r="E18" s="72">
        <v>1910544.4613500002</v>
      </c>
      <c r="F18" s="72">
        <v>1911102.6112199994</v>
      </c>
      <c r="G18" s="73">
        <v>-0.029205646348986</v>
      </c>
      <c r="H18" s="73">
        <v>-0.002421515849177408</v>
      </c>
      <c r="I18" s="73">
        <v>8.113142576945254</v>
      </c>
      <c r="J18" s="73"/>
      <c r="K18" s="72">
        <v>206163.82206999994</v>
      </c>
      <c r="L18" s="72">
        <v>212664.43291000003</v>
      </c>
      <c r="M18" s="73">
        <v>-3.0567456678339653</v>
      </c>
      <c r="N18" s="73">
        <v>-0.27154244128567123</v>
      </c>
      <c r="O18" s="73">
        <v>7.285631047984212</v>
      </c>
      <c r="P18" s="164"/>
      <c r="R18" s="164"/>
      <c r="S18" s="164"/>
      <c r="T18" s="165"/>
      <c r="U18" s="67"/>
      <c r="V18" s="67"/>
      <c r="W18" s="67"/>
    </row>
    <row r="19" spans="1:23" s="1" customFormat="1" ht="12">
      <c r="A19" s="152"/>
      <c r="B19" s="22"/>
      <c r="C19" s="22"/>
      <c r="D19" s="22"/>
      <c r="E19" s="154"/>
      <c r="F19" s="154"/>
      <c r="G19" s="155"/>
      <c r="H19" s="155"/>
      <c r="I19" s="155"/>
      <c r="J19" s="155"/>
      <c r="K19" s="154"/>
      <c r="L19" s="154"/>
      <c r="M19" s="155"/>
      <c r="N19" s="155"/>
      <c r="O19" s="155"/>
      <c r="P19" s="164"/>
      <c r="R19" s="164"/>
      <c r="S19" s="164"/>
      <c r="T19" s="165"/>
      <c r="U19" s="67"/>
      <c r="V19" s="67"/>
      <c r="W19" s="67"/>
    </row>
    <row r="20" spans="1:23" s="1" customFormat="1" ht="12">
      <c r="A20" s="27">
        <v>1</v>
      </c>
      <c r="B20" s="28"/>
      <c r="C20" s="853" t="s">
        <v>559</v>
      </c>
      <c r="D20" s="853"/>
      <c r="E20" s="72">
        <v>1397103.6833300001</v>
      </c>
      <c r="F20" s="72">
        <v>1383717.0770099992</v>
      </c>
      <c r="G20" s="73">
        <v>0.9674381087300996</v>
      </c>
      <c r="H20" s="73">
        <v>0.05807737511544671</v>
      </c>
      <c r="I20" s="73">
        <v>5.932812141740143</v>
      </c>
      <c r="J20" s="73"/>
      <c r="K20" s="72">
        <v>143730.66778999995</v>
      </c>
      <c r="L20" s="72">
        <v>150615.13237000004</v>
      </c>
      <c r="M20" s="73">
        <v>-4.570898336488369</v>
      </c>
      <c r="N20" s="73">
        <v>-0.28757671625178083</v>
      </c>
      <c r="O20" s="73">
        <v>5.07930346500259</v>
      </c>
      <c r="P20" s="164"/>
      <c r="R20" s="164"/>
      <c r="S20" s="164"/>
      <c r="T20" s="165"/>
      <c r="U20" s="67"/>
      <c r="V20" s="67"/>
      <c r="W20" s="67"/>
    </row>
    <row r="21" spans="1:23" s="1" customFormat="1" ht="12">
      <c r="A21" s="152">
        <v>11</v>
      </c>
      <c r="B21" s="22"/>
      <c r="C21" s="22"/>
      <c r="D21" s="19" t="s">
        <v>588</v>
      </c>
      <c r="E21" s="154">
        <v>1063404.3743800002</v>
      </c>
      <c r="F21" s="154">
        <v>1047643.4749499992</v>
      </c>
      <c r="G21" s="155">
        <v>1.5044144126181036</v>
      </c>
      <c r="H21" s="155">
        <v>0.06837817191840227</v>
      </c>
      <c r="I21" s="155">
        <v>4.515755315213099</v>
      </c>
      <c r="J21" s="155"/>
      <c r="K21" s="154">
        <v>97127.31775999998</v>
      </c>
      <c r="L21" s="154">
        <v>106602.97198000002</v>
      </c>
      <c r="M21" s="155">
        <v>-8.888733629094117</v>
      </c>
      <c r="N21" s="155">
        <v>-0.3958154615017162</v>
      </c>
      <c r="O21" s="155">
        <v>3.4323859286980882</v>
      </c>
      <c r="P21" s="164"/>
      <c r="R21" s="164"/>
      <c r="S21" s="164"/>
      <c r="T21" s="165"/>
      <c r="U21" s="67"/>
      <c r="V21" s="67"/>
      <c r="W21" s="67"/>
    </row>
    <row r="22" spans="1:23" s="1" customFormat="1" ht="12">
      <c r="A22" s="40">
        <v>12</v>
      </c>
      <c r="B22" s="28"/>
      <c r="C22" s="28"/>
      <c r="D22" s="29" t="s">
        <v>560</v>
      </c>
      <c r="E22" s="167">
        <v>48412.537860000004</v>
      </c>
      <c r="F22" s="167">
        <v>33860.88866999999</v>
      </c>
      <c r="G22" s="168">
        <v>42.97480001726137</v>
      </c>
      <c r="H22" s="168">
        <v>0.06313187736710542</v>
      </c>
      <c r="I22" s="168">
        <v>0.20558423534011938</v>
      </c>
      <c r="J22" s="168"/>
      <c r="K22" s="167">
        <v>9324.41075</v>
      </c>
      <c r="L22" s="167">
        <v>4651.847610000002</v>
      </c>
      <c r="M22" s="168">
        <v>100.44531832804378</v>
      </c>
      <c r="N22" s="168">
        <v>0.19518153498587665</v>
      </c>
      <c r="O22" s="168">
        <v>0.32951570155355225</v>
      </c>
      <c r="P22" s="164"/>
      <c r="R22" s="164"/>
      <c r="S22" s="164"/>
      <c r="T22" s="165"/>
      <c r="U22" s="67"/>
      <c r="V22" s="67"/>
      <c r="W22" s="67"/>
    </row>
    <row r="23" spans="1:23" s="1" customFormat="1" ht="12">
      <c r="A23" s="153">
        <v>13</v>
      </c>
      <c r="B23" s="22"/>
      <c r="C23" s="22"/>
      <c r="D23" s="19" t="s">
        <v>561</v>
      </c>
      <c r="E23" s="154">
        <v>6157.194739999996</v>
      </c>
      <c r="F23" s="154">
        <v>5015.046480000001</v>
      </c>
      <c r="G23" s="155">
        <v>22.774430198301875</v>
      </c>
      <c r="H23" s="155">
        <v>0.004955174698337577</v>
      </c>
      <c r="I23" s="155">
        <v>0.026146577486262448</v>
      </c>
      <c r="J23" s="155"/>
      <c r="K23" s="154">
        <v>352.67588000000006</v>
      </c>
      <c r="L23" s="154">
        <v>697.8213199999999</v>
      </c>
      <c r="M23" s="155">
        <v>-49.46043207736901</v>
      </c>
      <c r="N23" s="155">
        <v>-0.014417358258015059</v>
      </c>
      <c r="O23" s="155">
        <v>0.012463226163563894</v>
      </c>
      <c r="P23" s="164"/>
      <c r="R23" s="164"/>
      <c r="S23" s="164"/>
      <c r="T23" s="165"/>
      <c r="U23" s="67"/>
      <c r="V23" s="67"/>
      <c r="W23" s="67"/>
    </row>
    <row r="24" spans="1:23" s="1" customFormat="1" ht="12">
      <c r="A24" s="40">
        <v>14</v>
      </c>
      <c r="B24" s="28"/>
      <c r="C24" s="28"/>
      <c r="D24" s="29" t="s">
        <v>589</v>
      </c>
      <c r="E24" s="167">
        <v>130082.54720000007</v>
      </c>
      <c r="F24" s="167">
        <v>119962.21808000006</v>
      </c>
      <c r="G24" s="168">
        <v>8.43626375201815</v>
      </c>
      <c r="H24" s="168">
        <v>0.04390673308408598</v>
      </c>
      <c r="I24" s="168">
        <v>0.5523965935134928</v>
      </c>
      <c r="J24" s="168"/>
      <c r="K24" s="167">
        <v>14313.777349999997</v>
      </c>
      <c r="L24" s="167">
        <v>13205.556519999996</v>
      </c>
      <c r="M24" s="168">
        <v>8.392079715243993</v>
      </c>
      <c r="N24" s="168">
        <v>0.04629241729256169</v>
      </c>
      <c r="O24" s="168">
        <v>0.5058351151429697</v>
      </c>
      <c r="P24" s="164"/>
      <c r="R24" s="164"/>
      <c r="S24" s="164"/>
      <c r="T24" s="165"/>
      <c r="U24" s="67"/>
      <c r="V24" s="67"/>
      <c r="W24" s="67"/>
    </row>
    <row r="25" spans="1:23" s="1" customFormat="1" ht="12">
      <c r="A25" s="152">
        <v>15</v>
      </c>
      <c r="B25" s="22"/>
      <c r="C25" s="22"/>
      <c r="D25" s="19" t="s">
        <v>562</v>
      </c>
      <c r="E25" s="154">
        <v>33870.74920000001</v>
      </c>
      <c r="F25" s="154">
        <v>44648.60911999994</v>
      </c>
      <c r="G25" s="155">
        <v>-24.139296010392595</v>
      </c>
      <c r="H25" s="155">
        <v>-0.046759410006727606</v>
      </c>
      <c r="I25" s="155">
        <v>0.14383241165368152</v>
      </c>
      <c r="J25" s="155"/>
      <c r="K25" s="154">
        <v>3976.6366200000007</v>
      </c>
      <c r="L25" s="154">
        <v>6255.142670000002</v>
      </c>
      <c r="M25" s="155">
        <v>-36.42612439405799</v>
      </c>
      <c r="N25" s="155">
        <v>-0.09517737802331912</v>
      </c>
      <c r="O25" s="155">
        <v>0.1405305108060418</v>
      </c>
      <c r="P25" s="164"/>
      <c r="R25" s="164"/>
      <c r="S25" s="164"/>
      <c r="T25" s="165"/>
      <c r="U25" s="67"/>
      <c r="V25" s="67"/>
      <c r="W25" s="67"/>
    </row>
    <row r="26" spans="1:23" s="1" customFormat="1" ht="12">
      <c r="A26" s="40">
        <v>19</v>
      </c>
      <c r="B26" s="28"/>
      <c r="C26" s="28"/>
      <c r="D26" s="29" t="s">
        <v>563</v>
      </c>
      <c r="E26" s="167">
        <v>115176.27994999998</v>
      </c>
      <c r="F26" s="167">
        <v>132586.83971000006</v>
      </c>
      <c r="G26" s="168">
        <v>-13.131438835167383</v>
      </c>
      <c r="H26" s="168">
        <v>-0.07553517194575692</v>
      </c>
      <c r="I26" s="168">
        <v>0.48909700853348875</v>
      </c>
      <c r="J26" s="168"/>
      <c r="K26" s="167">
        <v>18635.849429999984</v>
      </c>
      <c r="L26" s="167">
        <v>19201.792269999998</v>
      </c>
      <c r="M26" s="168">
        <v>-2.947343831462115</v>
      </c>
      <c r="N26" s="168">
        <v>-0.0236404707471688</v>
      </c>
      <c r="O26" s="168">
        <v>0.6585729826383734</v>
      </c>
      <c r="P26" s="164"/>
      <c r="R26" s="164"/>
      <c r="S26" s="164"/>
      <c r="T26" s="165"/>
      <c r="U26" s="67"/>
      <c r="V26" s="67"/>
      <c r="W26" s="67"/>
    </row>
    <row r="27" spans="1:23" s="1" customFormat="1" ht="12">
      <c r="A27" s="152"/>
      <c r="B27" s="22"/>
      <c r="C27" s="22"/>
      <c r="D27" s="22"/>
      <c r="E27" s="154"/>
      <c r="F27" s="154"/>
      <c r="G27" s="155"/>
      <c r="H27" s="155"/>
      <c r="I27" s="155"/>
      <c r="J27" s="155"/>
      <c r="K27" s="154"/>
      <c r="L27" s="154"/>
      <c r="M27" s="155"/>
      <c r="N27" s="155"/>
      <c r="O27" s="155"/>
      <c r="P27" s="164"/>
      <c r="R27" s="164"/>
      <c r="S27" s="164"/>
      <c r="T27" s="165"/>
      <c r="U27" s="67"/>
      <c r="V27" s="67"/>
      <c r="W27" s="67"/>
    </row>
    <row r="28" spans="1:23" s="1" customFormat="1" ht="12">
      <c r="A28" s="30">
        <v>2</v>
      </c>
      <c r="B28" s="28"/>
      <c r="C28" s="853" t="s">
        <v>564</v>
      </c>
      <c r="D28" s="853"/>
      <c r="E28" s="72">
        <v>513440.7780200001</v>
      </c>
      <c r="F28" s="72">
        <v>527385.5342100002</v>
      </c>
      <c r="G28" s="73">
        <v>-2.644129443347118</v>
      </c>
      <c r="H28" s="73">
        <v>-0.060498890964624116</v>
      </c>
      <c r="I28" s="73">
        <v>2.1803304352051103</v>
      </c>
      <c r="J28" s="73"/>
      <c r="K28" s="72">
        <v>62433.154279999995</v>
      </c>
      <c r="L28" s="72">
        <v>62049.30054</v>
      </c>
      <c r="M28" s="73">
        <v>0.6186270218349164</v>
      </c>
      <c r="N28" s="73">
        <v>0.01603427496610962</v>
      </c>
      <c r="O28" s="73">
        <v>2.206327582981623</v>
      </c>
      <c r="P28" s="164"/>
      <c r="R28" s="164"/>
      <c r="S28" s="164"/>
      <c r="T28" s="165"/>
      <c r="U28" s="67"/>
      <c r="V28" s="67"/>
      <c r="W28" s="67"/>
    </row>
    <row r="29" spans="1:23" s="1" customFormat="1" ht="12">
      <c r="A29" s="152">
        <v>21</v>
      </c>
      <c r="B29" s="22"/>
      <c r="C29" s="22"/>
      <c r="D29" s="19" t="s">
        <v>590</v>
      </c>
      <c r="E29" s="154">
        <v>44352.82413999999</v>
      </c>
      <c r="F29" s="154">
        <v>42782.96784</v>
      </c>
      <c r="G29" s="155">
        <v>3.669348760167715</v>
      </c>
      <c r="H29" s="155">
        <v>0.006810772725588039</v>
      </c>
      <c r="I29" s="155">
        <v>0.18834462804583665</v>
      </c>
      <c r="J29" s="155"/>
      <c r="K29" s="154">
        <v>5134.571490000001</v>
      </c>
      <c r="L29" s="154">
        <v>4522.6039599999995</v>
      </c>
      <c r="M29" s="155">
        <v>13.531309294656918</v>
      </c>
      <c r="N29" s="155">
        <v>0.02556300648875039</v>
      </c>
      <c r="O29" s="155">
        <v>0.18145081464844506</v>
      </c>
      <c r="P29" s="164"/>
      <c r="R29" s="164"/>
      <c r="S29" s="164"/>
      <c r="T29" s="165"/>
      <c r="U29" s="67"/>
      <c r="V29" s="67"/>
      <c r="W29" s="67"/>
    </row>
    <row r="30" spans="1:23" s="1" customFormat="1" ht="12">
      <c r="A30" s="40">
        <v>22</v>
      </c>
      <c r="B30" s="28"/>
      <c r="C30" s="28"/>
      <c r="D30" s="29" t="s">
        <v>565</v>
      </c>
      <c r="E30" s="167">
        <v>46032.07407999999</v>
      </c>
      <c r="F30" s="167">
        <v>45245.021629999996</v>
      </c>
      <c r="G30" s="168">
        <v>1.739533813103839</v>
      </c>
      <c r="H30" s="168">
        <v>0.003414602572265526</v>
      </c>
      <c r="I30" s="168">
        <v>0.19547557655876474</v>
      </c>
      <c r="J30" s="168"/>
      <c r="K30" s="167">
        <v>6409.9766599999975</v>
      </c>
      <c r="L30" s="167">
        <v>5416.363210000002</v>
      </c>
      <c r="M30" s="168">
        <v>18.344660641766577</v>
      </c>
      <c r="N30" s="168">
        <v>0.04150505676283097</v>
      </c>
      <c r="O30" s="168">
        <v>0.22652240583264682</v>
      </c>
      <c r="P30" s="164"/>
      <c r="R30" s="164"/>
      <c r="S30" s="164"/>
      <c r="T30" s="165"/>
      <c r="U30" s="67"/>
      <c r="V30" s="67"/>
      <c r="W30" s="67"/>
    </row>
    <row r="31" spans="1:23" s="1" customFormat="1" ht="12">
      <c r="A31" s="152">
        <v>23</v>
      </c>
      <c r="B31" s="22"/>
      <c r="C31" s="22"/>
      <c r="D31" s="19" t="s">
        <v>566</v>
      </c>
      <c r="E31" s="154">
        <v>66908.38171000002</v>
      </c>
      <c r="F31" s="154">
        <v>68510.96598000001</v>
      </c>
      <c r="G31" s="155">
        <v>-2.339164609747036</v>
      </c>
      <c r="H31" s="155">
        <v>-0.006952762005396556</v>
      </c>
      <c r="I31" s="155">
        <v>0.2841269865147942</v>
      </c>
      <c r="J31" s="155"/>
      <c r="K31" s="154">
        <v>7500.6340900000005</v>
      </c>
      <c r="L31" s="154">
        <v>7802.266789999998</v>
      </c>
      <c r="M31" s="155">
        <v>-3.865962394244115</v>
      </c>
      <c r="N31" s="155">
        <v>-0.01259975127654111</v>
      </c>
      <c r="O31" s="155">
        <v>0.26506518969714415</v>
      </c>
      <c r="P31" s="164"/>
      <c r="R31" s="164"/>
      <c r="S31" s="164"/>
      <c r="T31" s="165"/>
      <c r="U31" s="67"/>
      <c r="V31" s="67"/>
      <c r="W31" s="67"/>
    </row>
    <row r="32" spans="1:23" s="1" customFormat="1" ht="12">
      <c r="A32" s="40">
        <v>24</v>
      </c>
      <c r="B32" s="28"/>
      <c r="C32" s="28"/>
      <c r="D32" s="29" t="s">
        <v>615</v>
      </c>
      <c r="E32" s="167">
        <v>86376.18222999995</v>
      </c>
      <c r="F32" s="167">
        <v>87963.31782000003</v>
      </c>
      <c r="G32" s="168">
        <v>-1.8043152865696188</v>
      </c>
      <c r="H32" s="168">
        <v>-0.006885738387763686</v>
      </c>
      <c r="I32" s="168">
        <v>0.3667971595850841</v>
      </c>
      <c r="J32" s="168"/>
      <c r="K32" s="167">
        <v>10256.369460000002</v>
      </c>
      <c r="L32" s="167">
        <v>9558.6338</v>
      </c>
      <c r="M32" s="168">
        <v>7.299533328706474</v>
      </c>
      <c r="N32" s="168">
        <v>0.029145698635371288</v>
      </c>
      <c r="O32" s="168">
        <v>0.3624502253940635</v>
      </c>
      <c r="P32" s="164"/>
      <c r="R32" s="164"/>
      <c r="S32" s="164"/>
      <c r="T32" s="165"/>
      <c r="U32" s="67"/>
      <c r="V32" s="67"/>
      <c r="W32" s="67"/>
    </row>
    <row r="33" spans="1:23" s="1" customFormat="1" ht="12">
      <c r="A33" s="152">
        <v>25</v>
      </c>
      <c r="B33" s="22"/>
      <c r="C33" s="22"/>
      <c r="D33" s="19" t="s">
        <v>592</v>
      </c>
      <c r="E33" s="154">
        <v>268807.8465800001</v>
      </c>
      <c r="F33" s="154">
        <v>281633.05464000016</v>
      </c>
      <c r="G33" s="155">
        <v>-4.553871730857006</v>
      </c>
      <c r="H33" s="155">
        <v>-0.05564176622729135</v>
      </c>
      <c r="I33" s="155">
        <v>1.1414947043756043</v>
      </c>
      <c r="J33" s="155"/>
      <c r="K33" s="154">
        <v>33093.29543</v>
      </c>
      <c r="L33" s="154">
        <v>34681.572790000006</v>
      </c>
      <c r="M33" s="155">
        <v>-4.57960015140365</v>
      </c>
      <c r="N33" s="155">
        <v>-0.06634525929768759</v>
      </c>
      <c r="O33" s="155">
        <v>1.1694852095973371</v>
      </c>
      <c r="P33" s="164"/>
      <c r="R33" s="164"/>
      <c r="S33" s="164"/>
      <c r="T33" s="165"/>
      <c r="U33" s="67"/>
      <c r="V33" s="67"/>
      <c r="W33" s="67"/>
    </row>
    <row r="34" spans="1:23" s="1" customFormat="1" ht="12">
      <c r="A34" s="40">
        <v>29</v>
      </c>
      <c r="B34" s="28"/>
      <c r="C34" s="28"/>
      <c r="D34" s="29" t="s">
        <v>567</v>
      </c>
      <c r="E34" s="167">
        <v>963.46928</v>
      </c>
      <c r="F34" s="167">
        <v>1250.2063000000005</v>
      </c>
      <c r="G34" s="168">
        <v>-22.935176378490524</v>
      </c>
      <c r="H34" s="168">
        <v>-0.001243999642026092</v>
      </c>
      <c r="I34" s="168">
        <v>0.004091380125026467</v>
      </c>
      <c r="J34" s="168"/>
      <c r="K34" s="167">
        <v>38.30715</v>
      </c>
      <c r="L34" s="167">
        <v>67.85999</v>
      </c>
      <c r="M34" s="168">
        <v>-43.54972642937318</v>
      </c>
      <c r="N34" s="168">
        <v>-0.001234476346614337</v>
      </c>
      <c r="O34" s="168">
        <v>0.001353737811986367</v>
      </c>
      <c r="P34" s="164"/>
      <c r="R34" s="164"/>
      <c r="S34" s="164"/>
      <c r="T34" s="165"/>
      <c r="U34" s="67"/>
      <c r="V34" s="67"/>
      <c r="W34" s="67"/>
    </row>
    <row r="35" spans="1:23" s="1" customFormat="1" ht="12">
      <c r="A35" s="152"/>
      <c r="B35" s="22"/>
      <c r="C35" s="22"/>
      <c r="D35" s="22"/>
      <c r="E35" s="154"/>
      <c r="F35" s="154"/>
      <c r="G35" s="155"/>
      <c r="H35" s="155"/>
      <c r="I35" s="155"/>
      <c r="J35" s="155"/>
      <c r="K35" s="154"/>
      <c r="L35" s="154"/>
      <c r="M35" s="155"/>
      <c r="N35" s="155"/>
      <c r="O35" s="155"/>
      <c r="P35" s="164"/>
      <c r="R35" s="164"/>
      <c r="S35" s="164"/>
      <c r="T35" s="165"/>
      <c r="U35" s="67"/>
      <c r="V35" s="67"/>
      <c r="W35" s="67"/>
    </row>
    <row r="36" spans="1:23" s="1" customFormat="1" ht="12">
      <c r="A36" s="30"/>
      <c r="B36" s="853" t="s">
        <v>557</v>
      </c>
      <c r="C36" s="853"/>
      <c r="D36" s="853"/>
      <c r="E36" s="72">
        <v>18521297.714050014</v>
      </c>
      <c r="F36" s="72">
        <v>18299536.744140018</v>
      </c>
      <c r="G36" s="73">
        <v>1.211839255881761</v>
      </c>
      <c r="H36" s="73">
        <v>0.9621030698561114</v>
      </c>
      <c r="I36" s="73">
        <v>78.65084121515774</v>
      </c>
      <c r="J36" s="73"/>
      <c r="K36" s="72">
        <v>2271706.5467</v>
      </c>
      <c r="L36" s="72">
        <v>1889150.9052899997</v>
      </c>
      <c r="M36" s="73">
        <v>20.25013673279186</v>
      </c>
      <c r="N36" s="73">
        <v>15.980051006418387</v>
      </c>
      <c r="O36" s="73">
        <v>80.27992293879245</v>
      </c>
      <c r="P36" s="164"/>
      <c r="R36" s="164"/>
      <c r="S36" s="164"/>
      <c r="T36" s="165"/>
      <c r="U36" s="67"/>
      <c r="V36" s="67"/>
      <c r="W36" s="67"/>
    </row>
    <row r="37" spans="1:23" s="1" customFormat="1" ht="12">
      <c r="A37" s="152"/>
      <c r="B37" s="22"/>
      <c r="C37" s="22"/>
      <c r="D37" s="22"/>
      <c r="E37" s="154"/>
      <c r="F37" s="154"/>
      <c r="G37" s="155"/>
      <c r="H37" s="155"/>
      <c r="I37" s="155"/>
      <c r="J37" s="155"/>
      <c r="K37" s="154"/>
      <c r="L37" s="154"/>
      <c r="M37" s="155"/>
      <c r="N37" s="155"/>
      <c r="O37" s="155"/>
      <c r="P37" s="164"/>
      <c r="R37" s="164"/>
      <c r="S37" s="164"/>
      <c r="T37" s="165"/>
      <c r="U37" s="67"/>
      <c r="V37" s="67"/>
      <c r="W37" s="67"/>
    </row>
    <row r="38" spans="1:23" s="1" customFormat="1" ht="12">
      <c r="A38" s="27">
        <v>3</v>
      </c>
      <c r="B38" s="28"/>
      <c r="C38" s="853" t="s">
        <v>568</v>
      </c>
      <c r="D38" s="853"/>
      <c r="E38" s="72">
        <v>4932386.446810001</v>
      </c>
      <c r="F38" s="72">
        <v>4700834.213810004</v>
      </c>
      <c r="G38" s="73">
        <v>4.925768969255444</v>
      </c>
      <c r="H38" s="73">
        <v>1.004582160204977</v>
      </c>
      <c r="I38" s="73">
        <v>20.94541911853002</v>
      </c>
      <c r="J38" s="73"/>
      <c r="K38" s="72">
        <v>790753.60138</v>
      </c>
      <c r="L38" s="72">
        <v>568308.88443</v>
      </c>
      <c r="M38" s="73">
        <v>39.141516707609924</v>
      </c>
      <c r="N38" s="73">
        <v>9.291923940443505</v>
      </c>
      <c r="O38" s="73">
        <v>27.94447120583236</v>
      </c>
      <c r="P38" s="164"/>
      <c r="R38" s="164"/>
      <c r="S38" s="164"/>
      <c r="T38" s="165"/>
      <c r="U38" s="67"/>
      <c r="V38" s="67"/>
      <c r="W38" s="67"/>
    </row>
    <row r="39" spans="1:23" s="1" customFormat="1" ht="12">
      <c r="A39" s="152">
        <v>31</v>
      </c>
      <c r="B39" s="22"/>
      <c r="C39" s="22"/>
      <c r="D39" s="19" t="s">
        <v>616</v>
      </c>
      <c r="E39" s="154">
        <v>3383266.252250001</v>
      </c>
      <c r="F39" s="154">
        <v>3176006.859760003</v>
      </c>
      <c r="G39" s="155">
        <v>6.525785416775181</v>
      </c>
      <c r="H39" s="155">
        <v>0.8991884273056263</v>
      </c>
      <c r="I39" s="155">
        <v>14.367067626825044</v>
      </c>
      <c r="J39" s="155"/>
      <c r="K39" s="154">
        <v>530949.00199</v>
      </c>
      <c r="L39" s="154">
        <v>319476.56350999995</v>
      </c>
      <c r="M39" s="155">
        <v>66.19341217290287</v>
      </c>
      <c r="N39" s="155">
        <v>8.833591738202342</v>
      </c>
      <c r="O39" s="155">
        <v>18.763226714341524</v>
      </c>
      <c r="P39" s="164"/>
      <c r="R39" s="164"/>
      <c r="S39" s="164"/>
      <c r="T39" s="165"/>
      <c r="U39" s="67"/>
      <c r="V39" s="67"/>
      <c r="W39" s="67"/>
    </row>
    <row r="40" spans="1:23" s="1" customFormat="1" ht="12">
      <c r="A40" s="40">
        <v>32</v>
      </c>
      <c r="B40" s="28"/>
      <c r="C40" s="28"/>
      <c r="D40" s="29" t="s">
        <v>570</v>
      </c>
      <c r="E40" s="167">
        <v>1549120.1945599997</v>
      </c>
      <c r="F40" s="167">
        <v>1524827.3540500007</v>
      </c>
      <c r="G40" s="168">
        <v>1.5931535098367926</v>
      </c>
      <c r="H40" s="168">
        <v>0.1053937328993506</v>
      </c>
      <c r="I40" s="168">
        <v>6.578351491704973</v>
      </c>
      <c r="J40" s="168"/>
      <c r="K40" s="167">
        <v>259804.59939000002</v>
      </c>
      <c r="L40" s="167">
        <v>248832.32092000003</v>
      </c>
      <c r="M40" s="168">
        <v>4.409506944046708</v>
      </c>
      <c r="N40" s="168">
        <v>0.4583322022411633</v>
      </c>
      <c r="O40" s="168">
        <v>9.181244491490839</v>
      </c>
      <c r="P40" s="164"/>
      <c r="R40" s="164"/>
      <c r="S40" s="164"/>
      <c r="T40" s="165"/>
      <c r="U40" s="67"/>
      <c r="V40" s="67"/>
      <c r="W40" s="67"/>
    </row>
    <row r="41" spans="1:23" s="1" customFormat="1" ht="12">
      <c r="A41" s="152"/>
      <c r="B41" s="22"/>
      <c r="C41" s="22"/>
      <c r="D41" s="19"/>
      <c r="E41" s="154"/>
      <c r="F41" s="154"/>
      <c r="G41" s="155"/>
      <c r="H41" s="155"/>
      <c r="I41" s="155"/>
      <c r="J41" s="155"/>
      <c r="K41" s="154"/>
      <c r="L41" s="154"/>
      <c r="M41" s="155"/>
      <c r="N41" s="155"/>
      <c r="O41" s="155"/>
      <c r="P41" s="164"/>
      <c r="R41" s="164"/>
      <c r="S41" s="164"/>
      <c r="T41" s="165"/>
      <c r="U41" s="67"/>
      <c r="V41" s="67"/>
      <c r="W41" s="67"/>
    </row>
    <row r="42" spans="1:23" s="1" customFormat="1" ht="12">
      <c r="A42" s="40"/>
      <c r="B42" s="28"/>
      <c r="C42" s="28"/>
      <c r="D42" s="28"/>
      <c r="E42" s="167"/>
      <c r="F42" s="167"/>
      <c r="G42" s="168"/>
      <c r="H42" s="168"/>
      <c r="I42" s="168"/>
      <c r="J42" s="168"/>
      <c r="K42" s="167"/>
      <c r="L42" s="167"/>
      <c r="M42" s="168"/>
      <c r="N42" s="168"/>
      <c r="O42" s="168"/>
      <c r="P42" s="164"/>
      <c r="R42" s="164"/>
      <c r="S42" s="164"/>
      <c r="T42" s="165"/>
      <c r="U42" s="67"/>
      <c r="V42" s="67"/>
      <c r="W42" s="67"/>
    </row>
    <row r="43" spans="1:23" s="1" customFormat="1" ht="12">
      <c r="A43" s="16">
        <v>4</v>
      </c>
      <c r="B43" s="22"/>
      <c r="C43" s="851" t="s">
        <v>557</v>
      </c>
      <c r="D43" s="851"/>
      <c r="E43" s="154"/>
      <c r="F43" s="154"/>
      <c r="G43" s="155"/>
      <c r="H43" s="155"/>
      <c r="I43" s="155"/>
      <c r="J43" s="155"/>
      <c r="K43" s="154"/>
      <c r="L43" s="154"/>
      <c r="M43" s="155"/>
      <c r="N43" s="155"/>
      <c r="O43" s="155"/>
      <c r="P43" s="164"/>
      <c r="R43" s="164"/>
      <c r="S43" s="164"/>
      <c r="T43" s="165"/>
      <c r="U43" s="67"/>
      <c r="V43" s="67"/>
      <c r="W43" s="67"/>
    </row>
    <row r="44" spans="1:23" s="1" customFormat="1" ht="12">
      <c r="A44" s="27"/>
      <c r="B44" s="28"/>
      <c r="C44" s="853" t="s">
        <v>572</v>
      </c>
      <c r="D44" s="853"/>
      <c r="E44" s="72">
        <v>2472558.447470001</v>
      </c>
      <c r="F44" s="72">
        <v>2466629.550039999</v>
      </c>
      <c r="G44" s="73">
        <v>0.2403643234512298</v>
      </c>
      <c r="H44" s="73">
        <v>0.025722337075733383</v>
      </c>
      <c r="I44" s="73">
        <v>10.499739534969978</v>
      </c>
      <c r="J44" s="73"/>
      <c r="K44" s="72">
        <v>265073.27699000004</v>
      </c>
      <c r="L44" s="72">
        <v>223684.24851000003</v>
      </c>
      <c r="M44" s="73">
        <v>18.503327237255004</v>
      </c>
      <c r="N44" s="73">
        <v>1.7288956549660597</v>
      </c>
      <c r="O44" s="73">
        <v>9.367434486995219</v>
      </c>
      <c r="P44" s="164"/>
      <c r="R44" s="164"/>
      <c r="S44" s="164"/>
      <c r="T44" s="165"/>
      <c r="U44" s="67"/>
      <c r="V44" s="67"/>
      <c r="W44" s="67"/>
    </row>
    <row r="45" spans="1:23" s="1" customFormat="1" ht="12">
      <c r="A45" s="152">
        <v>41</v>
      </c>
      <c r="B45" s="22"/>
      <c r="C45" s="22"/>
      <c r="D45" s="19" t="s">
        <v>573</v>
      </c>
      <c r="E45" s="154">
        <v>1119289.1839200002</v>
      </c>
      <c r="F45" s="154">
        <v>1127085.58523</v>
      </c>
      <c r="G45" s="155">
        <v>-0.691731081664831</v>
      </c>
      <c r="H45" s="155">
        <v>-0.03382444456851639</v>
      </c>
      <c r="I45" s="155">
        <v>4.75307061294926</v>
      </c>
      <c r="J45" s="155"/>
      <c r="K45" s="154">
        <v>140565.04201000003</v>
      </c>
      <c r="L45" s="154">
        <v>111788.82346000001</v>
      </c>
      <c r="M45" s="155">
        <v>25.741588165382783</v>
      </c>
      <c r="N45" s="155">
        <v>1.2020354438009933</v>
      </c>
      <c r="O45" s="155">
        <v>4.967433296718477</v>
      </c>
      <c r="P45" s="164"/>
      <c r="R45" s="164"/>
      <c r="S45" s="164"/>
      <c r="T45" s="165"/>
      <c r="U45" s="67"/>
      <c r="V45" s="67"/>
      <c r="W45" s="67"/>
    </row>
    <row r="46" spans="1:23" s="1" customFormat="1" ht="12">
      <c r="A46" s="40">
        <v>42</v>
      </c>
      <c r="B46" s="28"/>
      <c r="C46" s="28"/>
      <c r="D46" s="29" t="s">
        <v>574</v>
      </c>
      <c r="E46" s="167">
        <v>1353269.2635500007</v>
      </c>
      <c r="F46" s="167">
        <v>1339543.9648099993</v>
      </c>
      <c r="G46" s="168">
        <v>1.0246247305476226</v>
      </c>
      <c r="H46" s="168">
        <v>0.05954678164424977</v>
      </c>
      <c r="I46" s="168">
        <v>5.746668922020717</v>
      </c>
      <c r="J46" s="168"/>
      <c r="K46" s="167">
        <v>124508.23498000001</v>
      </c>
      <c r="L46" s="167">
        <v>111895.42505000002</v>
      </c>
      <c r="M46" s="168">
        <v>11.271962123888448</v>
      </c>
      <c r="N46" s="168">
        <v>0.5268602111650665</v>
      </c>
      <c r="O46" s="168">
        <v>4.4000011902767415</v>
      </c>
      <c r="P46" s="164"/>
      <c r="R46" s="164"/>
      <c r="S46" s="164"/>
      <c r="T46" s="165"/>
      <c r="U46" s="67"/>
      <c r="V46" s="67"/>
      <c r="W46" s="67"/>
    </row>
    <row r="47" spans="1:23" s="1" customFormat="1" ht="12">
      <c r="A47" s="16"/>
      <c r="B47" s="22"/>
      <c r="C47" s="22"/>
      <c r="D47" s="22"/>
      <c r="E47" s="69"/>
      <c r="F47" s="69"/>
      <c r="G47" s="74"/>
      <c r="H47" s="74"/>
      <c r="I47" s="74"/>
      <c r="J47" s="74"/>
      <c r="K47" s="69"/>
      <c r="L47" s="69"/>
      <c r="M47" s="74"/>
      <c r="N47" s="74"/>
      <c r="O47" s="74"/>
      <c r="P47" s="164"/>
      <c r="R47" s="164"/>
      <c r="S47" s="164"/>
      <c r="T47" s="165"/>
      <c r="U47" s="67"/>
      <c r="V47" s="67"/>
      <c r="W47" s="67"/>
    </row>
    <row r="48" spans="1:23" s="1" customFormat="1" ht="12" customHeight="1">
      <c r="A48" s="27">
        <v>5</v>
      </c>
      <c r="B48" s="28"/>
      <c r="C48" s="853" t="s">
        <v>557</v>
      </c>
      <c r="D48" s="853"/>
      <c r="E48" s="167"/>
      <c r="F48" s="167"/>
      <c r="G48" s="168"/>
      <c r="H48" s="168"/>
      <c r="I48" s="168"/>
      <c r="J48" s="168"/>
      <c r="K48" s="167"/>
      <c r="L48" s="167"/>
      <c r="M48" s="168"/>
      <c r="N48" s="168"/>
      <c r="O48" s="168"/>
      <c r="P48" s="67"/>
      <c r="Q48" s="76"/>
      <c r="R48" s="75"/>
      <c r="S48" s="75"/>
      <c r="T48" s="76"/>
      <c r="U48" s="67"/>
      <c r="V48" s="67"/>
      <c r="W48" s="67"/>
    </row>
    <row r="49" spans="1:23" s="1" customFormat="1" ht="12">
      <c r="A49" s="16"/>
      <c r="B49" s="22"/>
      <c r="C49" s="851" t="s">
        <v>593</v>
      </c>
      <c r="D49" s="851"/>
      <c r="E49" s="69">
        <v>11116352.819770012</v>
      </c>
      <c r="F49" s="69">
        <v>11132072.980290014</v>
      </c>
      <c r="G49" s="74">
        <v>-0.14121503288592976</v>
      </c>
      <c r="H49" s="74">
        <v>-0.06820142742459889</v>
      </c>
      <c r="I49" s="74">
        <v>47.20568256165775</v>
      </c>
      <c r="J49" s="74"/>
      <c r="K49" s="69">
        <v>1215879.6683299998</v>
      </c>
      <c r="L49" s="69">
        <v>1097157.7723499995</v>
      </c>
      <c r="M49" s="74">
        <v>10.820859038870054</v>
      </c>
      <c r="N49" s="74">
        <v>4.9592314110088225</v>
      </c>
      <c r="O49" s="74">
        <v>42.96801724596488</v>
      </c>
      <c r="P49" s="67"/>
      <c r="Q49" s="76"/>
      <c r="R49" s="75"/>
      <c r="S49" s="75"/>
      <c r="T49" s="76"/>
      <c r="U49" s="67"/>
      <c r="V49" s="67"/>
      <c r="W49" s="67"/>
    </row>
    <row r="50" spans="1:23" s="1" customFormat="1" ht="12">
      <c r="A50" s="40">
        <v>51</v>
      </c>
      <c r="B50" s="28"/>
      <c r="C50" s="28"/>
      <c r="D50" s="29" t="s">
        <v>575</v>
      </c>
      <c r="E50" s="167">
        <v>4968096.192360002</v>
      </c>
      <c r="F50" s="167">
        <v>5069985.745390003</v>
      </c>
      <c r="G50" s="168">
        <v>-2.0096615285880506</v>
      </c>
      <c r="H50" s="168">
        <v>-0.4420446564434531</v>
      </c>
      <c r="I50" s="168">
        <v>21.097060843124524</v>
      </c>
      <c r="J50" s="168"/>
      <c r="K50" s="167">
        <v>519408.78877999994</v>
      </c>
      <c r="L50" s="167">
        <v>496403.36389999994</v>
      </c>
      <c r="M50" s="168">
        <v>4.634421632290637</v>
      </c>
      <c r="N50" s="168">
        <v>0.9609788046824939</v>
      </c>
      <c r="O50" s="168">
        <v>18.35540668646783</v>
      </c>
      <c r="P50" s="67"/>
      <c r="Q50" s="76"/>
      <c r="R50" s="75"/>
      <c r="S50" s="75"/>
      <c r="T50" s="76"/>
      <c r="U50" s="67"/>
      <c r="V50" s="67"/>
      <c r="W50" s="67"/>
    </row>
    <row r="51" spans="1:23" s="1" customFormat="1" ht="12">
      <c r="A51" s="152">
        <v>52</v>
      </c>
      <c r="B51" s="22"/>
      <c r="C51" s="22"/>
      <c r="D51" s="19" t="s">
        <v>576</v>
      </c>
      <c r="E51" s="154">
        <v>1020882.3648699999</v>
      </c>
      <c r="F51" s="154">
        <v>982646.1585200015</v>
      </c>
      <c r="G51" s="155">
        <v>3.89114698291676</v>
      </c>
      <c r="H51" s="155">
        <v>0.16588659187374483</v>
      </c>
      <c r="I51" s="155">
        <v>4.335185256367629</v>
      </c>
      <c r="J51" s="155"/>
      <c r="K51" s="154">
        <v>113631.32492999999</v>
      </c>
      <c r="L51" s="154">
        <v>101722.58924999996</v>
      </c>
      <c r="M51" s="155">
        <v>11.707070934590895</v>
      </c>
      <c r="N51" s="155">
        <v>0.49744973799615333</v>
      </c>
      <c r="O51" s="155">
        <v>4.0156216576761805</v>
      </c>
      <c r="P51" s="67"/>
      <c r="Q51" s="76"/>
      <c r="R51" s="75"/>
      <c r="S51" s="75"/>
      <c r="T51" s="76"/>
      <c r="U51" s="67"/>
      <c r="V51" s="67"/>
      <c r="W51" s="67"/>
    </row>
    <row r="52" spans="1:23" s="1" customFormat="1" ht="12">
      <c r="A52" s="40">
        <v>53</v>
      </c>
      <c r="B52" s="28"/>
      <c r="C52" s="28"/>
      <c r="D52" s="29" t="s">
        <v>594</v>
      </c>
      <c r="E52" s="167">
        <v>2400222.0476599974</v>
      </c>
      <c r="F52" s="167">
        <v>2357586.289440004</v>
      </c>
      <c r="G52" s="168">
        <v>1.8084495320898921</v>
      </c>
      <c r="H52" s="168">
        <v>0.18497391080922324</v>
      </c>
      <c r="I52" s="168">
        <v>10.19256242549471</v>
      </c>
      <c r="J52" s="168"/>
      <c r="K52" s="167">
        <v>294768.61443</v>
      </c>
      <c r="L52" s="167">
        <v>211085.7932199998</v>
      </c>
      <c r="M52" s="168">
        <v>39.64398547787796</v>
      </c>
      <c r="N52" s="168">
        <v>3.4955849726016806</v>
      </c>
      <c r="O52" s="168">
        <v>10.416839131616976</v>
      </c>
      <c r="P52" s="67"/>
      <c r="Q52" s="76"/>
      <c r="R52" s="75"/>
      <c r="S52" s="75"/>
      <c r="T52" s="76"/>
      <c r="U52" s="67"/>
      <c r="V52" s="67"/>
      <c r="W52" s="67"/>
    </row>
    <row r="53" spans="1:23" s="1" customFormat="1" ht="12">
      <c r="A53" s="152">
        <v>55</v>
      </c>
      <c r="B53" s="22"/>
      <c r="C53" s="22"/>
      <c r="D53" s="19" t="s">
        <v>595</v>
      </c>
      <c r="E53" s="154">
        <v>2727152.214880013</v>
      </c>
      <c r="F53" s="154">
        <v>2721854.786940006</v>
      </c>
      <c r="G53" s="155">
        <v>0.19462566355210914</v>
      </c>
      <c r="H53" s="155">
        <v>0.022982726335886126</v>
      </c>
      <c r="I53" s="155">
        <v>11.580874036670886</v>
      </c>
      <c r="J53" s="155"/>
      <c r="K53" s="154">
        <v>288070.94018999976</v>
      </c>
      <c r="L53" s="154">
        <v>287946.02597999986</v>
      </c>
      <c r="M53" s="155">
        <v>0.043381119629891</v>
      </c>
      <c r="N53" s="155">
        <v>0.005217895728494914</v>
      </c>
      <c r="O53" s="155">
        <v>10.180149770203888</v>
      </c>
      <c r="P53" s="67"/>
      <c r="Q53" s="76"/>
      <c r="R53" s="75"/>
      <c r="S53" s="75"/>
      <c r="T53" s="76"/>
      <c r="U53" s="67"/>
      <c r="V53" s="67"/>
      <c r="W53" s="67"/>
    </row>
    <row r="54" spans="1:23" s="1" customFormat="1" ht="12">
      <c r="A54" s="40"/>
      <c r="B54" s="28"/>
      <c r="C54" s="28"/>
      <c r="D54" s="28"/>
      <c r="E54" s="167"/>
      <c r="F54" s="167"/>
      <c r="G54" s="168"/>
      <c r="H54" s="168"/>
      <c r="I54" s="168"/>
      <c r="J54" s="168"/>
      <c r="K54" s="167"/>
      <c r="L54" s="167"/>
      <c r="M54" s="168"/>
      <c r="N54" s="168"/>
      <c r="O54" s="168"/>
      <c r="P54" s="67"/>
      <c r="Q54" s="76"/>
      <c r="R54" s="75"/>
      <c r="S54" s="75"/>
      <c r="T54" s="76"/>
      <c r="U54" s="67"/>
      <c r="V54" s="67"/>
      <c r="W54" s="67"/>
    </row>
    <row r="55" spans="1:23" s="1" customFormat="1" ht="12">
      <c r="A55" s="23"/>
      <c r="B55" s="851" t="s">
        <v>600</v>
      </c>
      <c r="C55" s="851"/>
      <c r="D55" s="851"/>
      <c r="E55" s="69">
        <v>3111797.324330002</v>
      </c>
      <c r="F55" s="69">
        <v>2832891.4511899985</v>
      </c>
      <c r="G55" s="74">
        <v>9.845272151986089</v>
      </c>
      <c r="H55" s="74">
        <v>1.2100244549697081</v>
      </c>
      <c r="I55" s="74">
        <v>13.21427261891973</v>
      </c>
      <c r="J55" s="74"/>
      <c r="K55" s="69">
        <v>351126.57409</v>
      </c>
      <c r="L55" s="69">
        <v>291141.33217000007</v>
      </c>
      <c r="M55" s="74">
        <v>20.603478548684397</v>
      </c>
      <c r="N55" s="74">
        <v>2.5056936083360775</v>
      </c>
      <c r="O55" s="74">
        <v>12.408475183845983</v>
      </c>
      <c r="P55" s="67"/>
      <c r="Q55" s="76"/>
      <c r="R55" s="75"/>
      <c r="S55" s="75"/>
      <c r="T55" s="76"/>
      <c r="U55" s="67"/>
      <c r="V55" s="67"/>
      <c r="W55" s="67"/>
    </row>
    <row r="56" spans="1:23" s="1" customFormat="1" ht="12">
      <c r="A56" s="27"/>
      <c r="B56" s="28"/>
      <c r="C56" s="28"/>
      <c r="D56" s="28"/>
      <c r="E56" s="72"/>
      <c r="F56" s="72"/>
      <c r="G56" s="73"/>
      <c r="H56" s="73"/>
      <c r="I56" s="73"/>
      <c r="J56" s="73"/>
      <c r="K56" s="72"/>
      <c r="L56" s="72"/>
      <c r="M56" s="73"/>
      <c r="N56" s="73"/>
      <c r="O56" s="73"/>
      <c r="P56" s="67"/>
      <c r="Q56" s="76"/>
      <c r="R56" s="75"/>
      <c r="S56" s="75"/>
      <c r="T56" s="76"/>
      <c r="U56" s="67"/>
      <c r="V56" s="67"/>
      <c r="W56" s="67"/>
    </row>
    <row r="57" spans="1:23" s="1" customFormat="1" ht="12">
      <c r="A57" s="16">
        <v>6</v>
      </c>
      <c r="B57" s="22"/>
      <c r="C57" s="851" t="s">
        <v>596</v>
      </c>
      <c r="D57" s="851"/>
      <c r="E57" s="69">
        <v>2166720.9639800023</v>
      </c>
      <c r="F57" s="69">
        <v>1670306.5082599989</v>
      </c>
      <c r="G57" s="74">
        <v>29.719961771395546</v>
      </c>
      <c r="H57" s="74">
        <v>2.153678674669425</v>
      </c>
      <c r="I57" s="74">
        <v>9.200998176616455</v>
      </c>
      <c r="J57" s="74"/>
      <c r="K57" s="69">
        <v>256849.57259</v>
      </c>
      <c r="L57" s="69">
        <v>174417.46531000003</v>
      </c>
      <c r="M57" s="74">
        <v>47.261383562414274</v>
      </c>
      <c r="N57" s="74">
        <v>3.4433403570937853</v>
      </c>
      <c r="O57" s="74">
        <v>9.076816688467302</v>
      </c>
      <c r="P57" s="67"/>
      <c r="Q57" s="76"/>
      <c r="R57" s="75"/>
      <c r="S57" s="75"/>
      <c r="T57" s="76"/>
      <c r="U57" s="67"/>
      <c r="V57" s="67"/>
      <c r="W57" s="67"/>
    </row>
    <row r="58" spans="1:23" s="1" customFormat="1" ht="12">
      <c r="A58" s="40">
        <v>61</v>
      </c>
      <c r="B58" s="28"/>
      <c r="C58" s="28"/>
      <c r="D58" s="29" t="s">
        <v>596</v>
      </c>
      <c r="E58" s="167">
        <v>2166720.9639800023</v>
      </c>
      <c r="F58" s="167">
        <v>1670306.5082599989</v>
      </c>
      <c r="G58" s="168">
        <v>29.719961771395546</v>
      </c>
      <c r="H58" s="168">
        <v>2.153678674669425</v>
      </c>
      <c r="I58" s="168">
        <v>9.200998176616455</v>
      </c>
      <c r="J58" s="168"/>
      <c r="K58" s="167">
        <v>256849.57259</v>
      </c>
      <c r="L58" s="167">
        <v>174417.46531000003</v>
      </c>
      <c r="M58" s="168">
        <v>47.261383562414274</v>
      </c>
      <c r="N58" s="168">
        <v>3.4433403570937853</v>
      </c>
      <c r="O58" s="168">
        <v>9.076816688467302</v>
      </c>
      <c r="P58" s="67"/>
      <c r="Q58" s="76"/>
      <c r="R58" s="75"/>
      <c r="S58" s="75"/>
      <c r="T58" s="76"/>
      <c r="U58" s="67"/>
      <c r="V58" s="67"/>
      <c r="W58" s="67"/>
    </row>
    <row r="59" spans="1:23" s="1" customFormat="1" ht="12">
      <c r="A59" s="152"/>
      <c r="B59" s="22"/>
      <c r="C59" s="22"/>
      <c r="D59" s="22"/>
      <c r="E59" s="154"/>
      <c r="F59" s="154"/>
      <c r="G59" s="155"/>
      <c r="H59" s="155"/>
      <c r="I59" s="155"/>
      <c r="J59" s="155"/>
      <c r="K59" s="154"/>
      <c r="L59" s="154"/>
      <c r="M59" s="155"/>
      <c r="N59" s="155"/>
      <c r="O59" s="155"/>
      <c r="P59" s="67"/>
      <c r="Q59" s="76"/>
      <c r="R59" s="75"/>
      <c r="S59" s="75"/>
      <c r="T59" s="76"/>
      <c r="U59" s="67"/>
      <c r="V59" s="67"/>
      <c r="W59" s="67"/>
    </row>
    <row r="60" spans="1:23" s="1" customFormat="1" ht="12">
      <c r="A60" s="31">
        <v>7</v>
      </c>
      <c r="B60" s="28"/>
      <c r="C60" s="853" t="s">
        <v>577</v>
      </c>
      <c r="D60" s="853"/>
      <c r="E60" s="72">
        <v>16347.285409999995</v>
      </c>
      <c r="F60" s="72">
        <v>17446.202510000003</v>
      </c>
      <c r="G60" s="73">
        <v>-6.298889969723318</v>
      </c>
      <c r="H60" s="73">
        <v>-0.0047676176554264146</v>
      </c>
      <c r="I60" s="73">
        <v>0.06941888030369699</v>
      </c>
      <c r="J60" s="73"/>
      <c r="K60" s="72">
        <v>1647.48497</v>
      </c>
      <c r="L60" s="72">
        <v>1642.7807099999995</v>
      </c>
      <c r="M60" s="73">
        <v>0.28635958356246055</v>
      </c>
      <c r="N60" s="73">
        <v>0.00019650557098149259</v>
      </c>
      <c r="O60" s="73">
        <v>0.058220533205112515</v>
      </c>
      <c r="P60" s="67"/>
      <c r="Q60" s="76"/>
      <c r="R60" s="75"/>
      <c r="S60" s="75"/>
      <c r="T60" s="76"/>
      <c r="U60" s="67"/>
      <c r="V60" s="67"/>
      <c r="W60" s="67"/>
    </row>
    <row r="61" spans="1:23" s="1" customFormat="1" ht="12">
      <c r="A61" s="152">
        <v>71</v>
      </c>
      <c r="B61" s="22"/>
      <c r="C61" s="22"/>
      <c r="D61" s="19" t="s">
        <v>597</v>
      </c>
      <c r="E61" s="154">
        <v>9371.832869999997</v>
      </c>
      <c r="F61" s="154">
        <v>9333.332579999998</v>
      </c>
      <c r="G61" s="155">
        <v>0.4125031404377335</v>
      </c>
      <c r="H61" s="155">
        <v>0.0001670323105746803</v>
      </c>
      <c r="I61" s="155">
        <v>0.039797564421968634</v>
      </c>
      <c r="J61" s="155"/>
      <c r="K61" s="154">
        <v>1015.4708400000001</v>
      </c>
      <c r="L61" s="154">
        <v>701.0644699999997</v>
      </c>
      <c r="M61" s="155">
        <v>44.846998165518286</v>
      </c>
      <c r="N61" s="155">
        <v>0.013133330907955921</v>
      </c>
      <c r="O61" s="155">
        <v>0.035885762137813915</v>
      </c>
      <c r="P61" s="67"/>
      <c r="Q61" s="76"/>
      <c r="R61" s="75"/>
      <c r="S61" s="75"/>
      <c r="T61" s="76"/>
      <c r="U61" s="67"/>
      <c r="V61" s="67"/>
      <c r="W61" s="67"/>
    </row>
    <row r="62" spans="1:23" s="1" customFormat="1" ht="12">
      <c r="A62" s="40">
        <v>72</v>
      </c>
      <c r="B62" s="28"/>
      <c r="C62" s="28"/>
      <c r="D62" s="29" t="s">
        <v>598</v>
      </c>
      <c r="E62" s="167">
        <v>1185.6157000000003</v>
      </c>
      <c r="F62" s="167">
        <v>1497.8946899999999</v>
      </c>
      <c r="G62" s="168">
        <v>-20.847860138952733</v>
      </c>
      <c r="H62" s="168">
        <v>-0.0013548126843623762</v>
      </c>
      <c r="I62" s="168">
        <v>0.005034726702339013</v>
      </c>
      <c r="J62" s="168"/>
      <c r="K62" s="167">
        <v>124.27251</v>
      </c>
      <c r="L62" s="167">
        <v>229.24285</v>
      </c>
      <c r="M62" s="168">
        <v>-45.79001700598296</v>
      </c>
      <c r="N62" s="168">
        <v>-0.004384803688107974</v>
      </c>
      <c r="O62" s="168">
        <v>0.004391670896358876</v>
      </c>
      <c r="P62" s="67"/>
      <c r="Q62" s="76"/>
      <c r="R62" s="75"/>
      <c r="S62" s="75"/>
      <c r="T62" s="76"/>
      <c r="U62" s="67"/>
      <c r="V62" s="67"/>
      <c r="W62" s="67"/>
    </row>
    <row r="63" spans="1:23" s="1" customFormat="1" ht="12">
      <c r="A63" s="152">
        <v>73</v>
      </c>
      <c r="B63" s="22"/>
      <c r="C63" s="22"/>
      <c r="D63" s="19" t="s">
        <v>617</v>
      </c>
      <c r="E63" s="154">
        <v>5789.836839999998</v>
      </c>
      <c r="F63" s="154">
        <v>6614.975240000003</v>
      </c>
      <c r="G63" s="155">
        <v>-12.47379423297743</v>
      </c>
      <c r="H63" s="155">
        <v>-0.003579837281638719</v>
      </c>
      <c r="I63" s="155">
        <v>0.024586589179389336</v>
      </c>
      <c r="J63" s="155"/>
      <c r="K63" s="154">
        <v>507.74162</v>
      </c>
      <c r="L63" s="154">
        <v>712.4733899999998</v>
      </c>
      <c r="M63" s="155">
        <v>-28.735356698725244</v>
      </c>
      <c r="N63" s="155">
        <v>-0.008552021648866455</v>
      </c>
      <c r="O63" s="155">
        <v>0.017943100170939717</v>
      </c>
      <c r="P63" s="67"/>
      <c r="Q63" s="76"/>
      <c r="R63" s="75"/>
      <c r="S63" s="75"/>
      <c r="T63" s="76"/>
      <c r="U63" s="67"/>
      <c r="V63" s="67"/>
      <c r="W63" s="67"/>
    </row>
    <row r="64" spans="1:23" s="1" customFormat="1" ht="12">
      <c r="A64" s="40"/>
      <c r="B64" s="28"/>
      <c r="C64" s="28"/>
      <c r="D64" s="28"/>
      <c r="E64" s="167"/>
      <c r="F64" s="167"/>
      <c r="G64" s="168"/>
      <c r="H64" s="168"/>
      <c r="I64" s="168"/>
      <c r="J64" s="168"/>
      <c r="K64" s="167"/>
      <c r="L64" s="167"/>
      <c r="M64" s="168"/>
      <c r="N64" s="168"/>
      <c r="O64" s="168"/>
      <c r="P64" s="67"/>
      <c r="Q64" s="76"/>
      <c r="R64" s="75"/>
      <c r="S64" s="75"/>
      <c r="T64" s="76"/>
      <c r="U64" s="67"/>
      <c r="V64" s="67"/>
      <c r="W64" s="67"/>
    </row>
    <row r="65" spans="1:23" s="1" customFormat="1" ht="12">
      <c r="A65" s="16">
        <v>8</v>
      </c>
      <c r="B65" s="22"/>
      <c r="C65" s="851" t="s">
        <v>578</v>
      </c>
      <c r="D65" s="851"/>
      <c r="E65" s="69">
        <v>446120.4110099997</v>
      </c>
      <c r="F65" s="69">
        <v>503589.24204999994</v>
      </c>
      <c r="G65" s="74">
        <v>-11.411846449709174</v>
      </c>
      <c r="H65" s="74">
        <v>-0.2493267358411487</v>
      </c>
      <c r="I65" s="74">
        <v>1.8944539497667754</v>
      </c>
      <c r="J65" s="74"/>
      <c r="K65" s="69">
        <v>46808.86994000002</v>
      </c>
      <c r="L65" s="69">
        <v>45750.43744000004</v>
      </c>
      <c r="M65" s="74">
        <v>2.3134915406832444</v>
      </c>
      <c r="N65" s="74">
        <v>0.04421266740312833</v>
      </c>
      <c r="O65" s="74">
        <v>1.6541804121196708</v>
      </c>
      <c r="P65" s="67"/>
      <c r="Q65" s="76"/>
      <c r="R65" s="75"/>
      <c r="S65" s="75"/>
      <c r="T65" s="76"/>
      <c r="U65" s="67"/>
      <c r="V65" s="67"/>
      <c r="W65" s="67"/>
    </row>
    <row r="66" spans="1:23" s="1" customFormat="1" ht="12">
      <c r="A66" s="40">
        <v>81</v>
      </c>
      <c r="B66" s="28"/>
      <c r="C66" s="28"/>
      <c r="D66" s="29" t="s">
        <v>599</v>
      </c>
      <c r="E66" s="167">
        <v>43650.301049999944</v>
      </c>
      <c r="F66" s="167">
        <v>43780.30336999999</v>
      </c>
      <c r="G66" s="168">
        <v>-0.29694248324721756</v>
      </c>
      <c r="H66" s="168">
        <v>-0.0005640110214670396</v>
      </c>
      <c r="I66" s="168">
        <v>0.18536135803664824</v>
      </c>
      <c r="J66" s="168"/>
      <c r="K66" s="167">
        <v>4899.69905</v>
      </c>
      <c r="L66" s="167">
        <v>5014.928710000004</v>
      </c>
      <c r="M66" s="168">
        <v>-2.297732762785446</v>
      </c>
      <c r="N66" s="168">
        <v>-0.004813354307011329</v>
      </c>
      <c r="O66" s="168">
        <v>0.1731506486736466</v>
      </c>
      <c r="P66" s="67"/>
      <c r="Q66" s="76"/>
      <c r="R66" s="75"/>
      <c r="S66" s="75"/>
      <c r="T66" s="76"/>
      <c r="U66" s="67"/>
      <c r="V66" s="67"/>
      <c r="W66" s="67"/>
    </row>
    <row r="67" spans="1:23" s="1" customFormat="1" ht="12">
      <c r="A67" s="152">
        <v>82</v>
      </c>
      <c r="B67" s="22"/>
      <c r="C67" s="22"/>
      <c r="D67" s="19" t="s">
        <v>579</v>
      </c>
      <c r="E67" s="154">
        <v>20040.92159999999</v>
      </c>
      <c r="F67" s="154">
        <v>23014.19532</v>
      </c>
      <c r="G67" s="155">
        <v>-12.919303406694164</v>
      </c>
      <c r="H67" s="155">
        <v>-0.012899455547545244</v>
      </c>
      <c r="I67" s="155">
        <v>0.0851039363927136</v>
      </c>
      <c r="J67" s="155"/>
      <c r="K67" s="154">
        <v>2571.7194899999986</v>
      </c>
      <c r="L67" s="154">
        <v>2276.3811500000006</v>
      </c>
      <c r="M67" s="155">
        <v>12.974028536477642</v>
      </c>
      <c r="N67" s="155">
        <v>0.012336824311245232</v>
      </c>
      <c r="O67" s="155">
        <v>0.0908820916052302</v>
      </c>
      <c r="P67" s="67"/>
      <c r="Q67" s="76"/>
      <c r="R67" s="75"/>
      <c r="S67" s="75"/>
      <c r="T67" s="76"/>
      <c r="U67" s="67"/>
      <c r="V67" s="67"/>
      <c r="W67" s="67"/>
    </row>
    <row r="68" spans="1:23" s="1" customFormat="1" ht="12">
      <c r="A68" s="40">
        <v>83</v>
      </c>
      <c r="B68" s="28"/>
      <c r="C68" s="28"/>
      <c r="D68" s="29" t="s">
        <v>580</v>
      </c>
      <c r="E68" s="167">
        <v>44569.98434999996</v>
      </c>
      <c r="F68" s="167">
        <v>40811.859319999996</v>
      </c>
      <c r="G68" s="168">
        <v>9.208414153672935</v>
      </c>
      <c r="H68" s="168">
        <v>0.01630450854238928</v>
      </c>
      <c r="I68" s="168">
        <v>0.18926680064187465</v>
      </c>
      <c r="J68" s="168"/>
      <c r="K68" s="167">
        <v>4002.9713800000004</v>
      </c>
      <c r="L68" s="167">
        <v>4150.87309</v>
      </c>
      <c r="M68" s="168">
        <v>-3.5631470004783896</v>
      </c>
      <c r="N68" s="168">
        <v>-0.006178125778057634</v>
      </c>
      <c r="O68" s="168">
        <v>0.14146115587834773</v>
      </c>
      <c r="P68" s="67"/>
      <c r="Q68" s="76"/>
      <c r="R68" s="75"/>
      <c r="S68" s="75"/>
      <c r="T68" s="76"/>
      <c r="U68" s="67"/>
      <c r="V68" s="67"/>
      <c r="W68" s="67"/>
    </row>
    <row r="69" spans="1:23" s="1" customFormat="1" ht="12">
      <c r="A69" s="152">
        <v>84</v>
      </c>
      <c r="B69" s="22"/>
      <c r="C69" s="22"/>
      <c r="D69" s="19" t="s">
        <v>581</v>
      </c>
      <c r="E69" s="154">
        <v>289725.0026899998</v>
      </c>
      <c r="F69" s="154">
        <v>345673.61376000004</v>
      </c>
      <c r="G69" s="155">
        <v>-16.185386689319348</v>
      </c>
      <c r="H69" s="155">
        <v>-0.24273130878927734</v>
      </c>
      <c r="I69" s="155">
        <v>1.2303195777338172</v>
      </c>
      <c r="J69" s="155"/>
      <c r="K69" s="154">
        <v>29318.529900000027</v>
      </c>
      <c r="L69" s="154">
        <v>28935.732190000028</v>
      </c>
      <c r="M69" s="155">
        <v>1.3229238765635623</v>
      </c>
      <c r="N69" s="155">
        <v>0.015990162655539476</v>
      </c>
      <c r="O69" s="155">
        <v>1.0360886288195001</v>
      </c>
      <c r="P69" s="67"/>
      <c r="Q69" s="76"/>
      <c r="R69" s="75"/>
      <c r="S69" s="75"/>
      <c r="T69" s="76"/>
      <c r="U69" s="67"/>
      <c r="V69" s="67"/>
      <c r="W69" s="67"/>
    </row>
    <row r="70" spans="1:23" s="1" customFormat="1" ht="12">
      <c r="A70" s="40">
        <v>85</v>
      </c>
      <c r="B70" s="28"/>
      <c r="C70" s="28"/>
      <c r="D70" s="29" t="s">
        <v>582</v>
      </c>
      <c r="E70" s="167">
        <v>48134.201319999986</v>
      </c>
      <c r="F70" s="167">
        <v>50309.27027999995</v>
      </c>
      <c r="G70" s="168">
        <v>-4.323395962403074</v>
      </c>
      <c r="H70" s="168">
        <v>-0.00943646902524836</v>
      </c>
      <c r="I70" s="168">
        <v>0.20440227696172175</v>
      </c>
      <c r="J70" s="168"/>
      <c r="K70" s="167">
        <v>6015.950119999998</v>
      </c>
      <c r="L70" s="167">
        <v>5372.522300000001</v>
      </c>
      <c r="M70" s="168">
        <v>11.976270810453334</v>
      </c>
      <c r="N70" s="168">
        <v>0.026877160521412594</v>
      </c>
      <c r="O70" s="168">
        <v>0.2125978871429464</v>
      </c>
      <c r="P70" s="67"/>
      <c r="Q70" s="76"/>
      <c r="R70" s="75"/>
      <c r="S70" s="75"/>
      <c r="T70" s="76"/>
      <c r="U70" s="67"/>
      <c r="V70" s="67"/>
      <c r="W70" s="67"/>
    </row>
    <row r="71" spans="1:23" s="1" customFormat="1" ht="12">
      <c r="A71" s="21"/>
      <c r="B71" s="22"/>
      <c r="C71" s="22"/>
      <c r="D71" s="22"/>
      <c r="E71" s="69"/>
      <c r="F71" s="69"/>
      <c r="G71" s="74"/>
      <c r="H71" s="74"/>
      <c r="I71" s="74"/>
      <c r="J71" s="74"/>
      <c r="K71" s="69"/>
      <c r="L71" s="69"/>
      <c r="M71" s="74"/>
      <c r="N71" s="74"/>
      <c r="O71" s="74"/>
      <c r="P71" s="67"/>
      <c r="Q71" s="76"/>
      <c r="R71" s="75"/>
      <c r="S71" s="75"/>
      <c r="T71" s="76"/>
      <c r="U71" s="67"/>
      <c r="V71" s="67"/>
      <c r="W71" s="67"/>
    </row>
    <row r="72" spans="1:23" s="1" customFormat="1" ht="12">
      <c r="A72" s="31">
        <v>9</v>
      </c>
      <c r="B72" s="28"/>
      <c r="C72" s="853" t="s">
        <v>583</v>
      </c>
      <c r="D72" s="853"/>
      <c r="E72" s="72">
        <v>482608.66393000004</v>
      </c>
      <c r="F72" s="72">
        <v>641549.4983699997</v>
      </c>
      <c r="G72" s="73">
        <v>-24.774523999134047</v>
      </c>
      <c r="H72" s="73">
        <v>-0.6895598662031417</v>
      </c>
      <c r="I72" s="73">
        <v>2.049401612232805</v>
      </c>
      <c r="J72" s="73"/>
      <c r="K72" s="72">
        <v>45820.64659</v>
      </c>
      <c r="L72" s="72">
        <v>69330.64871</v>
      </c>
      <c r="M72" s="73">
        <v>-33.90996991581445</v>
      </c>
      <c r="N72" s="73">
        <v>-0.9820559217318174</v>
      </c>
      <c r="O72" s="73">
        <v>1.6192575500538982</v>
      </c>
      <c r="P72" s="67"/>
      <c r="Q72" s="76"/>
      <c r="R72" s="75"/>
      <c r="S72" s="75"/>
      <c r="T72" s="76"/>
      <c r="U72" s="67"/>
      <c r="V72" s="67"/>
      <c r="W72" s="67"/>
    </row>
    <row r="73" spans="1:23" s="1" customFormat="1" ht="12">
      <c r="A73" s="156">
        <v>91</v>
      </c>
      <c r="B73" s="22"/>
      <c r="C73" s="22"/>
      <c r="D73" s="19" t="s">
        <v>584</v>
      </c>
      <c r="E73" s="154">
        <v>209315.02657</v>
      </c>
      <c r="F73" s="154">
        <v>220484.61605000007</v>
      </c>
      <c r="G73" s="155">
        <v>-5.065926902340939</v>
      </c>
      <c r="H73" s="155">
        <v>-0.048458916517645605</v>
      </c>
      <c r="I73" s="155">
        <v>0.8888579608660536</v>
      </c>
      <c r="J73" s="155"/>
      <c r="K73" s="154">
        <v>24752.76151999999</v>
      </c>
      <c r="L73" s="154">
        <v>25019.648269999983</v>
      </c>
      <c r="M73" s="155">
        <v>-1.0667086408245274</v>
      </c>
      <c r="N73" s="155">
        <v>-0.011148349197565001</v>
      </c>
      <c r="O73" s="155">
        <v>0.874738768629489</v>
      </c>
      <c r="P73" s="67"/>
      <c r="Q73" s="76"/>
      <c r="R73" s="75"/>
      <c r="S73" s="75"/>
      <c r="T73" s="76"/>
      <c r="U73" s="67"/>
      <c r="V73" s="67"/>
      <c r="W73" s="67"/>
    </row>
    <row r="74" spans="1:23" s="1" customFormat="1" ht="12">
      <c r="A74" s="157">
        <v>92</v>
      </c>
      <c r="B74" s="28"/>
      <c r="C74" s="28"/>
      <c r="D74" s="29" t="s">
        <v>585</v>
      </c>
      <c r="E74" s="167">
        <v>266533.12257000007</v>
      </c>
      <c r="F74" s="167">
        <v>408473.2450199997</v>
      </c>
      <c r="G74" s="168">
        <v>-34.74893990744729</v>
      </c>
      <c r="H74" s="168">
        <v>-0.615802806058802</v>
      </c>
      <c r="I74" s="168">
        <v>1.1318350703866153</v>
      </c>
      <c r="J74" s="168"/>
      <c r="K74" s="167">
        <v>20798.882510000007</v>
      </c>
      <c r="L74" s="167">
        <v>43967.784340000006</v>
      </c>
      <c r="M74" s="168">
        <v>-52.69517711157877</v>
      </c>
      <c r="N74" s="168">
        <v>-0.9678075368108323</v>
      </c>
      <c r="O74" s="168">
        <v>0.7350124898576096</v>
      </c>
      <c r="P74" s="67"/>
      <c r="Q74" s="76"/>
      <c r="R74" s="75"/>
      <c r="S74" s="75"/>
      <c r="T74" s="76"/>
      <c r="U74" s="67"/>
      <c r="V74" s="67"/>
      <c r="W74" s="67"/>
    </row>
    <row r="75" spans="1:23" s="1" customFormat="1" ht="12">
      <c r="A75" s="156">
        <v>93</v>
      </c>
      <c r="B75" s="22"/>
      <c r="C75" s="22"/>
      <c r="D75" s="19" t="s">
        <v>586</v>
      </c>
      <c r="E75" s="154">
        <v>6760.514789999999</v>
      </c>
      <c r="F75" s="154">
        <v>12591.637299999999</v>
      </c>
      <c r="G75" s="155">
        <v>-46.30948597923798</v>
      </c>
      <c r="H75" s="155">
        <v>-0.025298143626694147</v>
      </c>
      <c r="I75" s="155">
        <v>0.028708580980136157</v>
      </c>
      <c r="J75" s="155"/>
      <c r="K75" s="154">
        <v>269.0025600000001</v>
      </c>
      <c r="L75" s="154">
        <v>343.21610000000004</v>
      </c>
      <c r="M75" s="155">
        <v>-21.62297747687243</v>
      </c>
      <c r="N75" s="155">
        <v>-0.0031000357234200484</v>
      </c>
      <c r="O75" s="155">
        <v>0.009506291566799711</v>
      </c>
      <c r="P75" s="67"/>
      <c r="Q75" s="76"/>
      <c r="R75" s="75"/>
      <c r="S75" s="75"/>
      <c r="T75" s="76"/>
      <c r="U75" s="67"/>
      <c r="V75" s="67"/>
      <c r="W75" s="67"/>
    </row>
    <row r="76" spans="1:23" s="1" customFormat="1" ht="13.5" customHeight="1">
      <c r="A76" s="27"/>
      <c r="B76" s="28"/>
      <c r="C76" s="28"/>
      <c r="D76" s="28"/>
      <c r="E76" s="148"/>
      <c r="F76" s="148"/>
      <c r="G76" s="149"/>
      <c r="H76" s="149"/>
      <c r="I76" s="149"/>
      <c r="J76" s="149"/>
      <c r="K76" s="148"/>
      <c r="L76" s="148"/>
      <c r="M76" s="149"/>
      <c r="N76" s="149"/>
      <c r="O76" s="149"/>
      <c r="P76" s="67"/>
      <c r="Q76" s="76"/>
      <c r="R76" s="75"/>
      <c r="S76" s="75"/>
      <c r="T76" s="76"/>
      <c r="U76" s="67"/>
      <c r="V76" s="67"/>
      <c r="W76" s="67"/>
    </row>
    <row r="77" spans="1:23" s="1" customFormat="1" ht="13.5" customHeight="1">
      <c r="A77" s="23"/>
      <c r="B77" s="851" t="s">
        <v>558</v>
      </c>
      <c r="C77" s="851"/>
      <c r="D77" s="851"/>
      <c r="E77" s="150">
        <v>5120.345550000002</v>
      </c>
      <c r="F77" s="150">
        <v>6075.504670000001</v>
      </c>
      <c r="G77" s="151">
        <v>-15.721477834038092</v>
      </c>
      <c r="H77" s="151">
        <v>-0.004143928130933195</v>
      </c>
      <c r="I77" s="151">
        <v>0.021743588977261134</v>
      </c>
      <c r="J77" s="151"/>
      <c r="K77" s="150">
        <v>734.9048300000002</v>
      </c>
      <c r="L77" s="150">
        <v>1000.9037099999996</v>
      </c>
      <c r="M77" s="151">
        <v>-26.57587111951054</v>
      </c>
      <c r="N77" s="151">
        <v>-0.0111112612387136</v>
      </c>
      <c r="O77" s="151">
        <v>0.02597082937734635</v>
      </c>
      <c r="P77" s="67"/>
      <c r="Q77" s="76"/>
      <c r="R77" s="75"/>
      <c r="S77" s="75"/>
      <c r="T77" s="76"/>
      <c r="U77" s="67"/>
      <c r="V77" s="67"/>
      <c r="W77" s="67"/>
    </row>
    <row r="78" spans="1:23" s="1" customFormat="1" ht="13.5" customHeight="1" thickBot="1">
      <c r="A78" s="158"/>
      <c r="B78" s="45"/>
      <c r="C78" s="852" t="s">
        <v>587</v>
      </c>
      <c r="D78" s="852"/>
      <c r="E78" s="42">
        <v>5120.345550000002</v>
      </c>
      <c r="F78" s="42">
        <v>6075.504670000001</v>
      </c>
      <c r="G78" s="43">
        <v>-15.721477834038092</v>
      </c>
      <c r="H78" s="43">
        <v>-0.004143928130933195</v>
      </c>
      <c r="I78" s="43">
        <v>0.021743588977261134</v>
      </c>
      <c r="J78" s="43"/>
      <c r="K78" s="42">
        <v>734.9048300000002</v>
      </c>
      <c r="L78" s="42">
        <v>1000.9037099999996</v>
      </c>
      <c r="M78" s="43">
        <v>-26.57587111951054</v>
      </c>
      <c r="N78" s="43">
        <v>-0.0111112612387136</v>
      </c>
      <c r="O78" s="43">
        <v>0.02597082937734635</v>
      </c>
      <c r="P78" s="67"/>
      <c r="Q78" s="76"/>
      <c r="R78" s="75"/>
      <c r="S78" s="75"/>
      <c r="T78" s="76"/>
      <c r="U78" s="67"/>
      <c r="V78" s="67"/>
      <c r="W78" s="67"/>
    </row>
    <row r="79" spans="1:23" s="1" customFormat="1" ht="10.5" customHeight="1">
      <c r="A79" s="21"/>
      <c r="B79" s="10"/>
      <c r="C79" s="10"/>
      <c r="D79" s="10"/>
      <c r="E79" s="159"/>
      <c r="F79" s="77"/>
      <c r="G79" s="25"/>
      <c r="H79" s="25"/>
      <c r="I79" s="25"/>
      <c r="J79" s="25"/>
      <c r="K79" s="78"/>
      <c r="L79" s="25"/>
      <c r="O79" s="67"/>
      <c r="P79" s="67"/>
      <c r="Q79" s="76"/>
      <c r="R79" s="75"/>
      <c r="S79" s="75"/>
      <c r="T79" s="76"/>
      <c r="U79" s="67"/>
      <c r="V79" s="67"/>
      <c r="W79" s="67"/>
    </row>
    <row r="80" spans="1:23" s="1" customFormat="1" ht="12">
      <c r="A80" s="1" t="s">
        <v>618</v>
      </c>
      <c r="E80" s="160"/>
      <c r="F80" s="79"/>
      <c r="I80" s="25"/>
      <c r="J80" s="25"/>
      <c r="K80" s="78"/>
      <c r="L80" s="25"/>
      <c r="O80" s="67"/>
      <c r="P80" s="67"/>
      <c r="Q80" s="76"/>
      <c r="R80" s="75"/>
      <c r="S80" s="75"/>
      <c r="T80" s="76"/>
      <c r="U80" s="67"/>
      <c r="V80" s="67"/>
      <c r="W80" s="67"/>
    </row>
    <row r="81" spans="1:23" s="1" customFormat="1" ht="12">
      <c r="A81" s="1" t="s">
        <v>619</v>
      </c>
      <c r="E81" s="160"/>
      <c r="F81" s="79"/>
      <c r="G81" s="80"/>
      <c r="H81" s="80"/>
      <c r="I81" s="80"/>
      <c r="J81" s="80"/>
      <c r="K81" s="81"/>
      <c r="O81" s="67"/>
      <c r="P81" s="67"/>
      <c r="Q81" s="76"/>
      <c r="R81" s="75"/>
      <c r="S81" s="75"/>
      <c r="T81" s="76"/>
      <c r="U81" s="67"/>
      <c r="V81" s="67"/>
      <c r="W81" s="67"/>
    </row>
    <row r="82" spans="1:23" s="1" customFormat="1" ht="12">
      <c r="A82" s="1" t="s">
        <v>607</v>
      </c>
      <c r="E82" s="160"/>
      <c r="F82" s="160"/>
      <c r="G82" s="170"/>
      <c r="H82" s="170"/>
      <c r="I82" s="160"/>
      <c r="J82" s="160"/>
      <c r="K82" s="81"/>
      <c r="O82" s="67"/>
      <c r="P82" s="67"/>
      <c r="Q82" s="76"/>
      <c r="R82" s="75"/>
      <c r="S82" s="75"/>
      <c r="T82" s="76"/>
      <c r="U82" s="67"/>
      <c r="V82" s="67"/>
      <c r="W82" s="67"/>
    </row>
    <row r="83" spans="1:15" ht="12.75">
      <c r="A83" s="250" t="s">
        <v>952</v>
      </c>
      <c r="E83" s="176"/>
      <c r="F83" s="176"/>
      <c r="G83" s="176"/>
      <c r="H83" s="176"/>
      <c r="I83" s="176"/>
      <c r="J83" s="176"/>
      <c r="K83" s="176"/>
      <c r="L83" s="176"/>
      <c r="M83" s="176"/>
      <c r="N83" s="176"/>
      <c r="O83" s="176"/>
    </row>
    <row r="84" spans="5:23" s="179" customFormat="1" ht="12.75">
      <c r="E84" s="180"/>
      <c r="F84" s="180"/>
      <c r="G84" s="181"/>
      <c r="H84" s="180"/>
      <c r="I84" s="180"/>
      <c r="J84" s="180"/>
      <c r="K84" s="180"/>
      <c r="L84" s="181"/>
      <c r="M84" s="180"/>
      <c r="N84" s="180"/>
      <c r="O84" s="180"/>
      <c r="P84" s="182"/>
      <c r="Q84" s="183"/>
      <c r="R84" s="182"/>
      <c r="S84" s="182"/>
      <c r="T84" s="183"/>
      <c r="U84" s="182"/>
      <c r="V84" s="182"/>
      <c r="W84" s="182"/>
    </row>
    <row r="85" spans="5:15" ht="12.75">
      <c r="E85" s="184"/>
      <c r="F85" s="185"/>
      <c r="G85" s="185"/>
      <c r="H85" s="186"/>
      <c r="I85" s="185"/>
      <c r="J85" s="184"/>
      <c r="K85" s="185"/>
      <c r="L85" s="185"/>
      <c r="M85" s="186"/>
      <c r="N85" s="185"/>
      <c r="O85" s="184"/>
    </row>
    <row r="86" spans="5:15" ht="12.75">
      <c r="E86" s="184"/>
      <c r="F86" s="1"/>
      <c r="G86" s="1"/>
      <c r="H86" s="187"/>
      <c r="I86" s="1"/>
      <c r="J86" s="184"/>
      <c r="K86" s="1"/>
      <c r="L86" s="1"/>
      <c r="M86" s="187"/>
      <c r="N86" s="1"/>
      <c r="O86" s="184"/>
    </row>
    <row r="87" spans="5:15" ht="12.75">
      <c r="E87" s="144"/>
      <c r="F87" s="144"/>
      <c r="G87" s="1"/>
      <c r="H87" s="187"/>
      <c r="I87" s="1"/>
      <c r="J87" s="144"/>
      <c r="K87" s="144"/>
      <c r="L87" s="1"/>
      <c r="M87" s="187"/>
      <c r="N87" s="1"/>
      <c r="O87" s="144"/>
    </row>
    <row r="88" spans="5:15" ht="12.75">
      <c r="E88" s="184"/>
      <c r="F88" s="1"/>
      <c r="G88" s="1"/>
      <c r="H88" s="187"/>
      <c r="I88" s="1"/>
      <c r="J88" s="184"/>
      <c r="K88" s="1"/>
      <c r="L88" s="1"/>
      <c r="M88" s="187"/>
      <c r="N88" s="1"/>
      <c r="O88" s="184"/>
    </row>
    <row r="89" spans="5:15" ht="12.75">
      <c r="E89" s="196"/>
      <c r="F89" s="196"/>
      <c r="G89" s="196"/>
      <c r="H89" s="196"/>
      <c r="I89" s="196"/>
      <c r="J89" s="196"/>
      <c r="K89" s="196"/>
      <c r="L89" s="196"/>
      <c r="M89" s="196"/>
      <c r="N89" s="196"/>
      <c r="O89" s="196"/>
    </row>
    <row r="90" spans="7:8" ht="12.75">
      <c r="G90" s="82"/>
      <c r="H90" s="177"/>
    </row>
    <row r="91" spans="7:8" ht="12.75">
      <c r="G91" s="82"/>
      <c r="H91" s="177"/>
    </row>
    <row r="92" spans="7:8" ht="12.75">
      <c r="G92" s="82"/>
      <c r="H92" s="178"/>
    </row>
    <row r="93" spans="7:8" ht="12.75">
      <c r="G93" s="82"/>
      <c r="H93" s="177"/>
    </row>
    <row r="94" spans="7:8" ht="12.75">
      <c r="G94" s="82"/>
      <c r="H94" s="82"/>
    </row>
    <row r="95" spans="7:8" ht="12.75">
      <c r="G95" s="82"/>
      <c r="H95" s="82"/>
    </row>
    <row r="96" spans="7:8" ht="12.75">
      <c r="G96" s="82"/>
      <c r="H96" s="82"/>
    </row>
    <row r="97" spans="7:8" ht="12.75">
      <c r="G97" s="82"/>
      <c r="H97" s="82"/>
    </row>
    <row r="98" spans="7:8" ht="12.75">
      <c r="G98" s="82"/>
      <c r="H98" s="82"/>
    </row>
    <row r="99" spans="7:8" ht="12.75">
      <c r="G99" s="82"/>
      <c r="H99" s="82"/>
    </row>
    <row r="100" spans="7:8" ht="12.75">
      <c r="G100" s="82"/>
      <c r="H100" s="82"/>
    </row>
    <row r="101" spans="7:8" ht="12.75">
      <c r="G101" s="82"/>
      <c r="H101" s="82"/>
    </row>
    <row r="102" spans="7:8" ht="12.75">
      <c r="G102" s="82"/>
      <c r="H102" s="82"/>
    </row>
  </sheetData>
  <sheetProtection/>
  <mergeCells count="25">
    <mergeCell ref="C49:D49"/>
    <mergeCell ref="B55:D55"/>
    <mergeCell ref="C57:D57"/>
    <mergeCell ref="C78:D78"/>
    <mergeCell ref="C60:D60"/>
    <mergeCell ref="C65:D65"/>
    <mergeCell ref="C72:D72"/>
    <mergeCell ref="B77:D77"/>
    <mergeCell ref="C44:D44"/>
    <mergeCell ref="C48:D48"/>
    <mergeCell ref="B18:D18"/>
    <mergeCell ref="C20:D20"/>
    <mergeCell ref="C28:D28"/>
    <mergeCell ref="B36:D36"/>
    <mergeCell ref="C38:D38"/>
    <mergeCell ref="C43:D43"/>
    <mergeCell ref="B11:D14"/>
    <mergeCell ref="A11:A14"/>
    <mergeCell ref="K11:O11"/>
    <mergeCell ref="K12:O12"/>
    <mergeCell ref="O13:O14"/>
    <mergeCell ref="B16:D16"/>
    <mergeCell ref="E11:I11"/>
    <mergeCell ref="I13:I14"/>
    <mergeCell ref="E12:I12"/>
  </mergeCells>
  <printOptions horizontalCentered="1" verticalCentered="1"/>
  <pageMargins left="0.4724409448818898" right="0.5905511811023623" top="0.4330708661417323" bottom="0.5905511811023623" header="0.4330708661417323" footer="0.1968503937007874"/>
  <pageSetup fitToHeight="1" fitToWidth="1" horizontalDpi="300" verticalDpi="300" orientation="portrait" scale="45" r:id="rId2"/>
  <drawing r:id="rId1"/>
</worksheet>
</file>

<file path=xl/worksheets/sheet18.xml><?xml version="1.0" encoding="utf-8"?>
<worksheet xmlns="http://schemas.openxmlformats.org/spreadsheetml/2006/main" xmlns:r="http://schemas.openxmlformats.org/officeDocument/2006/relationships">
  <dimension ref="A5:CL72"/>
  <sheetViews>
    <sheetView zoomScalePageLayoutView="0" workbookViewId="0" topLeftCell="A1">
      <selection activeCell="A1" sqref="A1"/>
    </sheetView>
  </sheetViews>
  <sheetFormatPr defaultColWidth="13.28125" defaultRowHeight="12" customHeight="1"/>
  <cols>
    <col min="1" max="1" width="30.28125" style="538" customWidth="1"/>
    <col min="2" max="2" width="19.28125" style="538" bestFit="1" customWidth="1"/>
    <col min="3" max="3" width="19.28125" style="539" bestFit="1" customWidth="1"/>
    <col min="4" max="4" width="11.421875" style="539" customWidth="1"/>
    <col min="5" max="5" width="11.7109375" style="539" customWidth="1"/>
    <col min="6" max="6" width="12.140625" style="539" customWidth="1"/>
    <col min="7" max="7" width="1.1484375" style="539" customWidth="1"/>
    <col min="8" max="9" width="20.421875" style="538" bestFit="1" customWidth="1"/>
    <col min="10" max="10" width="10.421875" style="538" customWidth="1"/>
    <col min="11" max="11" width="11.8515625" style="538" customWidth="1"/>
    <col min="12" max="12" width="12.28125" style="538" customWidth="1"/>
    <col min="13" max="13" width="19.140625" style="540" customWidth="1"/>
    <col min="14" max="15" width="15.421875" style="540" customWidth="1"/>
    <col min="16" max="16" width="12.28125" style="540" customWidth="1"/>
    <col min="17" max="18" width="16.57421875" style="540" customWidth="1"/>
    <col min="19" max="19" width="12.28125" style="540" customWidth="1"/>
    <col min="20" max="20" width="17.00390625" style="540" customWidth="1"/>
    <col min="21" max="22" width="13.28125" style="540" customWidth="1"/>
    <col min="23" max="24" width="17.00390625" style="540" customWidth="1"/>
    <col min="25" max="90" width="13.28125" style="540" customWidth="1"/>
    <col min="91" max="16384" width="13.28125" style="539" customWidth="1"/>
  </cols>
  <sheetData>
    <row r="5" spans="19:90" ht="12" customHeight="1">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c r="BW5" s="539"/>
      <c r="BX5" s="539"/>
      <c r="BY5" s="539"/>
      <c r="BZ5" s="539"/>
      <c r="CA5" s="539"/>
      <c r="CB5" s="539"/>
      <c r="CC5" s="539"/>
      <c r="CD5" s="539"/>
      <c r="CE5" s="539"/>
      <c r="CF5" s="539"/>
      <c r="CG5" s="539"/>
      <c r="CH5" s="539"/>
      <c r="CI5" s="539"/>
      <c r="CJ5" s="539"/>
      <c r="CK5" s="539"/>
      <c r="CL5" s="539"/>
    </row>
    <row r="6" spans="1:12" s="544" customFormat="1" ht="15">
      <c r="A6" s="541" t="s">
        <v>881</v>
      </c>
      <c r="B6" s="542"/>
      <c r="C6" s="542"/>
      <c r="D6" s="543"/>
      <c r="E6" s="543"/>
      <c r="F6" s="543"/>
      <c r="G6" s="543"/>
      <c r="H6" s="542"/>
      <c r="I6" s="542"/>
      <c r="J6" s="542"/>
      <c r="K6" s="542"/>
      <c r="L6" s="542"/>
    </row>
    <row r="7" spans="1:12" s="544" customFormat="1" ht="15">
      <c r="A7" s="541" t="s">
        <v>882</v>
      </c>
      <c r="B7" s="542"/>
      <c r="C7" s="542"/>
      <c r="D7" s="543"/>
      <c r="E7" s="543"/>
      <c r="F7" s="543"/>
      <c r="G7" s="543"/>
      <c r="H7" s="542"/>
      <c r="I7" s="542"/>
      <c r="J7" s="542"/>
      <c r="K7" s="542"/>
      <c r="L7" s="542"/>
    </row>
    <row r="8" spans="1:12" s="544" customFormat="1" ht="15">
      <c r="A8" s="541" t="s">
        <v>554</v>
      </c>
      <c r="B8" s="542"/>
      <c r="C8" s="542"/>
      <c r="D8" s="543"/>
      <c r="E8" s="543"/>
      <c r="F8" s="543"/>
      <c r="G8" s="543"/>
      <c r="H8" s="542"/>
      <c r="I8" s="542"/>
      <c r="J8" s="542"/>
      <c r="K8" s="542"/>
      <c r="L8" s="542"/>
    </row>
    <row r="9" spans="1:12" s="544" customFormat="1" ht="15.75" thickBot="1">
      <c r="A9" s="864" t="str">
        <f>+'CONTENIDO '!B5</f>
        <v>Enero - septiembre (2013 - 2012)p</v>
      </c>
      <c r="B9" s="864"/>
      <c r="C9" s="864"/>
      <c r="D9" s="864"/>
      <c r="E9" s="545"/>
      <c r="F9" s="545"/>
      <c r="G9" s="545"/>
      <c r="H9" s="545"/>
      <c r="I9" s="545"/>
      <c r="J9" s="545"/>
      <c r="K9" s="545"/>
      <c r="L9" s="545"/>
    </row>
    <row r="10" spans="1:12" s="546" customFormat="1" ht="18" customHeight="1">
      <c r="A10" s="865" t="s">
        <v>883</v>
      </c>
      <c r="B10" s="868" t="str">
        <f>+'CONTENIDO '!B2</f>
        <v>Septiembre</v>
      </c>
      <c r="C10" s="868"/>
      <c r="D10" s="868"/>
      <c r="E10" s="868"/>
      <c r="F10" s="868"/>
      <c r="G10" s="868"/>
      <c r="H10" s="868" t="str">
        <f>+'CONTENIDO '!B1</f>
        <v>Enero - septiembre</v>
      </c>
      <c r="I10" s="868"/>
      <c r="J10" s="868"/>
      <c r="K10" s="868"/>
      <c r="L10" s="868"/>
    </row>
    <row r="11" spans="1:12" s="548" customFormat="1" ht="15" customHeight="1">
      <c r="A11" s="866"/>
      <c r="B11" s="869" t="s">
        <v>552</v>
      </c>
      <c r="C11" s="869"/>
      <c r="D11" s="869"/>
      <c r="E11" s="869"/>
      <c r="F11" s="869"/>
      <c r="G11" s="547"/>
      <c r="H11" s="869" t="s">
        <v>552</v>
      </c>
      <c r="I11" s="869"/>
      <c r="J11" s="869"/>
      <c r="K11" s="869"/>
      <c r="L11" s="869"/>
    </row>
    <row r="12" spans="1:12" s="548" customFormat="1" ht="15" customHeight="1">
      <c r="A12" s="866"/>
      <c r="B12" s="870">
        <v>2013</v>
      </c>
      <c r="C12" s="870">
        <v>2012</v>
      </c>
      <c r="D12" s="549" t="s">
        <v>549</v>
      </c>
      <c r="E12" s="547" t="s">
        <v>608</v>
      </c>
      <c r="F12" s="547" t="s">
        <v>451</v>
      </c>
      <c r="G12" s="549"/>
      <c r="H12" s="870">
        <v>2013</v>
      </c>
      <c r="I12" s="870">
        <v>2012</v>
      </c>
      <c r="J12" s="550" t="s">
        <v>549</v>
      </c>
      <c r="K12" s="550" t="s">
        <v>608</v>
      </c>
      <c r="L12" s="547" t="s">
        <v>451</v>
      </c>
    </row>
    <row r="13" spans="1:12" s="548" customFormat="1" ht="11.25" customHeight="1" thickBot="1">
      <c r="A13" s="867"/>
      <c r="B13" s="871"/>
      <c r="C13" s="871"/>
      <c r="D13" s="551" t="s">
        <v>550</v>
      </c>
      <c r="E13" s="552" t="s">
        <v>609</v>
      </c>
      <c r="F13" s="553">
        <v>2013</v>
      </c>
      <c r="G13" s="551"/>
      <c r="H13" s="871"/>
      <c r="I13" s="871"/>
      <c r="J13" s="551" t="s">
        <v>550</v>
      </c>
      <c r="K13" s="552" t="s">
        <v>609</v>
      </c>
      <c r="L13" s="553">
        <v>2013</v>
      </c>
    </row>
    <row r="14" spans="1:13" s="548" customFormat="1" ht="18.75" customHeight="1">
      <c r="A14" s="554" t="s">
        <v>884</v>
      </c>
      <c r="B14" s="748">
        <v>5147684.676010004</v>
      </c>
      <c r="C14" s="748">
        <v>4679131.449769994</v>
      </c>
      <c r="D14" s="555">
        <v>10.013679488808592</v>
      </c>
      <c r="E14" s="555">
        <v>10.013679488808592</v>
      </c>
      <c r="F14" s="555">
        <v>100</v>
      </c>
      <c r="G14" s="556">
        <v>0</v>
      </c>
      <c r="H14" s="748">
        <v>44080501.15626998</v>
      </c>
      <c r="I14" s="748">
        <v>44237733.390459925</v>
      </c>
      <c r="J14" s="555">
        <v>-0.35542561098722647</v>
      </c>
      <c r="K14" s="555">
        <v>-0.35542561098722647</v>
      </c>
      <c r="L14" s="555">
        <v>100</v>
      </c>
      <c r="M14" s="557"/>
    </row>
    <row r="15" spans="1:13" s="548" customFormat="1" ht="12.75">
      <c r="A15" s="587" t="s">
        <v>1009</v>
      </c>
      <c r="B15" s="588">
        <v>1351759.0279000057</v>
      </c>
      <c r="C15" s="588">
        <v>1143031.9943299883</v>
      </c>
      <c r="D15" s="558">
        <v>18.26082162226501</v>
      </c>
      <c r="E15" s="558">
        <v>4.460807220542555</v>
      </c>
      <c r="F15" s="559">
        <v>26.259553818431648</v>
      </c>
      <c r="G15" s="560">
        <v>0</v>
      </c>
      <c r="H15" s="588">
        <v>11250591.030890005</v>
      </c>
      <c r="I15" s="588">
        <v>10440697.794849971</v>
      </c>
      <c r="J15" s="558">
        <v>7.757079574121235</v>
      </c>
      <c r="K15" s="558">
        <v>1.8307747119220414</v>
      </c>
      <c r="L15" s="559">
        <v>25.522829223300985</v>
      </c>
      <c r="M15" s="557"/>
    </row>
    <row r="16" spans="1:13" s="548" customFormat="1" ht="12.75">
      <c r="A16" s="589" t="s">
        <v>1010</v>
      </c>
      <c r="B16" s="590">
        <v>1093980.3504600015</v>
      </c>
      <c r="C16" s="590">
        <v>1012173.8752400052</v>
      </c>
      <c r="D16" s="561">
        <v>8.082255156071724</v>
      </c>
      <c r="E16" s="561">
        <v>1.748326075003034</v>
      </c>
      <c r="F16" s="562">
        <v>21.25189127372796</v>
      </c>
      <c r="G16" s="563">
        <v>0</v>
      </c>
      <c r="H16" s="590">
        <v>9885844.16448998</v>
      </c>
      <c r="I16" s="590">
        <v>10487648.645359967</v>
      </c>
      <c r="J16" s="561">
        <v>-5.738221227846354</v>
      </c>
      <c r="K16" s="561">
        <v>-1.360387241268035</v>
      </c>
      <c r="L16" s="562">
        <v>22.426796214143824</v>
      </c>
      <c r="M16" s="557"/>
    </row>
    <row r="17" spans="1:13" s="548" customFormat="1" ht="12.75">
      <c r="A17" s="587" t="s">
        <v>1011</v>
      </c>
      <c r="B17" s="588">
        <v>1007767.1117699988</v>
      </c>
      <c r="C17" s="588">
        <v>970375.778789996</v>
      </c>
      <c r="D17" s="558">
        <v>3.8532838305823782</v>
      </c>
      <c r="E17" s="558">
        <v>0.7991084110672021</v>
      </c>
      <c r="F17" s="559">
        <v>19.577094853275355</v>
      </c>
      <c r="G17" s="560">
        <v>0</v>
      </c>
      <c r="H17" s="588">
        <v>9052528.985349989</v>
      </c>
      <c r="I17" s="588">
        <v>9070775.853639996</v>
      </c>
      <c r="J17" s="558">
        <v>-0.20116105374475612</v>
      </c>
      <c r="K17" s="558">
        <v>-0.041247294767462334</v>
      </c>
      <c r="L17" s="559">
        <v>20.536356774297616</v>
      </c>
      <c r="M17" s="557"/>
    </row>
    <row r="18" spans="1:13" s="548" customFormat="1" ht="12.75">
      <c r="A18" s="589" t="s">
        <v>1012</v>
      </c>
      <c r="B18" s="590">
        <v>738074.9761299995</v>
      </c>
      <c r="C18" s="590">
        <v>594649.5603300025</v>
      </c>
      <c r="D18" s="561">
        <v>24.119317555772295</v>
      </c>
      <c r="E18" s="561">
        <v>3.065214502726723</v>
      </c>
      <c r="F18" s="562">
        <v>14.337998975921831</v>
      </c>
      <c r="G18" s="563">
        <v>0</v>
      </c>
      <c r="H18" s="590">
        <v>5270438.775809998</v>
      </c>
      <c r="I18" s="590">
        <v>5113324.88548999</v>
      </c>
      <c r="J18" s="561">
        <v>3.072636568934776</v>
      </c>
      <c r="K18" s="561">
        <v>0.35515809305431106</v>
      </c>
      <c r="L18" s="562">
        <v>11.956394862948</v>
      </c>
      <c r="M18" s="557"/>
    </row>
    <row r="19" spans="1:13" s="548" customFormat="1" ht="12.75">
      <c r="A19" s="587" t="s">
        <v>1013</v>
      </c>
      <c r="B19" s="588">
        <v>477346.07677999866</v>
      </c>
      <c r="C19" s="588">
        <v>417917.118480001</v>
      </c>
      <c r="D19" s="558">
        <v>14.220273750964232</v>
      </c>
      <c r="E19" s="558">
        <v>1.2700852484689</v>
      </c>
      <c r="F19" s="559">
        <v>9.273024802871026</v>
      </c>
      <c r="G19" s="560">
        <v>0</v>
      </c>
      <c r="H19" s="588">
        <v>3831145.6533000004</v>
      </c>
      <c r="I19" s="588">
        <v>4007786.8983499953</v>
      </c>
      <c r="J19" s="558">
        <v>-4.40745103295582</v>
      </c>
      <c r="K19" s="558">
        <v>-0.3992999448929461</v>
      </c>
      <c r="L19" s="559">
        <v>8.691247950467234</v>
      </c>
      <c r="M19" s="557"/>
    </row>
    <row r="20" spans="1:13" s="548" customFormat="1" ht="12.75">
      <c r="A20" s="589" t="s">
        <v>1014</v>
      </c>
      <c r="B20" s="590">
        <v>157684.94300999932</v>
      </c>
      <c r="C20" s="590">
        <v>156654.4750800001</v>
      </c>
      <c r="D20" s="561">
        <v>0.6577966760751581</v>
      </c>
      <c r="E20" s="561">
        <v>0.022022632641574558</v>
      </c>
      <c r="F20" s="562">
        <v>3.063220708620049</v>
      </c>
      <c r="G20" s="563">
        <v>0</v>
      </c>
      <c r="H20" s="590">
        <v>1624570.0792800004</v>
      </c>
      <c r="I20" s="590">
        <v>1664593.9941500006</v>
      </c>
      <c r="J20" s="561">
        <v>-2.404425043623794</v>
      </c>
      <c r="K20" s="561">
        <v>-0.09047460573247082</v>
      </c>
      <c r="L20" s="562">
        <v>3.6854619087036458</v>
      </c>
      <c r="M20" s="557"/>
    </row>
    <row r="21" spans="1:13" s="548" customFormat="1" ht="12.75">
      <c r="A21" s="587" t="s">
        <v>1015</v>
      </c>
      <c r="B21" s="588">
        <v>132360.76036999983</v>
      </c>
      <c r="C21" s="588">
        <v>150753.3889200004</v>
      </c>
      <c r="D21" s="558">
        <v>-12.200474352029927</v>
      </c>
      <c r="E21" s="558">
        <v>-0.3930778339408412</v>
      </c>
      <c r="F21" s="559">
        <v>2.571267835942766</v>
      </c>
      <c r="G21" s="560">
        <v>0</v>
      </c>
      <c r="H21" s="588">
        <v>1209411.6516</v>
      </c>
      <c r="I21" s="588">
        <v>1332058.6615300013</v>
      </c>
      <c r="J21" s="558">
        <v>-9.207327985775724</v>
      </c>
      <c r="K21" s="558">
        <v>-0.277245239595505</v>
      </c>
      <c r="L21" s="559">
        <v>2.743643152586921</v>
      </c>
      <c r="M21" s="557"/>
    </row>
    <row r="22" spans="1:13" s="548" customFormat="1" ht="12.75">
      <c r="A22" s="589" t="s">
        <v>1016</v>
      </c>
      <c r="B22" s="590">
        <v>61524.59041</v>
      </c>
      <c r="C22" s="590">
        <v>68775.52256000008</v>
      </c>
      <c r="D22" s="561">
        <v>-10.542896484246036</v>
      </c>
      <c r="E22" s="561">
        <v>-0.15496320690790835</v>
      </c>
      <c r="F22" s="562">
        <v>1.1951895712790241</v>
      </c>
      <c r="G22" s="563">
        <v>0</v>
      </c>
      <c r="H22" s="590">
        <v>758527.7857599999</v>
      </c>
      <c r="I22" s="590">
        <v>684263.0119800002</v>
      </c>
      <c r="J22" s="561">
        <v>10.853249770889315</v>
      </c>
      <c r="K22" s="561">
        <v>0.16787653455141816</v>
      </c>
      <c r="L22" s="562">
        <v>1.7207784981185665</v>
      </c>
      <c r="M22" s="557"/>
    </row>
    <row r="23" spans="1:13" s="548" customFormat="1" ht="12.75">
      <c r="A23" s="587" t="s">
        <v>1017</v>
      </c>
      <c r="B23" s="588">
        <v>51876.56245999998</v>
      </c>
      <c r="C23" s="588">
        <v>84912.18218000009</v>
      </c>
      <c r="D23" s="558">
        <v>-38.90563034874071</v>
      </c>
      <c r="E23" s="558">
        <v>-0.7060203389161892</v>
      </c>
      <c r="F23" s="559">
        <v>1.0077649608524537</v>
      </c>
      <c r="G23" s="560">
        <v>0</v>
      </c>
      <c r="H23" s="588">
        <v>508385.5072400003</v>
      </c>
      <c r="I23" s="588">
        <v>739014.1999000002</v>
      </c>
      <c r="J23" s="558">
        <v>-31.207613154281404</v>
      </c>
      <c r="K23" s="558">
        <v>-0.5213393069314354</v>
      </c>
      <c r="L23" s="559">
        <v>1.1533115411681019</v>
      </c>
      <c r="M23" s="557"/>
    </row>
    <row r="24" spans="1:13" s="548" customFormat="1" ht="12.75">
      <c r="A24" s="589" t="s">
        <v>1018</v>
      </c>
      <c r="B24" s="590">
        <v>18555.490490000015</v>
      </c>
      <c r="C24" s="590">
        <v>21931.40895000001</v>
      </c>
      <c r="D24" s="561">
        <v>-15.393076056793845</v>
      </c>
      <c r="E24" s="561">
        <v>-0.07214839968143957</v>
      </c>
      <c r="F24" s="562">
        <v>0.3604628421875768</v>
      </c>
      <c r="G24" s="563">
        <v>0</v>
      </c>
      <c r="H24" s="590">
        <v>161050.27495</v>
      </c>
      <c r="I24" s="590">
        <v>117946.79627000006</v>
      </c>
      <c r="J24" s="561">
        <v>36.54484907019332</v>
      </c>
      <c r="K24" s="561">
        <v>0.09743600174889475</v>
      </c>
      <c r="L24" s="562">
        <v>0.36535490914465774</v>
      </c>
      <c r="M24" s="557"/>
    </row>
    <row r="25" spans="1:13" s="548" customFormat="1" ht="12.75">
      <c r="A25" s="587" t="s">
        <v>1019</v>
      </c>
      <c r="B25" s="588">
        <v>23317.77227000001</v>
      </c>
      <c r="C25" s="588">
        <v>12706.140740000017</v>
      </c>
      <c r="D25" s="558">
        <v>83.51577199671391</v>
      </c>
      <c r="E25" s="558">
        <v>0.22678635220905394</v>
      </c>
      <c r="F25" s="559">
        <v>0.4529759248593628</v>
      </c>
      <c r="G25" s="560">
        <v>0</v>
      </c>
      <c r="H25" s="588">
        <v>170781.89257999999</v>
      </c>
      <c r="I25" s="588">
        <v>156037.12023000003</v>
      </c>
      <c r="J25" s="558">
        <v>9.449528630281074</v>
      </c>
      <c r="K25" s="558">
        <v>0.03333075910525681</v>
      </c>
      <c r="L25" s="559">
        <v>0.38743183062860453</v>
      </c>
      <c r="M25" s="557"/>
    </row>
    <row r="26" spans="1:13" s="548" customFormat="1" ht="12.75">
      <c r="A26" s="589" t="s">
        <v>1020</v>
      </c>
      <c r="B26" s="590">
        <v>9542.105600000006</v>
      </c>
      <c r="C26" s="590">
        <v>15632.638380000011</v>
      </c>
      <c r="D26" s="561">
        <v>-38.96036377194059</v>
      </c>
      <c r="E26" s="561">
        <v>-0.1301637461007724</v>
      </c>
      <c r="F26" s="562">
        <v>0.18536694068441154</v>
      </c>
      <c r="G26" s="563">
        <v>0</v>
      </c>
      <c r="H26" s="590">
        <v>115854.68702000003</v>
      </c>
      <c r="I26" s="590">
        <v>130996.41543000005</v>
      </c>
      <c r="J26" s="561">
        <v>-11.558887592684734</v>
      </c>
      <c r="K26" s="561">
        <v>-0.0342280836957741</v>
      </c>
      <c r="L26" s="562">
        <v>0.2628252492168432</v>
      </c>
      <c r="M26" s="557"/>
    </row>
    <row r="27" spans="1:13" s="548" customFormat="1" ht="12.75">
      <c r="A27" s="587" t="s">
        <v>1021</v>
      </c>
      <c r="B27" s="588">
        <v>8795.368589999993</v>
      </c>
      <c r="C27" s="588">
        <v>8231.546329999997</v>
      </c>
      <c r="D27" s="558">
        <v>6.8495302996125575</v>
      </c>
      <c r="E27" s="558">
        <v>0.0120497204674109</v>
      </c>
      <c r="F27" s="559">
        <v>0.17086067122544357</v>
      </c>
      <c r="G27" s="560">
        <v>0</v>
      </c>
      <c r="H27" s="588">
        <v>72977.81146</v>
      </c>
      <c r="I27" s="588">
        <v>70228.94302</v>
      </c>
      <c r="J27" s="558">
        <v>3.914153227704367</v>
      </c>
      <c r="K27" s="558">
        <v>0.006213854619849935</v>
      </c>
      <c r="L27" s="559">
        <v>0.16555576625884091</v>
      </c>
      <c r="M27" s="557"/>
    </row>
    <row r="28" spans="1:13" s="548" customFormat="1" ht="12.75">
      <c r="A28" s="589" t="s">
        <v>1022</v>
      </c>
      <c r="B28" s="590">
        <v>7388.760340000008</v>
      </c>
      <c r="C28" s="590">
        <v>10283.953569999989</v>
      </c>
      <c r="D28" s="561">
        <v>-28.152531128162067</v>
      </c>
      <c r="E28" s="561">
        <v>-0.061874586364576184</v>
      </c>
      <c r="F28" s="562">
        <v>0.14353560493777315</v>
      </c>
      <c r="G28" s="563">
        <v>0</v>
      </c>
      <c r="H28" s="590">
        <v>58257.268760000006</v>
      </c>
      <c r="I28" s="590">
        <v>74754.09538</v>
      </c>
      <c r="J28" s="561">
        <v>-22.068124209304013</v>
      </c>
      <c r="K28" s="561">
        <v>-0.0372913016912336</v>
      </c>
      <c r="L28" s="562">
        <v>0.13216108535942434</v>
      </c>
      <c r="M28" s="557"/>
    </row>
    <row r="29" spans="1:13" s="548" customFormat="1" ht="12.75">
      <c r="A29" s="587" t="s">
        <v>1023</v>
      </c>
      <c r="B29" s="588">
        <v>4760.464359999997</v>
      </c>
      <c r="C29" s="588">
        <v>6688.496529999999</v>
      </c>
      <c r="D29" s="558">
        <v>-28.82609210234579</v>
      </c>
      <c r="E29" s="558">
        <v>-0.04120491571346592</v>
      </c>
      <c r="F29" s="559">
        <v>0.09247777709045413</v>
      </c>
      <c r="G29" s="560">
        <v>0</v>
      </c>
      <c r="H29" s="588">
        <v>44896.802260000004</v>
      </c>
      <c r="I29" s="588">
        <v>39966.50068</v>
      </c>
      <c r="J29" s="558">
        <v>12.336085211651326</v>
      </c>
      <c r="K29" s="558">
        <v>0.011145014000792475</v>
      </c>
      <c r="L29" s="559">
        <v>0.10185184170396827</v>
      </c>
      <c r="M29" s="557"/>
    </row>
    <row r="30" spans="1:13" s="548" customFormat="1" ht="12.75">
      <c r="A30" s="589" t="s">
        <v>1024</v>
      </c>
      <c r="B30" s="590">
        <v>1136.7434600000001</v>
      </c>
      <c r="C30" s="590">
        <v>2176.15792</v>
      </c>
      <c r="D30" s="561">
        <v>-47.76374225635242</v>
      </c>
      <c r="E30" s="561">
        <v>-0.022213833297012698</v>
      </c>
      <c r="F30" s="562">
        <v>0.022082616390580775</v>
      </c>
      <c r="G30" s="563">
        <v>0</v>
      </c>
      <c r="H30" s="590">
        <v>24452.493229999993</v>
      </c>
      <c r="I30" s="590">
        <v>11341.809290000001</v>
      </c>
      <c r="J30" s="561">
        <v>115.59605354640901</v>
      </c>
      <c r="K30" s="561">
        <v>0.029636879955579672</v>
      </c>
      <c r="L30" s="562">
        <v>0.05547235759256309</v>
      </c>
      <c r="M30" s="557"/>
    </row>
    <row r="31" spans="1:13" s="548" customFormat="1" ht="12.75">
      <c r="A31" s="587" t="s">
        <v>998</v>
      </c>
      <c r="B31" s="588">
        <v>86.90505</v>
      </c>
      <c r="C31" s="588">
        <v>19.303369999999997</v>
      </c>
      <c r="D31" s="558">
        <v>350.20662195253993</v>
      </c>
      <c r="E31" s="558">
        <v>0.0014447484693622574</v>
      </c>
      <c r="F31" s="559">
        <v>0.0016882356917665856</v>
      </c>
      <c r="G31" s="560">
        <v>0</v>
      </c>
      <c r="H31" s="588">
        <v>4090.0709899999997</v>
      </c>
      <c r="I31" s="588">
        <v>2625.4685</v>
      </c>
      <c r="J31" s="558">
        <v>55.784424379877336</v>
      </c>
      <c r="K31" s="558">
        <v>0.0033107539147018052</v>
      </c>
      <c r="L31" s="559">
        <v>0.00927863994898849</v>
      </c>
      <c r="M31" s="557"/>
    </row>
    <row r="32" spans="1:13" s="548" customFormat="1" ht="12.75">
      <c r="A32" s="589" t="s">
        <v>1025</v>
      </c>
      <c r="B32" s="590">
        <v>320.07770999999997</v>
      </c>
      <c r="C32" s="590">
        <v>1569.8391199999996</v>
      </c>
      <c r="D32" s="561">
        <v>-79.61079540430869</v>
      </c>
      <c r="E32" s="561">
        <v>-0.0267092605415356</v>
      </c>
      <c r="F32" s="562">
        <v>0.006217896591290316</v>
      </c>
      <c r="G32" s="563">
        <v>0</v>
      </c>
      <c r="H32" s="590">
        <v>29693.747219999994</v>
      </c>
      <c r="I32" s="590">
        <v>70752.56870000002</v>
      </c>
      <c r="J32" s="561">
        <v>-58.03156300104765</v>
      </c>
      <c r="K32" s="561">
        <v>-0.09281402624677546</v>
      </c>
      <c r="L32" s="562">
        <v>0.06736254452900288</v>
      </c>
      <c r="M32" s="557"/>
    </row>
    <row r="33" spans="1:13" s="548" customFormat="1" ht="12.75">
      <c r="A33" s="587" t="s">
        <v>1026</v>
      </c>
      <c r="B33" s="588">
        <v>778.0056300000001</v>
      </c>
      <c r="C33" s="588">
        <v>648.0689500000001</v>
      </c>
      <c r="D33" s="558">
        <v>20.049823402278417</v>
      </c>
      <c r="E33" s="558">
        <v>0.0027769401521384306</v>
      </c>
      <c r="F33" s="559">
        <v>0.015113700216055893</v>
      </c>
      <c r="G33" s="560">
        <v>0</v>
      </c>
      <c r="H33" s="588">
        <v>4834.6983</v>
      </c>
      <c r="I33" s="588">
        <v>8346.48142</v>
      </c>
      <c r="J33" s="558">
        <v>-42.07501273033446</v>
      </c>
      <c r="K33" s="558">
        <v>-0.007938433664771198</v>
      </c>
      <c r="L33" s="559">
        <v>0.010967884151000211</v>
      </c>
      <c r="M33" s="557"/>
    </row>
    <row r="34" spans="1:13" s="548" customFormat="1" ht="12.75">
      <c r="A34" s="589" t="s">
        <v>999</v>
      </c>
      <c r="B34" s="590">
        <v>0</v>
      </c>
      <c r="C34" s="590">
        <v>0</v>
      </c>
      <c r="D34" s="561">
        <v>0</v>
      </c>
      <c r="E34" s="561">
        <v>0</v>
      </c>
      <c r="F34" s="562">
        <v>0</v>
      </c>
      <c r="G34" s="563">
        <v>0</v>
      </c>
      <c r="H34" s="590">
        <v>121.06611</v>
      </c>
      <c r="I34" s="590">
        <v>38.780800000000006</v>
      </c>
      <c r="J34" s="561">
        <v>212.1805377918969</v>
      </c>
      <c r="K34" s="561">
        <v>0.00018600706612546564</v>
      </c>
      <c r="L34" s="562">
        <v>0.0002746477622176027</v>
      </c>
      <c r="M34" s="557"/>
    </row>
    <row r="35" spans="1:13" s="548" customFormat="1" ht="12.75">
      <c r="A35" s="587" t="s">
        <v>1027</v>
      </c>
      <c r="B35" s="588">
        <v>90.05943999999998</v>
      </c>
      <c r="C35" s="588">
        <v>9.999999999999999E-34</v>
      </c>
      <c r="D35" s="558" t="s">
        <v>973</v>
      </c>
      <c r="E35" s="558">
        <v>0.0019247042098897845</v>
      </c>
      <c r="F35" s="559">
        <v>0.0017495135321654064</v>
      </c>
      <c r="G35" s="560">
        <v>0</v>
      </c>
      <c r="H35" s="588">
        <v>497.6375</v>
      </c>
      <c r="I35" s="588">
        <v>4.31118</v>
      </c>
      <c r="J35" s="558" t="s">
        <v>972</v>
      </c>
      <c r="K35" s="558">
        <v>0.0011151708783216912</v>
      </c>
      <c r="L35" s="559">
        <v>0.0011289288618471535</v>
      </c>
      <c r="M35" s="557"/>
    </row>
    <row r="36" spans="1:13" s="548" customFormat="1" ht="12.75">
      <c r="A36" s="589" t="s">
        <v>1028</v>
      </c>
      <c r="B36" s="590">
        <v>535.152</v>
      </c>
      <c r="C36" s="590">
        <v>9.999999999999999E-34</v>
      </c>
      <c r="D36" s="561" t="s">
        <v>973</v>
      </c>
      <c r="E36" s="561">
        <v>0.011436994359846544</v>
      </c>
      <c r="F36" s="562">
        <v>0.01039597476694705</v>
      </c>
      <c r="G36" s="563">
        <v>0</v>
      </c>
      <c r="H36" s="590">
        <v>1534.0007999999998</v>
      </c>
      <c r="I36" s="590">
        <v>14120.557990000003</v>
      </c>
      <c r="J36" s="561">
        <v>-89.13640097589374</v>
      </c>
      <c r="K36" s="561">
        <v>-0.028452084284938416</v>
      </c>
      <c r="L36" s="562">
        <v>0.003479998547570516</v>
      </c>
      <c r="M36" s="557"/>
    </row>
    <row r="37" spans="1:13" s="548" customFormat="1" ht="12.75">
      <c r="A37" s="587" t="s">
        <v>1029</v>
      </c>
      <c r="B37" s="588">
        <v>3.37178</v>
      </c>
      <c r="C37" s="588">
        <v>9.999999999999999E-34</v>
      </c>
      <c r="D37" s="558" t="s">
        <v>973</v>
      </c>
      <c r="E37" s="558">
        <v>7.205995463465217E-05</v>
      </c>
      <c r="F37" s="559">
        <v>6.550090404164934E-05</v>
      </c>
      <c r="G37" s="560">
        <v>0</v>
      </c>
      <c r="H37" s="588">
        <v>15.07137</v>
      </c>
      <c r="I37" s="588">
        <v>339.62425</v>
      </c>
      <c r="J37" s="558">
        <v>-95.56233985058488</v>
      </c>
      <c r="K37" s="558">
        <v>-0.0007336562141088164</v>
      </c>
      <c r="L37" s="559">
        <v>3.4190559555052287E-05</v>
      </c>
      <c r="M37" s="557"/>
    </row>
    <row r="38" spans="1:13" s="548" customFormat="1" ht="12.75">
      <c r="A38" s="587" t="s">
        <v>1030</v>
      </c>
      <c r="B38" s="588">
        <v>0</v>
      </c>
      <c r="C38" s="588">
        <v>0</v>
      </c>
      <c r="D38" s="558">
        <v>0</v>
      </c>
      <c r="E38" s="558">
        <v>0</v>
      </c>
      <c r="F38" s="559">
        <v>0</v>
      </c>
      <c r="G38" s="560">
        <v>0</v>
      </c>
      <c r="H38" s="588">
        <v>9.999999999999999E-34</v>
      </c>
      <c r="I38" s="588">
        <v>69.97207</v>
      </c>
      <c r="J38" s="558">
        <v>-100</v>
      </c>
      <c r="K38" s="558">
        <v>-0.00015817281907822567</v>
      </c>
      <c r="L38" s="559">
        <v>2.2685767488325403E-39</v>
      </c>
      <c r="M38" s="557"/>
    </row>
    <row r="39" spans="1:13" s="548" customFormat="1" ht="5.25" customHeight="1">
      <c r="A39" s="564"/>
      <c r="B39" s="565"/>
      <c r="C39" s="565"/>
      <c r="D39" s="566"/>
      <c r="E39" s="567"/>
      <c r="F39" s="567"/>
      <c r="G39" s="568"/>
      <c r="H39" s="569"/>
      <c r="I39" s="569"/>
      <c r="J39" s="566"/>
      <c r="K39" s="566"/>
      <c r="L39" s="567"/>
      <c r="M39" s="557"/>
    </row>
    <row r="40" spans="1:13" s="548" customFormat="1" ht="11.25" customHeight="1">
      <c r="A40" s="570" t="s">
        <v>509</v>
      </c>
      <c r="B40" s="571"/>
      <c r="C40" s="571"/>
      <c r="D40" s="572"/>
      <c r="E40" s="572"/>
      <c r="F40" s="572"/>
      <c r="G40" s="573"/>
      <c r="H40" s="571"/>
      <c r="I40" s="571"/>
      <c r="J40" s="572"/>
      <c r="K40" s="572"/>
      <c r="L40" s="572"/>
      <c r="M40" s="557"/>
    </row>
    <row r="41" spans="1:13" s="548" customFormat="1" ht="11.25" customHeight="1">
      <c r="A41" s="570" t="s">
        <v>510</v>
      </c>
      <c r="B41" s="571"/>
      <c r="C41" s="571"/>
      <c r="D41" s="572"/>
      <c r="E41" s="572"/>
      <c r="F41" s="572"/>
      <c r="G41" s="573"/>
      <c r="H41" s="571"/>
      <c r="I41" s="571"/>
      <c r="J41" s="572"/>
      <c r="K41" s="572"/>
      <c r="L41" s="572"/>
      <c r="M41" s="557"/>
    </row>
    <row r="42" spans="1:13" s="548" customFormat="1" ht="11.25" customHeight="1">
      <c r="A42" s="570" t="s">
        <v>511</v>
      </c>
      <c r="B42" s="571"/>
      <c r="C42" s="571"/>
      <c r="D42" s="572"/>
      <c r="E42" s="572"/>
      <c r="F42" s="572"/>
      <c r="G42" s="573"/>
      <c r="H42" s="571"/>
      <c r="I42" s="571"/>
      <c r="J42" s="572"/>
      <c r="K42" s="572"/>
      <c r="L42" s="572"/>
      <c r="M42" s="557"/>
    </row>
    <row r="43" spans="1:13" s="548" customFormat="1" ht="11.25" customHeight="1">
      <c r="A43" s="574" t="s">
        <v>885</v>
      </c>
      <c r="B43" s="571"/>
      <c r="C43" s="571"/>
      <c r="D43" s="572"/>
      <c r="E43" s="572"/>
      <c r="F43" s="572"/>
      <c r="G43" s="573"/>
      <c r="H43" s="571"/>
      <c r="I43" s="571"/>
      <c r="J43" s="572"/>
      <c r="K43" s="572"/>
      <c r="L43" s="572"/>
      <c r="M43" s="557"/>
    </row>
    <row r="44" spans="1:13" s="548" customFormat="1" ht="11.25" customHeight="1">
      <c r="A44" s="575" t="str">
        <f>+'CONTENIDO '!B4</f>
        <v>Fecha de publicación: 18 de Noviembre  de 2013</v>
      </c>
      <c r="B44" s="571"/>
      <c r="C44" s="571"/>
      <c r="D44" s="572"/>
      <c r="E44" s="572"/>
      <c r="F44" s="572"/>
      <c r="G44" s="573"/>
      <c r="H44" s="571"/>
      <c r="I44" s="571"/>
      <c r="J44" s="572"/>
      <c r="K44" s="572"/>
      <c r="L44" s="572"/>
      <c r="M44" s="557"/>
    </row>
    <row r="45" spans="1:13" s="548" customFormat="1" ht="11.25" customHeight="1">
      <c r="A45" s="575"/>
      <c r="B45" s="571"/>
      <c r="C45" s="571"/>
      <c r="D45" s="572"/>
      <c r="E45" s="572"/>
      <c r="F45" s="572"/>
      <c r="G45" s="573"/>
      <c r="H45" s="571"/>
      <c r="I45" s="571"/>
      <c r="J45" s="572"/>
      <c r="K45" s="572"/>
      <c r="L45" s="572"/>
      <c r="M45" s="557"/>
    </row>
    <row r="46" spans="1:13" s="548" customFormat="1" ht="11.25" customHeight="1">
      <c r="A46" s="576"/>
      <c r="B46" s="577"/>
      <c r="C46" s="577"/>
      <c r="D46" s="578"/>
      <c r="E46" s="578"/>
      <c r="F46" s="578"/>
      <c r="G46" s="578"/>
      <c r="H46" s="577"/>
      <c r="I46" s="577"/>
      <c r="J46" s="578"/>
      <c r="K46" s="578"/>
      <c r="L46" s="578"/>
      <c r="M46" s="557"/>
    </row>
    <row r="47" spans="1:13" s="548" customFormat="1" ht="11.25" customHeight="1">
      <c r="A47" s="576"/>
      <c r="B47" s="577"/>
      <c r="C47" s="577"/>
      <c r="D47" s="578"/>
      <c r="E47" s="578"/>
      <c r="F47" s="578"/>
      <c r="G47" s="578"/>
      <c r="H47" s="577"/>
      <c r="I47" s="577"/>
      <c r="J47" s="578"/>
      <c r="K47" s="578"/>
      <c r="L47" s="578"/>
      <c r="M47" s="557"/>
    </row>
    <row r="48" spans="1:13" s="548" customFormat="1" ht="11.25" customHeight="1">
      <c r="A48" s="576"/>
      <c r="B48" s="577"/>
      <c r="C48" s="577"/>
      <c r="D48" s="578"/>
      <c r="E48" s="578"/>
      <c r="F48" s="578"/>
      <c r="G48" s="578"/>
      <c r="H48" s="577"/>
      <c r="I48" s="577"/>
      <c r="J48" s="578"/>
      <c r="K48" s="578"/>
      <c r="L48" s="578"/>
      <c r="M48" s="557"/>
    </row>
    <row r="49" spans="1:13" s="548" customFormat="1" ht="11.25" customHeight="1">
      <c r="A49" s="576"/>
      <c r="B49" s="577"/>
      <c r="C49" s="577"/>
      <c r="D49" s="578"/>
      <c r="E49" s="578"/>
      <c r="F49" s="578"/>
      <c r="G49" s="578"/>
      <c r="H49" s="577"/>
      <c r="I49" s="577"/>
      <c r="J49" s="578"/>
      <c r="K49" s="578"/>
      <c r="L49" s="578"/>
      <c r="M49" s="557"/>
    </row>
    <row r="50" spans="1:13" s="548" customFormat="1" ht="11.25" customHeight="1">
      <c r="A50" s="576"/>
      <c r="B50" s="577"/>
      <c r="C50" s="577"/>
      <c r="D50" s="578"/>
      <c r="E50" s="578"/>
      <c r="F50" s="578"/>
      <c r="G50" s="578"/>
      <c r="H50" s="577"/>
      <c r="I50" s="577"/>
      <c r="J50" s="578"/>
      <c r="K50" s="578"/>
      <c r="L50" s="578"/>
      <c r="M50" s="557"/>
    </row>
    <row r="51" spans="1:13" s="548" customFormat="1" ht="11.25" customHeight="1">
      <c r="A51" s="576"/>
      <c r="B51" s="577"/>
      <c r="C51" s="577"/>
      <c r="D51" s="578"/>
      <c r="E51" s="578"/>
      <c r="F51" s="578"/>
      <c r="G51" s="578"/>
      <c r="H51" s="577"/>
      <c r="I51" s="577"/>
      <c r="J51" s="578"/>
      <c r="K51" s="578"/>
      <c r="L51" s="578"/>
      <c r="M51" s="557"/>
    </row>
    <row r="52" spans="1:13" s="548" customFormat="1" ht="11.25" customHeight="1">
      <c r="A52" s="576"/>
      <c r="B52" s="577"/>
      <c r="C52" s="577"/>
      <c r="D52" s="578"/>
      <c r="E52" s="578"/>
      <c r="F52" s="578"/>
      <c r="G52" s="578"/>
      <c r="H52" s="577"/>
      <c r="I52" s="577"/>
      <c r="J52" s="578"/>
      <c r="K52" s="578"/>
      <c r="L52" s="578"/>
      <c r="M52" s="557"/>
    </row>
    <row r="53" spans="1:12" s="548" customFormat="1" ht="11.25" customHeight="1">
      <c r="A53" s="576"/>
      <c r="B53" s="579"/>
      <c r="C53" s="579"/>
      <c r="D53" s="549"/>
      <c r="E53" s="547"/>
      <c r="F53" s="580"/>
      <c r="G53" s="549"/>
      <c r="H53" s="581"/>
      <c r="I53" s="581"/>
      <c r="J53" s="549"/>
      <c r="K53" s="547"/>
      <c r="L53" s="580"/>
    </row>
    <row r="54" spans="1:12" s="548" customFormat="1" ht="11.25" customHeight="1">
      <c r="A54" s="576"/>
      <c r="B54" s="579"/>
      <c r="C54" s="579"/>
      <c r="D54" s="549"/>
      <c r="E54" s="547"/>
      <c r="F54" s="580"/>
      <c r="G54" s="549"/>
      <c r="H54" s="581"/>
      <c r="I54" s="581"/>
      <c r="J54" s="549"/>
      <c r="K54" s="547"/>
      <c r="L54" s="580"/>
    </row>
    <row r="55" spans="1:12" s="548" customFormat="1" ht="11.25" customHeight="1">
      <c r="A55" s="576"/>
      <c r="B55" s="579"/>
      <c r="C55" s="579"/>
      <c r="D55" s="549"/>
      <c r="E55" s="547"/>
      <c r="F55" s="580"/>
      <c r="G55" s="549"/>
      <c r="H55" s="581"/>
      <c r="I55" s="581"/>
      <c r="J55" s="549"/>
      <c r="K55" s="547"/>
      <c r="L55" s="580"/>
    </row>
    <row r="56" spans="1:12" s="548" customFormat="1" ht="11.25" customHeight="1">
      <c r="A56" s="576"/>
      <c r="B56" s="579"/>
      <c r="C56" s="579"/>
      <c r="D56" s="549"/>
      <c r="E56" s="547"/>
      <c r="F56" s="580"/>
      <c r="G56" s="549"/>
      <c r="H56" s="581"/>
      <c r="I56" s="581"/>
      <c r="J56" s="549"/>
      <c r="K56" s="547"/>
      <c r="L56" s="580"/>
    </row>
    <row r="57" spans="1:12" s="548" customFormat="1" ht="11.25" customHeight="1">
      <c r="A57" s="576"/>
      <c r="B57" s="579"/>
      <c r="C57" s="579"/>
      <c r="D57" s="549"/>
      <c r="E57" s="547"/>
      <c r="F57" s="580"/>
      <c r="G57" s="549"/>
      <c r="H57" s="581"/>
      <c r="I57" s="581"/>
      <c r="J57" s="549"/>
      <c r="K57" s="547"/>
      <c r="L57" s="580"/>
    </row>
    <row r="58" spans="1:12" s="548" customFormat="1" ht="11.25" customHeight="1">
      <c r="A58" s="576"/>
      <c r="B58" s="579"/>
      <c r="C58" s="579"/>
      <c r="D58" s="549"/>
      <c r="E58" s="547"/>
      <c r="F58" s="580"/>
      <c r="G58" s="549"/>
      <c r="H58" s="581"/>
      <c r="I58" s="581"/>
      <c r="J58" s="549"/>
      <c r="K58" s="547"/>
      <c r="L58" s="580"/>
    </row>
    <row r="59" spans="1:12" s="548" customFormat="1" ht="11.25" customHeight="1">
      <c r="A59" s="576"/>
      <c r="B59" s="579"/>
      <c r="C59" s="579"/>
      <c r="D59" s="549"/>
      <c r="E59" s="547"/>
      <c r="F59" s="580"/>
      <c r="G59" s="549"/>
      <c r="H59" s="581"/>
      <c r="I59" s="581"/>
      <c r="J59" s="549"/>
      <c r="K59" s="547"/>
      <c r="L59" s="580"/>
    </row>
    <row r="60" spans="1:12" s="548" customFormat="1" ht="11.25" customHeight="1">
      <c r="A60" s="576"/>
      <c r="B60" s="579"/>
      <c r="C60" s="579"/>
      <c r="D60" s="549"/>
      <c r="E60" s="547"/>
      <c r="F60" s="580"/>
      <c r="G60" s="549"/>
      <c r="H60" s="581"/>
      <c r="I60" s="581"/>
      <c r="J60" s="549"/>
      <c r="K60" s="547"/>
      <c r="L60" s="580"/>
    </row>
    <row r="61" spans="1:12" s="548" customFormat="1" ht="11.25" customHeight="1">
      <c r="A61" s="576"/>
      <c r="B61" s="579"/>
      <c r="C61" s="579"/>
      <c r="D61" s="549"/>
      <c r="E61" s="547"/>
      <c r="F61" s="580"/>
      <c r="G61" s="549"/>
      <c r="H61" s="581"/>
      <c r="I61" s="581"/>
      <c r="J61" s="549"/>
      <c r="K61" s="547"/>
      <c r="L61" s="580"/>
    </row>
    <row r="62" spans="1:12" s="548" customFormat="1" ht="11.25" customHeight="1">
      <c r="A62" s="576"/>
      <c r="B62" s="579"/>
      <c r="C62" s="579"/>
      <c r="D62" s="549"/>
      <c r="E62" s="547"/>
      <c r="F62" s="580"/>
      <c r="G62" s="549"/>
      <c r="H62" s="581"/>
      <c r="I62" s="581"/>
      <c r="J62" s="549"/>
      <c r="K62" s="547"/>
      <c r="L62" s="580"/>
    </row>
    <row r="63" spans="1:12" s="548" customFormat="1" ht="11.25" customHeight="1">
      <c r="A63" s="576"/>
      <c r="B63" s="579"/>
      <c r="C63" s="579"/>
      <c r="D63" s="549"/>
      <c r="E63" s="547"/>
      <c r="F63" s="580"/>
      <c r="G63" s="549"/>
      <c r="H63" s="581"/>
      <c r="I63" s="581"/>
      <c r="J63" s="549"/>
      <c r="K63" s="547"/>
      <c r="L63" s="580"/>
    </row>
    <row r="64" spans="1:12" s="548" customFormat="1" ht="11.25" customHeight="1">
      <c r="A64" s="576"/>
      <c r="B64" s="579"/>
      <c r="C64" s="579"/>
      <c r="D64" s="549"/>
      <c r="E64" s="547"/>
      <c r="F64" s="580"/>
      <c r="G64" s="549"/>
      <c r="H64" s="581"/>
      <c r="I64" s="581"/>
      <c r="J64" s="549"/>
      <c r="K64" s="547"/>
      <c r="L64" s="580"/>
    </row>
    <row r="65" spans="1:12" s="548" customFormat="1" ht="11.25" customHeight="1">
      <c r="A65" s="576"/>
      <c r="B65" s="579"/>
      <c r="C65" s="579"/>
      <c r="D65" s="549"/>
      <c r="E65" s="547"/>
      <c r="F65" s="580"/>
      <c r="G65" s="549"/>
      <c r="H65" s="581"/>
      <c r="I65" s="581"/>
      <c r="J65" s="549"/>
      <c r="K65" s="547"/>
      <c r="L65" s="580"/>
    </row>
    <row r="66" spans="1:12" s="548" customFormat="1" ht="11.25" customHeight="1">
      <c r="A66" s="576"/>
      <c r="B66" s="579"/>
      <c r="C66" s="579"/>
      <c r="D66" s="549"/>
      <c r="E66" s="547"/>
      <c r="F66" s="580"/>
      <c r="G66" s="549"/>
      <c r="H66" s="581"/>
      <c r="I66" s="581"/>
      <c r="J66" s="549"/>
      <c r="K66" s="547"/>
      <c r="L66" s="580"/>
    </row>
    <row r="67" spans="1:13" s="548" customFormat="1" ht="11.25" customHeight="1">
      <c r="A67" s="582" t="s">
        <v>886</v>
      </c>
      <c r="B67" s="538"/>
      <c r="C67" s="539"/>
      <c r="D67" s="539"/>
      <c r="E67" s="539"/>
      <c r="F67" s="539"/>
      <c r="G67" s="539"/>
      <c r="H67" s="538"/>
      <c r="I67" s="538"/>
      <c r="J67" s="538"/>
      <c r="K67" s="538"/>
      <c r="L67" s="538"/>
      <c r="M67" s="540"/>
    </row>
    <row r="68" spans="1:13" s="548" customFormat="1" ht="11.25" customHeight="1">
      <c r="A68" s="583" t="s">
        <v>887</v>
      </c>
      <c r="B68" s="538"/>
      <c r="C68" s="539"/>
      <c r="D68" s="539"/>
      <c r="E68" s="539"/>
      <c r="F68" s="539"/>
      <c r="G68" s="539"/>
      <c r="H68" s="538"/>
      <c r="I68" s="538"/>
      <c r="J68" s="538"/>
      <c r="K68" s="538"/>
      <c r="L68" s="538"/>
      <c r="M68" s="540"/>
    </row>
    <row r="69" spans="1:12" s="540" customFormat="1" ht="12" customHeight="1">
      <c r="A69" s="582" t="s">
        <v>607</v>
      </c>
      <c r="B69" s="538"/>
      <c r="C69" s="539"/>
      <c r="D69" s="539"/>
      <c r="E69" s="539"/>
      <c r="F69" s="539"/>
      <c r="G69" s="539"/>
      <c r="H69" s="538"/>
      <c r="I69" s="538"/>
      <c r="J69" s="538"/>
      <c r="K69" s="538"/>
      <c r="L69" s="538"/>
    </row>
    <row r="70" spans="1:12" s="540" customFormat="1" ht="12" customHeight="1">
      <c r="A70" s="584" t="s">
        <v>888</v>
      </c>
      <c r="B70" s="538"/>
      <c r="C70" s="539"/>
      <c r="D70" s="539"/>
      <c r="E70" s="539"/>
      <c r="F70" s="539"/>
      <c r="G70" s="539"/>
      <c r="H70" s="538"/>
      <c r="I70" s="538"/>
      <c r="J70" s="538"/>
      <c r="K70" s="538"/>
      <c r="L70" s="538"/>
    </row>
    <row r="71" spans="1:12" s="540" customFormat="1" ht="12" customHeight="1">
      <c r="A71" s="585" t="s">
        <v>889</v>
      </c>
      <c r="B71" s="538"/>
      <c r="C71" s="539"/>
      <c r="D71" s="539"/>
      <c r="E71" s="539"/>
      <c r="F71" s="539"/>
      <c r="G71" s="539"/>
      <c r="H71" s="538"/>
      <c r="I71" s="538"/>
      <c r="J71" s="538"/>
      <c r="K71" s="538"/>
      <c r="L71" s="538"/>
    </row>
    <row r="72" spans="1:12" s="540" customFormat="1" ht="12" customHeight="1">
      <c r="A72" s="586" t="s">
        <v>890</v>
      </c>
      <c r="B72" s="538"/>
      <c r="C72" s="539"/>
      <c r="D72" s="539"/>
      <c r="E72" s="539"/>
      <c r="F72" s="539"/>
      <c r="G72" s="539"/>
      <c r="H72" s="538"/>
      <c r="I72" s="538"/>
      <c r="J72" s="538"/>
      <c r="K72" s="538"/>
      <c r="L72" s="538"/>
    </row>
  </sheetData>
  <sheetProtection/>
  <mergeCells count="10">
    <mergeCell ref="A9:D9"/>
    <mergeCell ref="A10:A13"/>
    <mergeCell ref="B10:G10"/>
    <mergeCell ref="H10:L10"/>
    <mergeCell ref="B11:F11"/>
    <mergeCell ref="H11:L11"/>
    <mergeCell ref="B12:B13"/>
    <mergeCell ref="C12:C13"/>
    <mergeCell ref="H12:H13"/>
    <mergeCell ref="I12:I13"/>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J73"/>
  <sheetViews>
    <sheetView zoomScalePageLayoutView="0" workbookViewId="0" topLeftCell="A1">
      <selection activeCell="K20" sqref="K20"/>
    </sheetView>
  </sheetViews>
  <sheetFormatPr defaultColWidth="11.00390625" defaultRowHeight="12.75"/>
  <cols>
    <col min="1" max="1" width="2.57421875" style="771" customWidth="1"/>
    <col min="2" max="2" width="21.28125" style="771" customWidth="1"/>
    <col min="3" max="3" width="14.57421875" style="771" customWidth="1"/>
    <col min="4" max="4" width="14.421875" style="771" customWidth="1"/>
    <col min="5" max="5" width="1.57421875" style="771" customWidth="1"/>
    <col min="6" max="7" width="17.57421875" style="771" customWidth="1"/>
    <col min="8" max="8" width="2.00390625" style="771" customWidth="1"/>
    <col min="9" max="9" width="18.421875" style="772" customWidth="1"/>
    <col min="10" max="10" width="14.8515625" style="772" customWidth="1"/>
    <col min="11" max="16384" width="11.00390625" style="773" customWidth="1"/>
  </cols>
  <sheetData>
    <row r="1" spans="1:10" s="741" customFormat="1" ht="12.75">
      <c r="A1" s="737"/>
      <c r="B1" s="770"/>
      <c r="C1" s="738"/>
      <c r="D1" s="738"/>
      <c r="E1" s="739"/>
      <c r="F1" s="738"/>
      <c r="G1" s="738"/>
      <c r="H1" s="740"/>
      <c r="I1" s="738"/>
      <c r="J1" s="738"/>
    </row>
    <row r="2" ht="13.5" customHeight="1"/>
    <row r="3" ht="12.75"/>
    <row r="4" ht="12.75"/>
    <row r="5" ht="12.75"/>
    <row r="6" ht="15">
      <c r="A6" s="389" t="s">
        <v>530</v>
      </c>
    </row>
    <row r="7" spans="1:2" ht="16.5" customHeight="1">
      <c r="A7" s="389" t="s">
        <v>531</v>
      </c>
      <c r="B7" s="390"/>
    </row>
    <row r="8" spans="1:10" ht="15">
      <c r="A8" s="392" t="s">
        <v>554</v>
      </c>
      <c r="B8" s="389"/>
      <c r="C8" s="391"/>
      <c r="D8" s="391"/>
      <c r="E8" s="391"/>
      <c r="F8" s="391"/>
      <c r="G8" s="391"/>
      <c r="H8" s="391"/>
      <c r="I8" s="391"/>
      <c r="J8" s="391"/>
    </row>
    <row r="9" spans="1:10" ht="16.5" customHeight="1" thickBot="1">
      <c r="A9" s="609" t="str">
        <f>+'CONTENIDO '!B5</f>
        <v>Enero - septiembre (2013 - 2012)p</v>
      </c>
      <c r="C9" s="773"/>
      <c r="D9" s="773"/>
      <c r="E9" s="773"/>
      <c r="F9" s="773"/>
      <c r="G9" s="773"/>
      <c r="H9" s="773"/>
      <c r="I9" s="774"/>
      <c r="J9" s="774"/>
    </row>
    <row r="10" spans="1:10" ht="12.75">
      <c r="A10" s="393"/>
      <c r="B10" s="393"/>
      <c r="C10" s="394" t="s">
        <v>532</v>
      </c>
      <c r="D10" s="393"/>
      <c r="E10" s="393"/>
      <c r="F10" s="394" t="s">
        <v>533</v>
      </c>
      <c r="G10" s="393"/>
      <c r="H10" s="393"/>
      <c r="I10" s="395" t="s">
        <v>534</v>
      </c>
      <c r="J10" s="396"/>
    </row>
    <row r="11" spans="1:10" ht="12.75">
      <c r="A11" s="397" t="s">
        <v>535</v>
      </c>
      <c r="B11" s="397"/>
      <c r="C11" s="398" t="s">
        <v>536</v>
      </c>
      <c r="D11" s="399"/>
      <c r="E11" s="397"/>
      <c r="F11" s="398" t="s">
        <v>536</v>
      </c>
      <c r="G11" s="399"/>
      <c r="H11" s="397"/>
      <c r="I11" s="400" t="s">
        <v>536</v>
      </c>
      <c r="J11" s="401"/>
    </row>
    <row r="12" spans="1:10" ht="7.5" customHeight="1">
      <c r="A12" s="397"/>
      <c r="B12" s="397"/>
      <c r="C12" s="397"/>
      <c r="D12" s="397"/>
      <c r="E12" s="397"/>
      <c r="F12" s="397"/>
      <c r="G12" s="397"/>
      <c r="H12" s="397"/>
      <c r="I12" s="402"/>
      <c r="J12" s="402"/>
    </row>
    <row r="13" spans="1:10" ht="13.5" thickBot="1">
      <c r="A13" s="403"/>
      <c r="B13" s="403"/>
      <c r="C13" s="404">
        <v>2013</v>
      </c>
      <c r="D13" s="404">
        <v>2012</v>
      </c>
      <c r="E13" s="404"/>
      <c r="F13" s="404">
        <v>2013</v>
      </c>
      <c r="G13" s="404">
        <v>2012</v>
      </c>
      <c r="H13" s="404"/>
      <c r="I13" s="404">
        <v>2013</v>
      </c>
      <c r="J13" s="404">
        <v>2012</v>
      </c>
    </row>
    <row r="14" spans="1:10" ht="12.75">
      <c r="A14" s="405"/>
      <c r="B14" s="405"/>
      <c r="C14" s="406"/>
      <c r="D14" s="406"/>
      <c r="E14" s="406"/>
      <c r="F14" s="406"/>
      <c r="G14" s="406"/>
      <c r="H14" s="406"/>
      <c r="I14" s="406"/>
      <c r="J14" s="406"/>
    </row>
    <row r="15" spans="1:10" ht="12.75">
      <c r="A15" s="407" t="s">
        <v>454</v>
      </c>
      <c r="B15" s="407"/>
      <c r="C15" s="408">
        <f>'[2]Cuadro 8'!C16</f>
        <v>7577840.4866399905</v>
      </c>
      <c r="D15" s="408">
        <f>'[2]Cuadro 8'!D16</f>
        <v>7934628.996320009</v>
      </c>
      <c r="E15" s="408">
        <f>'[2]Cuadro 8'!E16</f>
        <v>0</v>
      </c>
      <c r="F15" s="408">
        <f>'[2]Cuadro 8'!F16</f>
        <v>9799538.864080045</v>
      </c>
      <c r="G15" s="408">
        <f>'[2]Cuadro 8'!G16</f>
        <v>11424623.834400002</v>
      </c>
      <c r="H15" s="408"/>
      <c r="I15" s="408">
        <f>'[2]Cuadro 8'!I16</f>
        <v>-2221698.377440055</v>
      </c>
      <c r="J15" s="408">
        <f>'[2]Cuadro 8'!J16</f>
        <v>-3489994.8380799927</v>
      </c>
    </row>
    <row r="16" spans="1:10" ht="12.75">
      <c r="A16" s="409" t="s">
        <v>455</v>
      </c>
      <c r="B16" s="409"/>
      <c r="C16" s="419">
        <v>2561837.538809986</v>
      </c>
      <c r="D16" s="419">
        <v>2619808.2146800095</v>
      </c>
      <c r="E16" s="410">
        <v>0</v>
      </c>
      <c r="F16" s="419">
        <v>1542268.566220004</v>
      </c>
      <c r="G16" s="419">
        <v>1620077.778440002</v>
      </c>
      <c r="H16" s="410"/>
      <c r="I16" s="410">
        <v>1019568.9725899817</v>
      </c>
      <c r="J16" s="410">
        <v>999730.4362400076</v>
      </c>
    </row>
    <row r="17" spans="1:10" ht="13.5" customHeight="1">
      <c r="A17" s="411"/>
      <c r="B17" s="412" t="s">
        <v>456</v>
      </c>
      <c r="C17" s="413">
        <v>104283.41766999997</v>
      </c>
      <c r="D17" s="413">
        <v>83745.80247999965</v>
      </c>
      <c r="E17" s="413">
        <v>0</v>
      </c>
      <c r="F17" s="413">
        <v>332888.14587999997</v>
      </c>
      <c r="G17" s="413">
        <v>163241.0809199999</v>
      </c>
      <c r="H17" s="413"/>
      <c r="I17" s="413">
        <v>-228604.72821</v>
      </c>
      <c r="J17" s="413">
        <v>-79495.27844000024</v>
      </c>
    </row>
    <row r="18" spans="1:10" ht="12.75">
      <c r="A18" s="409"/>
      <c r="B18" s="414" t="s">
        <v>457</v>
      </c>
      <c r="C18" s="417">
        <v>1471690.4582899897</v>
      </c>
      <c r="D18" s="417">
        <v>1421027.983900011</v>
      </c>
      <c r="E18" s="415">
        <v>0</v>
      </c>
      <c r="F18" s="417">
        <v>625123.9995000042</v>
      </c>
      <c r="G18" s="417">
        <v>794783.8205999992</v>
      </c>
      <c r="H18" s="415"/>
      <c r="I18" s="415">
        <v>846566.4587899855</v>
      </c>
      <c r="J18" s="415">
        <v>626244.1633000119</v>
      </c>
    </row>
    <row r="19" spans="1:10" ht="12.75">
      <c r="A19" s="411"/>
      <c r="B19" s="412" t="s">
        <v>458</v>
      </c>
      <c r="C19" s="413">
        <v>985863.6628499962</v>
      </c>
      <c r="D19" s="413">
        <v>1115034.428299999</v>
      </c>
      <c r="E19" s="413">
        <v>0</v>
      </c>
      <c r="F19" s="413">
        <v>584256.4208399998</v>
      </c>
      <c r="G19" s="413">
        <v>662052.8769200027</v>
      </c>
      <c r="H19" s="413"/>
      <c r="I19" s="413">
        <v>401607.24200999644</v>
      </c>
      <c r="J19" s="413">
        <v>452981.55137999635</v>
      </c>
    </row>
    <row r="20" spans="1:10" ht="12.75">
      <c r="A20" s="409" t="s">
        <v>459</v>
      </c>
      <c r="B20" s="409"/>
      <c r="C20" s="419">
        <v>5016002.947830005</v>
      </c>
      <c r="D20" s="419">
        <v>5314820.78164</v>
      </c>
      <c r="E20" s="410">
        <v>0</v>
      </c>
      <c r="F20" s="419">
        <v>8257270.297860041</v>
      </c>
      <c r="G20" s="419">
        <v>9804546.05596</v>
      </c>
      <c r="H20" s="410"/>
      <c r="I20" s="410">
        <v>-3241267.3500300366</v>
      </c>
      <c r="J20" s="410">
        <v>-4489725.27432</v>
      </c>
    </row>
    <row r="21" spans="1:10" ht="12.75">
      <c r="A21" s="407"/>
      <c r="B21" s="412" t="s">
        <v>460</v>
      </c>
      <c r="C21" s="413">
        <v>360281.8035800003</v>
      </c>
      <c r="D21" s="413">
        <v>205142.22197000022</v>
      </c>
      <c r="E21" s="413">
        <v>0</v>
      </c>
      <c r="F21" s="413">
        <v>1370550.2406100081</v>
      </c>
      <c r="G21" s="413">
        <v>1669312.1196599954</v>
      </c>
      <c r="H21" s="413"/>
      <c r="I21" s="413">
        <v>-1010268.4370300078</v>
      </c>
      <c r="J21" s="413">
        <v>-1464169.8976899951</v>
      </c>
    </row>
    <row r="22" spans="1:10" ht="12.75">
      <c r="A22" s="416"/>
      <c r="B22" s="414" t="s">
        <v>461</v>
      </c>
      <c r="C22" s="417">
        <v>1104836.3495700033</v>
      </c>
      <c r="D22" s="417">
        <v>982467.9326100007</v>
      </c>
      <c r="E22" s="415">
        <v>0</v>
      </c>
      <c r="F22" s="417">
        <v>1834339.7692999803</v>
      </c>
      <c r="G22" s="417">
        <v>2033387.6950600038</v>
      </c>
      <c r="H22" s="415"/>
      <c r="I22" s="415">
        <v>-729503.4197299769</v>
      </c>
      <c r="J22" s="415">
        <v>-1050919.762450003</v>
      </c>
    </row>
    <row r="23" spans="1:10" ht="12.75">
      <c r="A23" s="407"/>
      <c r="B23" s="412" t="s">
        <v>463</v>
      </c>
      <c r="C23" s="413">
        <v>1212572.2166499961</v>
      </c>
      <c r="D23" s="413">
        <v>1533517.5110200034</v>
      </c>
      <c r="E23" s="413">
        <v>0</v>
      </c>
      <c r="F23" s="413">
        <v>639928.7137999994</v>
      </c>
      <c r="G23" s="413">
        <v>686367.1086699993</v>
      </c>
      <c r="H23" s="413"/>
      <c r="I23" s="413">
        <v>572643.5028499967</v>
      </c>
      <c r="J23" s="413">
        <v>847150.4023500041</v>
      </c>
    </row>
    <row r="24" spans="1:10" ht="12.75">
      <c r="A24" s="416"/>
      <c r="B24" s="414" t="s">
        <v>462</v>
      </c>
      <c r="C24" s="417">
        <v>27385.734050000054</v>
      </c>
      <c r="D24" s="417">
        <v>22748.002360000013</v>
      </c>
      <c r="E24" s="415">
        <v>0</v>
      </c>
      <c r="F24" s="417">
        <v>26969.604159999984</v>
      </c>
      <c r="G24" s="417">
        <v>21101.73762</v>
      </c>
      <c r="H24" s="415"/>
      <c r="I24" s="415">
        <v>416.1298900000693</v>
      </c>
      <c r="J24" s="415">
        <v>1646.2647400000133</v>
      </c>
    </row>
    <row r="25" spans="1:10" ht="12.75">
      <c r="A25" s="411"/>
      <c r="B25" s="412" t="s">
        <v>464</v>
      </c>
      <c r="C25" s="413">
        <v>623569.4990799973</v>
      </c>
      <c r="D25" s="413">
        <v>622541.9179200002</v>
      </c>
      <c r="E25" s="413">
        <v>0</v>
      </c>
      <c r="F25" s="413">
        <v>3971977.089220052</v>
      </c>
      <c r="G25" s="413">
        <v>4892893.411159999</v>
      </c>
      <c r="H25" s="413"/>
      <c r="I25" s="413">
        <v>-3348407.590140055</v>
      </c>
      <c r="J25" s="413">
        <v>-4270351.493239999</v>
      </c>
    </row>
    <row r="26" spans="1:10" ht="12.75">
      <c r="A26" s="416"/>
      <c r="B26" s="414" t="s">
        <v>465</v>
      </c>
      <c r="C26" s="417">
        <v>11748.859649999991</v>
      </c>
      <c r="D26" s="417">
        <v>10316.174390000017</v>
      </c>
      <c r="E26" s="415">
        <v>0</v>
      </c>
      <c r="F26" s="417">
        <v>66584.02199</v>
      </c>
      <c r="G26" s="417">
        <v>54074.523870000034</v>
      </c>
      <c r="H26" s="415"/>
      <c r="I26" s="415">
        <v>-54835.16234</v>
      </c>
      <c r="J26" s="415">
        <v>-43758.34948000002</v>
      </c>
    </row>
    <row r="27" spans="1:10" ht="12.75">
      <c r="A27" s="407"/>
      <c r="B27" s="412" t="s">
        <v>466</v>
      </c>
      <c r="C27" s="413">
        <v>13938.7427</v>
      </c>
      <c r="D27" s="413">
        <v>10825.235730000004</v>
      </c>
      <c r="E27" s="413">
        <v>0</v>
      </c>
      <c r="F27" s="413">
        <v>47102.99014</v>
      </c>
      <c r="G27" s="413">
        <v>60571.121089999986</v>
      </c>
      <c r="H27" s="413"/>
      <c r="I27" s="413">
        <v>-33164.24744</v>
      </c>
      <c r="J27" s="413">
        <v>-49745.885359999986</v>
      </c>
    </row>
    <row r="28" spans="1:10" ht="12.75">
      <c r="A28" s="416"/>
      <c r="B28" s="414" t="s">
        <v>467</v>
      </c>
      <c r="C28" s="417">
        <v>1661669.742550008</v>
      </c>
      <c r="D28" s="417">
        <v>1927261.785639995</v>
      </c>
      <c r="E28" s="415">
        <v>0</v>
      </c>
      <c r="F28" s="417">
        <v>299817.8686400008</v>
      </c>
      <c r="G28" s="417">
        <v>386838.33883000194</v>
      </c>
      <c r="H28" s="415"/>
      <c r="I28" s="415">
        <v>1361851.873910007</v>
      </c>
      <c r="J28" s="415">
        <v>1540423.4468099931</v>
      </c>
    </row>
    <row r="29" spans="1:10" ht="12.75">
      <c r="A29" s="407"/>
      <c r="B29" s="412"/>
      <c r="C29" s="413"/>
      <c r="D29" s="413"/>
      <c r="E29" s="413"/>
      <c r="F29" s="413"/>
      <c r="G29" s="413"/>
      <c r="H29" s="413"/>
      <c r="I29" s="413"/>
      <c r="J29" s="413"/>
    </row>
    <row r="30" spans="1:10" ht="12.75">
      <c r="A30" s="416"/>
      <c r="B30" s="414" t="s">
        <v>468</v>
      </c>
      <c r="C30" s="524">
        <v>14686423.97208015</v>
      </c>
      <c r="D30" s="524">
        <v>16795866.856090315</v>
      </c>
      <c r="E30" s="415">
        <v>0</v>
      </c>
      <c r="F30" s="524">
        <v>11806232.233169813</v>
      </c>
      <c r="G30" s="524">
        <v>10085755.582449842</v>
      </c>
      <c r="H30" s="415"/>
      <c r="I30" s="415">
        <v>2880191.738910338</v>
      </c>
      <c r="J30" s="415">
        <v>6710111.273640472</v>
      </c>
    </row>
    <row r="31" spans="1:10" ht="12.75">
      <c r="A31" s="407"/>
      <c r="B31" s="412" t="s">
        <v>537</v>
      </c>
      <c r="C31" s="413">
        <v>161494.73352999997</v>
      </c>
      <c r="D31" s="413">
        <v>177256.93742999973</v>
      </c>
      <c r="E31" s="413">
        <v>0</v>
      </c>
      <c r="F31" s="413">
        <v>52934.87336999999</v>
      </c>
      <c r="G31" s="413">
        <v>54878.24786000003</v>
      </c>
      <c r="H31" s="413"/>
      <c r="I31" s="413">
        <v>108559.86015999998</v>
      </c>
      <c r="J31" s="413">
        <v>122378.6895699997</v>
      </c>
    </row>
    <row r="32" spans="1:10" ht="12.75">
      <c r="A32" s="416"/>
      <c r="B32" s="414" t="s">
        <v>469</v>
      </c>
      <c r="C32" s="524">
        <v>268782.33614000044</v>
      </c>
      <c r="D32" s="524">
        <v>356810.6775699996</v>
      </c>
      <c r="E32" s="415">
        <v>0</v>
      </c>
      <c r="F32" s="524">
        <v>679951.8706700013</v>
      </c>
      <c r="G32" s="524">
        <v>784127.071129999</v>
      </c>
      <c r="H32" s="415"/>
      <c r="I32" s="415">
        <v>-411169.5345300008</v>
      </c>
      <c r="J32" s="415">
        <v>-427316.3935599994</v>
      </c>
    </row>
    <row r="33" spans="1:10" ht="12.75">
      <c r="A33" s="407"/>
      <c r="B33" s="412"/>
      <c r="C33" s="413"/>
      <c r="D33" s="413"/>
      <c r="E33" s="413"/>
      <c r="F33" s="413"/>
      <c r="G33" s="413"/>
      <c r="H33" s="413"/>
      <c r="I33" s="413"/>
      <c r="J33" s="413"/>
    </row>
    <row r="34" spans="1:10" ht="12.75">
      <c r="A34" s="418" t="s">
        <v>276</v>
      </c>
      <c r="B34" s="409"/>
      <c r="C34" s="406">
        <v>6863018.494050006</v>
      </c>
      <c r="D34" s="406">
        <v>6736373.271650006</v>
      </c>
      <c r="E34" s="410">
        <v>0</v>
      </c>
      <c r="F34" s="406">
        <v>5602694.26347998</v>
      </c>
      <c r="G34" s="406">
        <v>5227256.596419994</v>
      </c>
      <c r="H34" s="410"/>
      <c r="I34" s="410">
        <v>1260324.2305700274</v>
      </c>
      <c r="J34" s="410">
        <v>1509116.6752300144</v>
      </c>
    </row>
    <row r="35" spans="1:10" ht="12.75">
      <c r="A35" s="407"/>
      <c r="B35" s="412" t="s">
        <v>470</v>
      </c>
      <c r="C35" s="413">
        <v>680012.8620599996</v>
      </c>
      <c r="D35" s="413">
        <v>275786.16954</v>
      </c>
      <c r="E35" s="413">
        <v>0</v>
      </c>
      <c r="F35" s="413">
        <v>1593236.358939996</v>
      </c>
      <c r="G35" s="413">
        <v>1575126.9247999995</v>
      </c>
      <c r="H35" s="413"/>
      <c r="I35" s="413">
        <v>-913223.4968799964</v>
      </c>
      <c r="J35" s="413">
        <v>-1299340.7552599995</v>
      </c>
    </row>
    <row r="36" spans="1:10" ht="12.75">
      <c r="A36" s="416"/>
      <c r="B36" s="414" t="s">
        <v>471</v>
      </c>
      <c r="C36" s="524">
        <v>950.4290899999999</v>
      </c>
      <c r="D36" s="524">
        <v>972.2536000000001</v>
      </c>
      <c r="E36" s="415">
        <v>0</v>
      </c>
      <c r="F36" s="524">
        <v>138378.80967999986</v>
      </c>
      <c r="G36" s="524">
        <v>120552.11874000008</v>
      </c>
      <c r="H36" s="415"/>
      <c r="I36" s="415">
        <v>-137428.38058999987</v>
      </c>
      <c r="J36" s="415">
        <v>-119579.86514000008</v>
      </c>
    </row>
    <row r="37" spans="1:10" ht="12.75">
      <c r="A37" s="407"/>
      <c r="B37" s="412" t="s">
        <v>472</v>
      </c>
      <c r="C37" s="413">
        <v>354233.01427000057</v>
      </c>
      <c r="D37" s="413">
        <v>361308.301689999</v>
      </c>
      <c r="E37" s="413">
        <v>0</v>
      </c>
      <c r="F37" s="413">
        <v>205107.54986999955</v>
      </c>
      <c r="G37" s="413">
        <v>211539.28157999975</v>
      </c>
      <c r="H37" s="413"/>
      <c r="I37" s="413">
        <v>149125.46440000102</v>
      </c>
      <c r="J37" s="413">
        <v>149769.02010999926</v>
      </c>
    </row>
    <row r="38" spans="1:10" ht="12.75">
      <c r="A38" s="416"/>
      <c r="B38" s="414" t="s">
        <v>473</v>
      </c>
      <c r="C38" s="524">
        <v>704.8658399999999</v>
      </c>
      <c r="D38" s="524">
        <v>432.83102</v>
      </c>
      <c r="E38" s="415">
        <v>0</v>
      </c>
      <c r="F38" s="524">
        <v>6323.535880000009</v>
      </c>
      <c r="G38" s="524">
        <v>6633.964900000003</v>
      </c>
      <c r="H38" s="415"/>
      <c r="I38" s="415">
        <v>-5618.670040000008</v>
      </c>
      <c r="J38" s="415">
        <v>-6201.133880000003</v>
      </c>
    </row>
    <row r="39" spans="1:10" ht="12.75">
      <c r="A39" s="411"/>
      <c r="B39" s="412" t="s">
        <v>474</v>
      </c>
      <c r="C39" s="413">
        <v>178.51305999999997</v>
      </c>
      <c r="D39" s="413">
        <v>94.74509</v>
      </c>
      <c r="E39" s="413">
        <v>0</v>
      </c>
      <c r="F39" s="413">
        <v>1628.20959</v>
      </c>
      <c r="G39" s="413">
        <v>570.35061</v>
      </c>
      <c r="H39" s="413"/>
      <c r="I39" s="413">
        <v>-1449.69653</v>
      </c>
      <c r="J39" s="413">
        <v>-475.60551999999996</v>
      </c>
    </row>
    <row r="40" spans="1:10" ht="12.75">
      <c r="A40" s="416"/>
      <c r="B40" s="414" t="s">
        <v>475</v>
      </c>
      <c r="C40" s="524">
        <v>162993.92753000002</v>
      </c>
      <c r="D40" s="524">
        <v>160805.85291</v>
      </c>
      <c r="E40" s="415">
        <v>0</v>
      </c>
      <c r="F40" s="524">
        <v>75368.06173000003</v>
      </c>
      <c r="G40" s="524">
        <v>62645.397660000155</v>
      </c>
      <c r="H40" s="415"/>
      <c r="I40" s="415">
        <v>87625.86579999999</v>
      </c>
      <c r="J40" s="415">
        <v>98160.45524999982</v>
      </c>
    </row>
    <row r="41" spans="1:10" ht="12.75">
      <c r="A41" s="407"/>
      <c r="B41" s="412" t="s">
        <v>476</v>
      </c>
      <c r="C41" s="413">
        <v>634.39845</v>
      </c>
      <c r="D41" s="413">
        <v>754.06604</v>
      </c>
      <c r="E41" s="413">
        <v>0</v>
      </c>
      <c r="F41" s="413">
        <v>19136.61366999999</v>
      </c>
      <c r="G41" s="413">
        <v>13828.788330000009</v>
      </c>
      <c r="H41" s="413"/>
      <c r="I41" s="413">
        <v>-18502.21521999999</v>
      </c>
      <c r="J41" s="413">
        <v>-13074.722290000009</v>
      </c>
    </row>
    <row r="42" spans="1:10" ht="12.75">
      <c r="A42" s="416"/>
      <c r="B42" s="414" t="s">
        <v>477</v>
      </c>
      <c r="C42" s="524">
        <v>8043.694990000001</v>
      </c>
      <c r="D42" s="524">
        <v>13009.736820000002</v>
      </c>
      <c r="E42" s="415">
        <v>0</v>
      </c>
      <c r="F42" s="524">
        <v>10204.89815999998</v>
      </c>
      <c r="G42" s="524">
        <v>5380.99907</v>
      </c>
      <c r="H42" s="415"/>
      <c r="I42" s="415">
        <v>-2161.2031699999798</v>
      </c>
      <c r="J42" s="415">
        <v>7628.737750000002</v>
      </c>
    </row>
    <row r="43" spans="1:10" ht="12.75">
      <c r="A43" s="407"/>
      <c r="B43" s="412" t="s">
        <v>478</v>
      </c>
      <c r="C43" s="413">
        <v>2063492.0717800139</v>
      </c>
      <c r="D43" s="413">
        <v>2406173.1204000055</v>
      </c>
      <c r="E43" s="413">
        <v>0</v>
      </c>
      <c r="F43" s="413">
        <v>668081.3028200021</v>
      </c>
      <c r="G43" s="413">
        <v>551810.5722700034</v>
      </c>
      <c r="H43" s="413"/>
      <c r="I43" s="413">
        <v>1395410.7689600117</v>
      </c>
      <c r="J43" s="413">
        <v>1854362.548130002</v>
      </c>
    </row>
    <row r="44" spans="1:10" ht="12.75">
      <c r="A44" s="416"/>
      <c r="B44" s="414" t="s">
        <v>479</v>
      </c>
      <c r="C44" s="524">
        <v>843.64968</v>
      </c>
      <c r="D44" s="524">
        <v>244.36551</v>
      </c>
      <c r="E44" s="415">
        <v>0</v>
      </c>
      <c r="F44" s="524">
        <v>4872.89127</v>
      </c>
      <c r="G44" s="524">
        <v>2905.39039</v>
      </c>
      <c r="H44" s="415"/>
      <c r="I44" s="415">
        <v>-4029.24159</v>
      </c>
      <c r="J44" s="415">
        <v>-2661.02488</v>
      </c>
    </row>
    <row r="45" spans="1:10" ht="12.75">
      <c r="A45" s="407"/>
      <c r="B45" s="412" t="s">
        <v>480</v>
      </c>
      <c r="C45" s="413">
        <v>42390.20226000003</v>
      </c>
      <c r="D45" s="413">
        <v>39698.842819999976</v>
      </c>
      <c r="E45" s="413">
        <v>0</v>
      </c>
      <c r="F45" s="413">
        <v>146910.87094999984</v>
      </c>
      <c r="G45" s="413">
        <v>86262.57767999996</v>
      </c>
      <c r="H45" s="413"/>
      <c r="I45" s="413">
        <v>-104520.66868999982</v>
      </c>
      <c r="J45" s="413">
        <v>-46563.73485999998</v>
      </c>
    </row>
    <row r="46" spans="1:10" ht="12.75">
      <c r="A46" s="416"/>
      <c r="B46" s="414" t="s">
        <v>481</v>
      </c>
      <c r="C46" s="524">
        <v>242684.38394000006</v>
      </c>
      <c r="D46" s="524">
        <v>209466.72100000037</v>
      </c>
      <c r="E46" s="415">
        <v>0</v>
      </c>
      <c r="F46" s="524">
        <v>992683.8534499909</v>
      </c>
      <c r="G46" s="524">
        <v>863349.5485199924</v>
      </c>
      <c r="H46" s="415"/>
      <c r="I46" s="415">
        <v>-749999.4695099908</v>
      </c>
      <c r="J46" s="415">
        <v>-653882.827519992</v>
      </c>
    </row>
    <row r="47" spans="1:10" ht="12.75">
      <c r="A47" s="411"/>
      <c r="B47" s="412" t="s">
        <v>482</v>
      </c>
      <c r="C47" s="413">
        <v>7581.400530000007</v>
      </c>
      <c r="D47" s="413">
        <v>15581.070839999998</v>
      </c>
      <c r="E47" s="413">
        <v>0</v>
      </c>
      <c r="F47" s="413">
        <v>7214.941370000001</v>
      </c>
      <c r="G47" s="413">
        <v>7670.676319999995</v>
      </c>
      <c r="H47" s="413"/>
      <c r="I47" s="413">
        <v>366.4591600000058</v>
      </c>
      <c r="J47" s="413">
        <v>7910.3945200000035</v>
      </c>
    </row>
    <row r="48" spans="1:10" ht="12.75">
      <c r="A48" s="416"/>
      <c r="B48" s="414" t="s">
        <v>483</v>
      </c>
      <c r="C48" s="524">
        <v>793.72999</v>
      </c>
      <c r="D48" s="524">
        <v>933.4051200000002</v>
      </c>
      <c r="E48" s="415">
        <v>0</v>
      </c>
      <c r="F48" s="524">
        <v>34787.96739999998</v>
      </c>
      <c r="G48" s="524">
        <v>19842.62036999992</v>
      </c>
      <c r="H48" s="415"/>
      <c r="I48" s="415">
        <v>-33994.23740999998</v>
      </c>
      <c r="J48" s="415">
        <v>-18909.21524999992</v>
      </c>
    </row>
    <row r="49" spans="1:10" ht="12.75">
      <c r="A49" s="407"/>
      <c r="B49" s="412" t="s">
        <v>484</v>
      </c>
      <c r="C49" s="413">
        <v>131609.23782999997</v>
      </c>
      <c r="D49" s="413">
        <v>120700.49868</v>
      </c>
      <c r="E49" s="413">
        <v>0</v>
      </c>
      <c r="F49" s="413">
        <v>112184.14376999988</v>
      </c>
      <c r="G49" s="413">
        <v>106135.19979999977</v>
      </c>
      <c r="H49" s="413"/>
      <c r="I49" s="413">
        <v>19425.09406000009</v>
      </c>
      <c r="J49" s="413">
        <v>14565.298880000235</v>
      </c>
    </row>
    <row r="50" spans="1:10" ht="12.75">
      <c r="A50" s="416"/>
      <c r="B50" s="414" t="s">
        <v>485</v>
      </c>
      <c r="C50" s="524">
        <v>328402.42520999926</v>
      </c>
      <c r="D50" s="524">
        <v>379662.88722999993</v>
      </c>
      <c r="E50" s="415">
        <v>0</v>
      </c>
      <c r="F50" s="524">
        <v>723342.2613499904</v>
      </c>
      <c r="G50" s="524">
        <v>662770.9197599995</v>
      </c>
      <c r="H50" s="415"/>
      <c r="I50" s="415">
        <v>-394939.8361399911</v>
      </c>
      <c r="J50" s="415">
        <v>-283108.03252999956</v>
      </c>
    </row>
    <row r="51" spans="1:10" ht="12.75">
      <c r="A51" s="407"/>
      <c r="B51" s="412" t="s">
        <v>486</v>
      </c>
      <c r="C51" s="413">
        <v>829.3728800000001</v>
      </c>
      <c r="D51" s="413">
        <v>534.9757000000001</v>
      </c>
      <c r="E51" s="413">
        <v>0</v>
      </c>
      <c r="F51" s="413">
        <v>1167.1563700000002</v>
      </c>
      <c r="G51" s="413">
        <v>9740.811070000003</v>
      </c>
      <c r="H51" s="413"/>
      <c r="I51" s="413">
        <v>-337.78349000000003</v>
      </c>
      <c r="J51" s="413">
        <v>-9205.835370000003</v>
      </c>
    </row>
    <row r="52" spans="1:10" ht="12.75">
      <c r="A52" s="416"/>
      <c r="B52" s="414" t="s">
        <v>487</v>
      </c>
      <c r="C52" s="524">
        <v>673.72774</v>
      </c>
      <c r="D52" s="524">
        <v>1181.67987</v>
      </c>
      <c r="E52" s="415">
        <v>0</v>
      </c>
      <c r="F52" s="524">
        <v>19044.87792000002</v>
      </c>
      <c r="G52" s="524">
        <v>39380.46357000002</v>
      </c>
      <c r="H52" s="415"/>
      <c r="I52" s="415">
        <v>-18371.150180000022</v>
      </c>
      <c r="J52" s="415">
        <v>-38198.78370000002</v>
      </c>
    </row>
    <row r="53" spans="1:10" ht="12.75">
      <c r="A53" s="407"/>
      <c r="B53" s="412" t="s">
        <v>488</v>
      </c>
      <c r="C53" s="413">
        <v>0.882</v>
      </c>
      <c r="D53" s="413">
        <v>278.22779</v>
      </c>
      <c r="E53" s="413">
        <v>0</v>
      </c>
      <c r="F53" s="413">
        <v>4117.71236</v>
      </c>
      <c r="G53" s="413">
        <v>4154.70327</v>
      </c>
      <c r="H53" s="413"/>
      <c r="I53" s="413">
        <v>-4116.830360000001</v>
      </c>
      <c r="J53" s="413">
        <v>-3876.47548</v>
      </c>
    </row>
    <row r="54" spans="1:10" ht="12.75">
      <c r="A54" s="416"/>
      <c r="B54" s="414" t="s">
        <v>489</v>
      </c>
      <c r="C54" s="524">
        <v>110.99239</v>
      </c>
      <c r="D54" s="524">
        <v>189.45015</v>
      </c>
      <c r="E54" s="415">
        <v>0</v>
      </c>
      <c r="F54" s="524">
        <v>941.2498800000008</v>
      </c>
      <c r="G54" s="524">
        <v>1163.4949399999996</v>
      </c>
      <c r="H54" s="415"/>
      <c r="I54" s="415">
        <v>-830.2574900000008</v>
      </c>
      <c r="J54" s="415">
        <v>-974.0447899999996</v>
      </c>
    </row>
    <row r="55" spans="1:10" ht="12.75">
      <c r="A55" s="411"/>
      <c r="B55" s="412" t="s">
        <v>490</v>
      </c>
      <c r="C55" s="413">
        <v>1692623.1368899927</v>
      </c>
      <c r="D55" s="413">
        <v>1584740.70847</v>
      </c>
      <c r="E55" s="413">
        <v>0</v>
      </c>
      <c r="F55" s="413">
        <v>198766.99882999968</v>
      </c>
      <c r="G55" s="413">
        <v>208394.41168000046</v>
      </c>
      <c r="H55" s="413"/>
      <c r="I55" s="413">
        <v>1493856.138059993</v>
      </c>
      <c r="J55" s="413">
        <v>1376346.2967899996</v>
      </c>
    </row>
    <row r="56" spans="1:10" ht="12.75">
      <c r="A56" s="416"/>
      <c r="B56" s="414" t="s">
        <v>491</v>
      </c>
      <c r="C56" s="524">
        <v>7063.016539999996</v>
      </c>
      <c r="D56" s="524">
        <v>13955.002109999996</v>
      </c>
      <c r="E56" s="415">
        <v>0</v>
      </c>
      <c r="F56" s="524">
        <v>67272.14887999983</v>
      </c>
      <c r="G56" s="524">
        <v>25691.45467999999</v>
      </c>
      <c r="H56" s="415"/>
      <c r="I56" s="415">
        <v>-60209.13233999984</v>
      </c>
      <c r="J56" s="415">
        <v>-11736.452569999996</v>
      </c>
    </row>
    <row r="57" spans="1:10" ht="12.75">
      <c r="A57" s="407"/>
      <c r="B57" s="412" t="s">
        <v>492</v>
      </c>
      <c r="C57" s="413">
        <v>238283.4142099997</v>
      </c>
      <c r="D57" s="413">
        <v>254661.58724999995</v>
      </c>
      <c r="E57" s="413">
        <v>0</v>
      </c>
      <c r="F57" s="413">
        <v>40472.091640000166</v>
      </c>
      <c r="G57" s="413">
        <v>43109.25065</v>
      </c>
      <c r="H57" s="413"/>
      <c r="I57" s="413">
        <v>197811.32256999952</v>
      </c>
      <c r="J57" s="413">
        <v>211552.33659999995</v>
      </c>
    </row>
    <row r="58" spans="1:10" ht="12.75">
      <c r="A58" s="416"/>
      <c r="B58" s="414" t="s">
        <v>493</v>
      </c>
      <c r="C58" s="524">
        <v>861517.0792300003</v>
      </c>
      <c r="D58" s="524">
        <v>850529.6848200022</v>
      </c>
      <c r="E58" s="415">
        <v>0</v>
      </c>
      <c r="F58" s="524">
        <v>360843.5220700004</v>
      </c>
      <c r="G58" s="524">
        <v>409173.2912699977</v>
      </c>
      <c r="H58" s="415"/>
      <c r="I58" s="415">
        <v>500673.55715999985</v>
      </c>
      <c r="J58" s="415">
        <v>441356.39355000446</v>
      </c>
    </row>
    <row r="59" spans="1:10" ht="12.75">
      <c r="A59" s="411"/>
      <c r="B59" s="412" t="s">
        <v>494</v>
      </c>
      <c r="C59" s="413">
        <v>5913.978720000001</v>
      </c>
      <c r="D59" s="413">
        <v>5261.287149999999</v>
      </c>
      <c r="E59" s="413">
        <v>0</v>
      </c>
      <c r="F59" s="413">
        <v>17597.02066000003</v>
      </c>
      <c r="G59" s="413">
        <v>25156.21855999996</v>
      </c>
      <c r="H59" s="413"/>
      <c r="I59" s="413">
        <v>-11683.04194000003</v>
      </c>
      <c r="J59" s="413">
        <v>-19894.93140999996</v>
      </c>
    </row>
    <row r="60" spans="1:10" ht="12.75">
      <c r="A60" s="416"/>
      <c r="B60" s="414" t="s">
        <v>495</v>
      </c>
      <c r="C60" s="524">
        <v>2350.47232</v>
      </c>
      <c r="D60" s="524">
        <v>2787.9365300000013</v>
      </c>
      <c r="E60" s="415">
        <v>0</v>
      </c>
      <c r="F60" s="524">
        <v>35972.530000000086</v>
      </c>
      <c r="G60" s="524">
        <v>25804.80153999994</v>
      </c>
      <c r="H60" s="415"/>
      <c r="I60" s="415">
        <v>-33622.057680000085</v>
      </c>
      <c r="J60" s="415">
        <v>-23016.865009999936</v>
      </c>
    </row>
    <row r="61" spans="1:10" ht="12.75">
      <c r="A61" s="407"/>
      <c r="B61" s="412" t="s">
        <v>496</v>
      </c>
      <c r="C61" s="413">
        <v>28103.61461999999</v>
      </c>
      <c r="D61" s="413">
        <v>36627.86350000001</v>
      </c>
      <c r="E61" s="413">
        <v>0</v>
      </c>
      <c r="F61" s="413">
        <v>117036.68496999965</v>
      </c>
      <c r="G61" s="413">
        <v>138462.3643900003</v>
      </c>
      <c r="H61" s="413"/>
      <c r="I61" s="413">
        <v>-88933.07034999966</v>
      </c>
      <c r="J61" s="413">
        <v>-101834.50089000029</v>
      </c>
    </row>
    <row r="62" spans="1:10" ht="12.75">
      <c r="A62" s="416"/>
      <c r="B62" s="414"/>
      <c r="C62" s="524"/>
      <c r="D62" s="524"/>
      <c r="E62" s="415"/>
      <c r="F62" s="524"/>
      <c r="G62" s="524"/>
      <c r="H62" s="415"/>
      <c r="I62" s="415"/>
      <c r="J62" s="415"/>
    </row>
    <row r="63" spans="1:10" ht="12.75">
      <c r="A63" s="411"/>
      <c r="B63" s="412" t="s">
        <v>497</v>
      </c>
      <c r="C63" s="413">
        <v>296699.42119999963</v>
      </c>
      <c r="D63" s="413">
        <v>278866.24598000053</v>
      </c>
      <c r="E63" s="413">
        <v>0</v>
      </c>
      <c r="F63" s="413">
        <v>1036338.3781600031</v>
      </c>
      <c r="G63" s="413">
        <v>1188353.9228399985</v>
      </c>
      <c r="H63" s="413"/>
      <c r="I63" s="413">
        <v>-739638.9569600035</v>
      </c>
      <c r="J63" s="413">
        <v>-909487.6768599979</v>
      </c>
    </row>
    <row r="64" spans="1:10" ht="12.75">
      <c r="A64" s="416"/>
      <c r="B64" s="414" t="s">
        <v>499</v>
      </c>
      <c r="C64" s="524">
        <v>3470595.397369994</v>
      </c>
      <c r="D64" s="524">
        <v>2420834.3946199985</v>
      </c>
      <c r="E64" s="415">
        <v>0</v>
      </c>
      <c r="F64" s="524">
        <v>7037310.83107011</v>
      </c>
      <c r="G64" s="524">
        <v>6655382.284449924</v>
      </c>
      <c r="H64" s="415"/>
      <c r="I64" s="415">
        <v>-3566715.4337001164</v>
      </c>
      <c r="J64" s="415">
        <v>-4234547.889829925</v>
      </c>
    </row>
    <row r="65" spans="1:10" ht="12.75">
      <c r="A65" s="407"/>
      <c r="B65" s="412"/>
      <c r="C65" s="413"/>
      <c r="D65" s="413"/>
      <c r="E65" s="413"/>
      <c r="F65" s="413"/>
      <c r="G65" s="413"/>
      <c r="H65" s="413"/>
      <c r="I65" s="413"/>
      <c r="J65" s="413"/>
    </row>
    <row r="66" spans="1:10" s="420" customFormat="1" ht="12.75">
      <c r="A66" s="418" t="s">
        <v>500</v>
      </c>
      <c r="B66" s="409"/>
      <c r="C66" s="406">
        <v>10444089.617269889</v>
      </c>
      <c r="D66" s="406">
        <v>10232632.16755981</v>
      </c>
      <c r="E66" s="410">
        <v>0</v>
      </c>
      <c r="F66" s="406">
        <v>5986572.284220025</v>
      </c>
      <c r="G66" s="406">
        <v>6542626.732630208</v>
      </c>
      <c r="H66" s="410"/>
      <c r="I66" s="410">
        <v>4457517.333049864</v>
      </c>
      <c r="J66" s="410">
        <v>3690005.434929602</v>
      </c>
    </row>
    <row r="67" spans="1:10" ht="12.75">
      <c r="A67" s="407"/>
      <c r="B67" s="412"/>
      <c r="C67" s="408"/>
      <c r="D67" s="408"/>
      <c r="E67" s="408"/>
      <c r="F67" s="408"/>
      <c r="G67" s="408"/>
      <c r="H67" s="408"/>
      <c r="I67" s="408"/>
      <c r="J67" s="408"/>
    </row>
    <row r="68" spans="1:10" s="420" customFormat="1" ht="13.5" thickBot="1">
      <c r="A68" s="421"/>
      <c r="B68" s="422" t="s">
        <v>348</v>
      </c>
      <c r="C68" s="423">
        <v>43768944.45828003</v>
      </c>
      <c r="D68" s="423">
        <v>44933269.54722014</v>
      </c>
      <c r="E68" s="424"/>
      <c r="F68" s="423">
        <v>42001573.598219976</v>
      </c>
      <c r="G68" s="423">
        <v>41963004.27217996</v>
      </c>
      <c r="H68" s="424"/>
      <c r="I68" s="424">
        <v>1767370.860060051</v>
      </c>
      <c r="J68" s="424">
        <v>2970265.2750401795</v>
      </c>
    </row>
    <row r="69" spans="1:10" ht="13.5" customHeight="1">
      <c r="A69" s="405"/>
      <c r="B69" s="405"/>
      <c r="C69" s="425"/>
      <c r="D69" s="425"/>
      <c r="E69" s="425"/>
      <c r="F69" s="409"/>
      <c r="G69" s="409"/>
      <c r="H69" s="409"/>
      <c r="I69" s="410"/>
      <c r="J69" s="410"/>
    </row>
    <row r="70" spans="1:10" s="429" customFormat="1" ht="15.75">
      <c r="A70" s="416" t="s">
        <v>538</v>
      </c>
      <c r="B70" s="418"/>
      <c r="C70" s="426"/>
      <c r="D70" s="534"/>
      <c r="E70" s="426"/>
      <c r="F70" s="427"/>
      <c r="G70" s="427"/>
      <c r="H70" s="427"/>
      <c r="I70" s="428"/>
      <c r="J70" s="428"/>
    </row>
    <row r="71" spans="1:10" s="429" customFormat="1" ht="15.75">
      <c r="A71" s="416" t="s">
        <v>539</v>
      </c>
      <c r="B71" s="418"/>
      <c r="C71" s="426"/>
      <c r="D71" s="426"/>
      <c r="E71" s="426"/>
      <c r="F71" s="430"/>
      <c r="G71" s="430"/>
      <c r="H71" s="430"/>
      <c r="I71" s="431"/>
      <c r="J71" s="431"/>
    </row>
    <row r="72" spans="1:10" ht="13.5" customHeight="1">
      <c r="A72" s="872" t="s">
        <v>540</v>
      </c>
      <c r="B72" s="872"/>
      <c r="C72" s="872"/>
      <c r="D72" s="872"/>
      <c r="E72" s="872"/>
      <c r="F72" s="872"/>
      <c r="G72" s="872"/>
      <c r="H72" s="872"/>
      <c r="I72" s="872"/>
      <c r="J72" s="872"/>
    </row>
    <row r="73" ht="12.75">
      <c r="A73" s="537" t="str">
        <f>+'[4]CONTENIDO '!B4</f>
        <v>Fecha de publicación: 18 de Noviembre  de 2013</v>
      </c>
    </row>
  </sheetData>
  <sheetProtection/>
  <mergeCells count="1">
    <mergeCell ref="A72:J72"/>
  </mergeCells>
  <printOptions/>
  <pageMargins left="0.7874015748031497" right="0.8267716535433072" top="1.141732283464567" bottom="0.8661417322834646" header="0.31496062992125984" footer="0.5118110236220472"/>
  <pageSetup fitToHeight="1" fitToWidth="1" horizontalDpi="300" verticalDpi="300" orientation="portrait" scale="68" r:id="rId2"/>
  <drawing r:id="rId1"/>
</worksheet>
</file>

<file path=xl/worksheets/sheet2.xml><?xml version="1.0" encoding="utf-8"?>
<worksheet xmlns="http://schemas.openxmlformats.org/spreadsheetml/2006/main" xmlns:r="http://schemas.openxmlformats.org/officeDocument/2006/relationships">
  <dimension ref="A4:M23"/>
  <sheetViews>
    <sheetView zoomScalePageLayoutView="0" workbookViewId="0" topLeftCell="A1">
      <selection activeCell="J19" sqref="J19"/>
    </sheetView>
  </sheetViews>
  <sheetFormatPr defaultColWidth="11.421875" defaultRowHeight="12.75"/>
  <cols>
    <col min="1" max="1" width="38.140625" style="592" customWidth="1"/>
    <col min="2" max="2" width="8.140625" style="592" customWidth="1"/>
    <col min="3" max="3" width="7.8515625" style="592" bestFit="1" customWidth="1"/>
    <col min="4" max="4" width="9.00390625" style="592" customWidth="1"/>
    <col min="5" max="5" width="11.00390625" style="592" customWidth="1"/>
    <col min="6" max="6" width="1.1484375" style="592" customWidth="1"/>
    <col min="7" max="7" width="8.140625" style="592" bestFit="1" customWidth="1"/>
    <col min="8" max="8" width="10.8515625" style="592" customWidth="1"/>
    <col min="9" max="9" width="8.8515625" style="592" bestFit="1" customWidth="1"/>
    <col min="10" max="10" width="12.8515625" style="592" bestFit="1" customWidth="1"/>
    <col min="11" max="11" width="0.5625" style="592" customWidth="1"/>
    <col min="12" max="12" width="11.57421875" style="592" bestFit="1" customWidth="1"/>
    <col min="13" max="13" width="11.421875" style="592" customWidth="1"/>
    <col min="14" max="16384" width="11.421875" style="592" customWidth="1"/>
  </cols>
  <sheetData>
    <row r="1" ht="12.75"/>
    <row r="2" ht="12.75"/>
    <row r="3" ht="12.75"/>
    <row r="4" spans="1:13" ht="15">
      <c r="A4" s="591"/>
      <c r="B4" s="591"/>
      <c r="C4" s="591"/>
      <c r="D4" s="591"/>
      <c r="E4" s="591"/>
      <c r="F4" s="591"/>
      <c r="G4" s="591"/>
      <c r="H4" s="591"/>
      <c r="I4" s="591"/>
      <c r="J4" s="591"/>
      <c r="K4" s="591"/>
      <c r="L4" s="591"/>
      <c r="M4" s="591"/>
    </row>
    <row r="5" spans="1:13" ht="15">
      <c r="A5" s="591" t="s">
        <v>604</v>
      </c>
      <c r="B5" s="591"/>
      <c r="C5" s="591"/>
      <c r="D5" s="591"/>
      <c r="E5" s="591"/>
      <c r="F5" s="591"/>
      <c r="G5" s="591"/>
      <c r="H5" s="591"/>
      <c r="I5" s="591"/>
      <c r="J5" s="591"/>
      <c r="K5" s="591"/>
      <c r="L5" s="591"/>
      <c r="M5" s="591"/>
    </row>
    <row r="6" ht="15">
      <c r="A6" s="591" t="s">
        <v>891</v>
      </c>
    </row>
    <row r="7" ht="15">
      <c r="A7" s="593" t="s">
        <v>554</v>
      </c>
    </row>
    <row r="8" spans="1:13" ht="15.75" thickBot="1">
      <c r="A8" s="696" t="s">
        <v>953</v>
      </c>
      <c r="B8" s="719"/>
      <c r="C8" s="719"/>
      <c r="D8" s="719"/>
      <c r="E8" s="720"/>
      <c r="F8" s="719"/>
      <c r="G8" s="719"/>
      <c r="H8" s="719"/>
      <c r="I8" s="719"/>
      <c r="J8" s="720"/>
      <c r="K8" s="719"/>
      <c r="L8" s="719"/>
      <c r="M8" s="720"/>
    </row>
    <row r="9" spans="1:13" ht="12.75" customHeight="1">
      <c r="A9" s="794" t="s">
        <v>892</v>
      </c>
      <c r="B9" s="796" t="s">
        <v>951</v>
      </c>
      <c r="C9" s="796"/>
      <c r="D9" s="796"/>
      <c r="E9" s="796"/>
      <c r="F9" s="716"/>
      <c r="G9" s="796" t="s">
        <v>948</v>
      </c>
      <c r="H9" s="796"/>
      <c r="I9" s="796"/>
      <c r="J9" s="796"/>
      <c r="K9" s="595"/>
      <c r="L9" s="796" t="s">
        <v>949</v>
      </c>
      <c r="M9" s="796"/>
    </row>
    <row r="10" spans="1:13" ht="36.75" thickBot="1">
      <c r="A10" s="795"/>
      <c r="B10" s="596" t="s">
        <v>893</v>
      </c>
      <c r="C10" s="597" t="s">
        <v>894</v>
      </c>
      <c r="D10" s="597" t="s">
        <v>895</v>
      </c>
      <c r="E10" s="597" t="s">
        <v>345</v>
      </c>
      <c r="F10" s="691"/>
      <c r="G10" s="596" t="s">
        <v>893</v>
      </c>
      <c r="H10" s="597" t="s">
        <v>894</v>
      </c>
      <c r="I10" s="597" t="s">
        <v>895</v>
      </c>
      <c r="J10" s="597" t="s">
        <v>345</v>
      </c>
      <c r="K10" s="597"/>
      <c r="L10" s="597" t="s">
        <v>895</v>
      </c>
      <c r="M10" s="597" t="s">
        <v>345</v>
      </c>
    </row>
    <row r="11" spans="1:13" ht="12.75">
      <c r="A11" s="598" t="s">
        <v>348</v>
      </c>
      <c r="B11" s="779">
        <v>5147.68467600999</v>
      </c>
      <c r="C11" s="779">
        <v>4679.131449769985</v>
      </c>
      <c r="D11" s="599">
        <v>10.013679488808497</v>
      </c>
      <c r="E11" s="600">
        <v>10.013679488808497</v>
      </c>
      <c r="F11" s="600">
        <v>0</v>
      </c>
      <c r="G11" s="784">
        <v>44080.50115626986</v>
      </c>
      <c r="H11" s="784">
        <v>44237.73339046</v>
      </c>
      <c r="I11" s="600">
        <v>-0.35542561098768455</v>
      </c>
      <c r="J11" s="600">
        <v>-0.35542561098768455</v>
      </c>
      <c r="K11" s="600">
        <v>0</v>
      </c>
      <c r="L11" s="600">
        <v>0.6433197703548614</v>
      </c>
      <c r="M11" s="600">
        <v>0.6433197703548614</v>
      </c>
    </row>
    <row r="12" spans="1:13" ht="13.5">
      <c r="A12" s="601" t="s">
        <v>896</v>
      </c>
      <c r="B12" s="780">
        <v>496.3967747500002</v>
      </c>
      <c r="C12" s="780">
        <v>543.1466664300007</v>
      </c>
      <c r="D12" s="602">
        <v>-8.607231631794518</v>
      </c>
      <c r="E12" s="602">
        <v>-0.9991147327630342</v>
      </c>
      <c r="F12" s="602">
        <v>0</v>
      </c>
      <c r="G12" s="785">
        <v>4783.735781280001</v>
      </c>
      <c r="H12" s="785">
        <v>4809.643970099997</v>
      </c>
      <c r="I12" s="602">
        <v>-0.538671655969944</v>
      </c>
      <c r="J12" s="602">
        <v>-0.058565814372359755</v>
      </c>
      <c r="K12" s="602">
        <v>0</v>
      </c>
      <c r="L12" s="602">
        <v>4.952604790068435</v>
      </c>
      <c r="M12" s="602">
        <v>0.5248567572288286</v>
      </c>
    </row>
    <row r="13" spans="1:13" ht="13.5">
      <c r="A13" s="603" t="s">
        <v>897</v>
      </c>
      <c r="B13" s="781">
        <v>857.8058051899964</v>
      </c>
      <c r="C13" s="781">
        <v>596.7102254299988</v>
      </c>
      <c r="D13" s="604">
        <v>43.755841383788585</v>
      </c>
      <c r="E13" s="604">
        <v>5.580000958785469</v>
      </c>
      <c r="F13" s="604">
        <v>0</v>
      </c>
      <c r="G13" s="786">
        <v>5547.274176699994</v>
      </c>
      <c r="H13" s="786">
        <v>5354.96085618</v>
      </c>
      <c r="I13" s="604">
        <v>3.591311415433629</v>
      </c>
      <c r="J13" s="604">
        <v>0.4347268853549979</v>
      </c>
      <c r="K13" s="604">
        <v>0</v>
      </c>
      <c r="L13" s="604">
        <v>5.565243169343273</v>
      </c>
      <c r="M13" s="604">
        <v>0.6202052513172696</v>
      </c>
    </row>
    <row r="14" spans="1:13" ht="13.5">
      <c r="A14" s="692" t="s">
        <v>898</v>
      </c>
      <c r="B14" s="782">
        <v>3788.573852449994</v>
      </c>
      <c r="C14" s="782">
        <v>3531.0853511599857</v>
      </c>
      <c r="D14" s="602">
        <v>7.292049771762707</v>
      </c>
      <c r="E14" s="602">
        <v>5.502912325804945</v>
      </c>
      <c r="F14" s="602">
        <v>0</v>
      </c>
      <c r="G14" s="785">
        <v>33687.86412900986</v>
      </c>
      <c r="H14" s="785">
        <v>33999.16340392001</v>
      </c>
      <c r="I14" s="602">
        <v>-0.9156086319296163</v>
      </c>
      <c r="J14" s="602">
        <v>-0.7036962589436813</v>
      </c>
      <c r="K14" s="602">
        <v>0</v>
      </c>
      <c r="L14" s="602">
        <v>-0.5736260689859364</v>
      </c>
      <c r="M14" s="602">
        <v>-0.4478119976793063</v>
      </c>
    </row>
    <row r="15" spans="1:13" ht="14.25" thickBot="1">
      <c r="A15" s="693" t="s">
        <v>899</v>
      </c>
      <c r="B15" s="783">
        <v>4.90824362</v>
      </c>
      <c r="C15" s="783">
        <v>8.18920675</v>
      </c>
      <c r="D15" s="694">
        <v>-40.06448036007883</v>
      </c>
      <c r="E15" s="694">
        <v>-0.0701190630188704</v>
      </c>
      <c r="F15" s="694">
        <v>0</v>
      </c>
      <c r="G15" s="787">
        <v>61.62706928</v>
      </c>
      <c r="H15" s="787">
        <v>73.96516025999999</v>
      </c>
      <c r="I15" s="694">
        <v>-16.680949431637167</v>
      </c>
      <c r="J15" s="694">
        <v>-0.027890423026647963</v>
      </c>
      <c r="K15" s="694">
        <v>0</v>
      </c>
      <c r="L15" s="694">
        <v>-28.19669595677939</v>
      </c>
      <c r="M15" s="694">
        <v>-0.053930240511937226</v>
      </c>
    </row>
    <row r="16" spans="1:7" ht="12.75">
      <c r="A16" s="582" t="s">
        <v>900</v>
      </c>
      <c r="G16" s="605"/>
    </row>
    <row r="17" ht="12.75">
      <c r="A17" s="582" t="s">
        <v>901</v>
      </c>
    </row>
    <row r="18" ht="12.75">
      <c r="A18" s="582" t="s">
        <v>902</v>
      </c>
    </row>
    <row r="19" ht="12.75">
      <c r="A19" s="582" t="s">
        <v>903</v>
      </c>
    </row>
    <row r="20" ht="12.75">
      <c r="A20" s="606" t="s">
        <v>904</v>
      </c>
    </row>
    <row r="21" ht="12.75">
      <c r="A21" s="575" t="s">
        <v>518</v>
      </c>
    </row>
    <row r="22" ht="12.75">
      <c r="A22" s="575" t="s">
        <v>952</v>
      </c>
    </row>
    <row r="23" ht="12.75">
      <c r="A23" s="575"/>
    </row>
  </sheetData>
  <sheetProtection/>
  <mergeCells count="4">
    <mergeCell ref="A9:A10"/>
    <mergeCell ref="B9:E9"/>
    <mergeCell ref="G9:J9"/>
    <mergeCell ref="L9:M9"/>
  </mergeCells>
  <printOptions/>
  <pageMargins left="0.7" right="0.7" top="0.75" bottom="0.75" header="0.3" footer="0.3"/>
  <pageSetup horizontalDpi="600" verticalDpi="600" orientation="portrait" r:id="rId2"/>
  <ignoredErrors>
    <ignoredError sqref="B10:M10" numberStoredAsText="1"/>
  </ignoredErrors>
  <drawing r:id="rId1"/>
</worksheet>
</file>

<file path=xl/worksheets/sheet20.xml><?xml version="1.0" encoding="utf-8"?>
<worksheet xmlns="http://schemas.openxmlformats.org/spreadsheetml/2006/main" xmlns:r="http://schemas.openxmlformats.org/officeDocument/2006/relationships">
  <sheetPr>
    <pageSetUpPr fitToPage="1"/>
  </sheetPr>
  <dimension ref="A5:I148"/>
  <sheetViews>
    <sheetView zoomScalePageLayoutView="0" workbookViewId="0" topLeftCell="A1">
      <selection activeCell="A1" sqref="A1"/>
    </sheetView>
  </sheetViews>
  <sheetFormatPr defaultColWidth="6.7109375" defaultRowHeight="12.75"/>
  <cols>
    <col min="1" max="1" width="5.8515625" style="5" customWidth="1"/>
    <col min="2" max="2" width="6.8515625" style="5" customWidth="1"/>
    <col min="3" max="3" width="60.8515625" style="5" customWidth="1"/>
    <col min="4" max="4" width="14.00390625" style="5" customWidth="1"/>
    <col min="5" max="5" width="13.421875" style="5" customWidth="1"/>
    <col min="6" max="6" width="15.421875" style="5" customWidth="1"/>
    <col min="7" max="7" width="15.28125" style="5" customWidth="1"/>
    <col min="8" max="8" width="15.00390625" style="5" customWidth="1"/>
    <col min="9" max="9" width="14.140625" style="5" customWidth="1"/>
    <col min="10" max="16384" width="6.7109375" style="5" customWidth="1"/>
  </cols>
  <sheetData>
    <row r="1" ht="12.75" customHeight="1"/>
    <row r="2" ht="21.75" customHeight="1"/>
    <row r="3" ht="12.75"/>
    <row r="4" ht="12.75"/>
    <row r="5" spans="1:5" ht="12" customHeight="1">
      <c r="A5" s="85" t="s">
        <v>541</v>
      </c>
      <c r="B5" s="85"/>
      <c r="C5" s="85"/>
      <c r="D5" s="85"/>
      <c r="E5" s="85"/>
    </row>
    <row r="6" spans="1:5" ht="15">
      <c r="A6" s="85" t="s">
        <v>542</v>
      </c>
      <c r="B6" s="85"/>
      <c r="C6" s="85"/>
      <c r="D6" s="85"/>
      <c r="E6" s="85"/>
    </row>
    <row r="7" spans="1:5" ht="15">
      <c r="A7" s="432" t="s">
        <v>554</v>
      </c>
      <c r="B7" s="432"/>
      <c r="C7" s="432"/>
      <c r="D7" s="432"/>
      <c r="E7" s="432"/>
    </row>
    <row r="8" spans="1:9" ht="15">
      <c r="A8" s="432" t="s">
        <v>953</v>
      </c>
      <c r="B8" s="82"/>
      <c r="C8" s="82"/>
      <c r="D8" s="82"/>
      <c r="E8" s="82"/>
      <c r="F8" s="82"/>
      <c r="G8" s="82"/>
      <c r="H8" s="82"/>
      <c r="I8" s="82"/>
    </row>
    <row r="9" spans="1:9" ht="18" customHeight="1">
      <c r="A9" s="433"/>
      <c r="B9" s="876"/>
      <c r="C9" s="876"/>
      <c r="D9" s="874" t="s">
        <v>543</v>
      </c>
      <c r="E9" s="874"/>
      <c r="F9" s="874" t="s">
        <v>544</v>
      </c>
      <c r="G9" s="874"/>
      <c r="H9" s="874" t="s">
        <v>545</v>
      </c>
      <c r="I9" s="874"/>
    </row>
    <row r="10" spans="1:9" ht="18" customHeight="1">
      <c r="A10" s="434" t="s">
        <v>677</v>
      </c>
      <c r="B10" s="825" t="s">
        <v>601</v>
      </c>
      <c r="C10" s="825"/>
      <c r="D10" s="12">
        <v>2013</v>
      </c>
      <c r="E10" s="12">
        <v>2012</v>
      </c>
      <c r="F10" s="12">
        <v>2013</v>
      </c>
      <c r="G10" s="12">
        <v>2012</v>
      </c>
      <c r="H10" s="12">
        <v>2013</v>
      </c>
      <c r="I10" s="12">
        <v>2012</v>
      </c>
    </row>
    <row r="11" spans="1:9" ht="6.75" customHeight="1">
      <c r="A11" s="435"/>
      <c r="B11" s="875"/>
      <c r="C11" s="875"/>
      <c r="D11" s="436"/>
      <c r="E11" s="436"/>
      <c r="F11" s="436"/>
      <c r="G11" s="436"/>
      <c r="H11" s="436"/>
      <c r="I11" s="436"/>
    </row>
    <row r="12" spans="1:9" s="1" customFormat="1" ht="10.5" customHeight="1">
      <c r="A12" s="16"/>
      <c r="B12" s="17"/>
      <c r="C12" s="17"/>
      <c r="D12" s="94"/>
      <c r="E12" s="94"/>
      <c r="F12" s="94"/>
      <c r="G12" s="94"/>
      <c r="H12" s="437"/>
      <c r="I12" s="438"/>
    </row>
    <row r="13" spans="1:9" s="1" customFormat="1" ht="12">
      <c r="A13" s="439"/>
      <c r="B13" s="133" t="s">
        <v>622</v>
      </c>
      <c r="C13" s="133"/>
      <c r="D13" s="440">
        <v>43768944.458280005</v>
      </c>
      <c r="E13" s="440">
        <v>44933269.54722001</v>
      </c>
      <c r="F13" s="440">
        <v>42001573.59821999</v>
      </c>
      <c r="G13" s="440">
        <v>41963004.27217998</v>
      </c>
      <c r="H13" s="440">
        <v>1767370.8600600138</v>
      </c>
      <c r="I13" s="440">
        <v>2970265.275040023</v>
      </c>
    </row>
    <row r="14" spans="1:9" s="1" customFormat="1" ht="12">
      <c r="A14" s="11" t="s">
        <v>678</v>
      </c>
      <c r="B14" s="32" t="s">
        <v>679</v>
      </c>
      <c r="C14" s="32"/>
      <c r="D14" s="99">
        <v>2054303.3263499988</v>
      </c>
      <c r="E14" s="99">
        <v>1978802.9498200011</v>
      </c>
      <c r="F14" s="99">
        <v>1791140.1501800013</v>
      </c>
      <c r="G14" s="99">
        <v>1791870.41173</v>
      </c>
      <c r="H14" s="99">
        <v>263163.17616999755</v>
      </c>
      <c r="I14" s="99">
        <v>186932.5380900011</v>
      </c>
    </row>
    <row r="15" spans="1:9" s="1" customFormat="1" ht="12">
      <c r="A15" s="132" t="s">
        <v>680</v>
      </c>
      <c r="B15" s="133" t="s">
        <v>681</v>
      </c>
      <c r="C15" s="133"/>
      <c r="D15" s="380">
        <v>2039135.056669999</v>
      </c>
      <c r="E15" s="380">
        <v>1966735.4062300012</v>
      </c>
      <c r="F15" s="380">
        <v>1788025.2307200013</v>
      </c>
      <c r="G15" s="380">
        <v>1788014.37793</v>
      </c>
      <c r="H15" s="380">
        <v>251109.82594999764</v>
      </c>
      <c r="I15" s="380">
        <v>178721.0283000013</v>
      </c>
    </row>
    <row r="16" spans="1:9" s="1" customFormat="1" ht="12">
      <c r="A16" s="81" t="s">
        <v>682</v>
      </c>
      <c r="B16" s="19"/>
      <c r="C16" s="19" t="s">
        <v>683</v>
      </c>
      <c r="D16" s="110">
        <v>1764094.637919999</v>
      </c>
      <c r="E16" s="110">
        <v>1702874.6031700012</v>
      </c>
      <c r="F16" s="110">
        <v>1776322.1859900013</v>
      </c>
      <c r="G16" s="110">
        <v>1776285.6036099999</v>
      </c>
      <c r="H16" s="110">
        <v>-12227.548070002347</v>
      </c>
      <c r="I16" s="110">
        <v>-73411.0004399987</v>
      </c>
    </row>
    <row r="17" spans="1:9" s="1" customFormat="1" ht="12">
      <c r="A17" s="441" t="s">
        <v>684</v>
      </c>
      <c r="B17" s="383"/>
      <c r="C17" s="383" t="s">
        <v>685</v>
      </c>
      <c r="D17" s="384">
        <v>275040.41875</v>
      </c>
      <c r="E17" s="384">
        <v>263860.80305999995</v>
      </c>
      <c r="F17" s="384">
        <v>11703.044729999998</v>
      </c>
      <c r="G17" s="384">
        <v>11728.774319999999</v>
      </c>
      <c r="H17" s="384">
        <v>263337.37402</v>
      </c>
      <c r="I17" s="384">
        <v>252132.02873999995</v>
      </c>
    </row>
    <row r="18" spans="1:9" s="1" customFormat="1" ht="12">
      <c r="A18" s="81"/>
      <c r="B18" s="19"/>
      <c r="C18" s="19"/>
      <c r="D18" s="110"/>
      <c r="E18" s="110"/>
      <c r="F18" s="110"/>
      <c r="G18" s="110"/>
      <c r="H18" s="110"/>
      <c r="I18" s="110"/>
    </row>
    <row r="19" spans="1:9" s="1" customFormat="1" ht="12">
      <c r="A19" s="132" t="s">
        <v>686</v>
      </c>
      <c r="B19" s="133" t="s">
        <v>687</v>
      </c>
      <c r="C19" s="133"/>
      <c r="D19" s="380">
        <v>15168.269679999996</v>
      </c>
      <c r="E19" s="380">
        <v>12067.543589999988</v>
      </c>
      <c r="F19" s="380">
        <v>3114.91946</v>
      </c>
      <c r="G19" s="380">
        <v>3856.0337999999992</v>
      </c>
      <c r="H19" s="380">
        <v>12053.350219999997</v>
      </c>
      <c r="I19" s="380">
        <v>8211.50978999999</v>
      </c>
    </row>
    <row r="20" spans="1:9" s="1" customFormat="1" ht="12">
      <c r="A20" s="103" t="s">
        <v>688</v>
      </c>
      <c r="B20" s="32" t="s">
        <v>689</v>
      </c>
      <c r="C20" s="3"/>
      <c r="D20" s="104">
        <v>10553.971769999996</v>
      </c>
      <c r="E20" s="104">
        <v>8568.081540000005</v>
      </c>
      <c r="F20" s="104">
        <v>1239.6320400000002</v>
      </c>
      <c r="G20" s="104">
        <v>990.5856500000001</v>
      </c>
      <c r="H20" s="104">
        <v>9314.339729999996</v>
      </c>
      <c r="I20" s="104">
        <v>7577.495890000005</v>
      </c>
    </row>
    <row r="21" spans="1:9" s="1" customFormat="1" ht="12" customHeight="1">
      <c r="A21" s="442" t="s">
        <v>690</v>
      </c>
      <c r="B21" s="443"/>
      <c r="C21" s="444" t="s">
        <v>691</v>
      </c>
      <c r="D21" s="384">
        <v>10553.971769999996</v>
      </c>
      <c r="E21" s="384">
        <v>8568.081540000005</v>
      </c>
      <c r="F21" s="384">
        <v>1239.6320400000002</v>
      </c>
      <c r="G21" s="384">
        <v>990.5856500000001</v>
      </c>
      <c r="H21" s="384">
        <v>9314.339729999996</v>
      </c>
      <c r="I21" s="384">
        <v>7577.495890000005</v>
      </c>
    </row>
    <row r="22" spans="1:9" s="1" customFormat="1" ht="12">
      <c r="A22" s="103" t="s">
        <v>692</v>
      </c>
      <c r="B22" s="32" t="s">
        <v>693</v>
      </c>
      <c r="C22" s="32"/>
      <c r="D22" s="104">
        <v>25334126.175310005</v>
      </c>
      <c r="E22" s="104">
        <v>25556731.346710004</v>
      </c>
      <c r="F22" s="104">
        <v>91812.1049</v>
      </c>
      <c r="G22" s="104">
        <v>114032.04220999999</v>
      </c>
      <c r="H22" s="104">
        <v>25242314.070410006</v>
      </c>
      <c r="I22" s="104">
        <v>25442699.304500002</v>
      </c>
    </row>
    <row r="23" spans="1:9" s="1" customFormat="1" ht="12">
      <c r="A23" s="445">
        <v>10</v>
      </c>
      <c r="B23" s="446" t="s">
        <v>694</v>
      </c>
      <c r="C23" s="446"/>
      <c r="D23" s="380">
        <v>4447888.436000006</v>
      </c>
      <c r="E23" s="380">
        <v>5428049.67245</v>
      </c>
      <c r="F23" s="380">
        <v>1849.483139999999</v>
      </c>
      <c r="G23" s="380">
        <v>1584.9462299999993</v>
      </c>
      <c r="H23" s="380">
        <v>4446038.952860006</v>
      </c>
      <c r="I23" s="380">
        <v>5426464.726220001</v>
      </c>
    </row>
    <row r="24" spans="1:9" s="1" customFormat="1" ht="12">
      <c r="A24" s="103" t="s">
        <v>625</v>
      </c>
      <c r="B24" s="32" t="s">
        <v>695</v>
      </c>
      <c r="C24" s="32"/>
      <c r="D24" s="104">
        <v>20862527.03524</v>
      </c>
      <c r="E24" s="104">
        <v>20086365.947830003</v>
      </c>
      <c r="F24" s="104">
        <v>23.13428</v>
      </c>
      <c r="G24" s="104">
        <v>6803.60346</v>
      </c>
      <c r="H24" s="104">
        <v>20862503.90096</v>
      </c>
      <c r="I24" s="104">
        <v>20079562.344370004</v>
      </c>
    </row>
    <row r="25" spans="1:9" s="1" customFormat="1" ht="12">
      <c r="A25" s="132" t="s">
        <v>696</v>
      </c>
      <c r="B25" s="133" t="s">
        <v>697</v>
      </c>
      <c r="C25" s="446"/>
      <c r="D25" s="380">
        <v>9313.590490000002</v>
      </c>
      <c r="E25" s="380">
        <v>22177.0151</v>
      </c>
      <c r="F25" s="380">
        <v>15256.986850000003</v>
      </c>
      <c r="G25" s="380">
        <v>20764.589270000004</v>
      </c>
      <c r="H25" s="380">
        <v>-5943.396360000001</v>
      </c>
      <c r="I25" s="380">
        <v>1412.4258299999965</v>
      </c>
    </row>
    <row r="26" spans="1:9" s="1" customFormat="1" ht="12">
      <c r="A26" s="103" t="s">
        <v>698</v>
      </c>
      <c r="B26" s="32" t="s">
        <v>699</v>
      </c>
      <c r="C26" s="32"/>
      <c r="D26" s="104">
        <v>14397.113579999997</v>
      </c>
      <c r="E26" s="104">
        <v>20138.71133</v>
      </c>
      <c r="F26" s="104">
        <v>74682.50063000001</v>
      </c>
      <c r="G26" s="104">
        <v>84878.90324999999</v>
      </c>
      <c r="H26" s="104">
        <v>-60285.38705000001</v>
      </c>
      <c r="I26" s="104">
        <v>-64740.19191999999</v>
      </c>
    </row>
    <row r="27" spans="1:9" s="1" customFormat="1" ht="12">
      <c r="A27" s="132" t="s">
        <v>700</v>
      </c>
      <c r="B27" s="133" t="s">
        <v>701</v>
      </c>
      <c r="C27" s="133"/>
      <c r="D27" s="380">
        <v>16267891.98612</v>
      </c>
      <c r="E27" s="380">
        <v>17320763.7834</v>
      </c>
      <c r="F27" s="380">
        <v>40105409.13095999</v>
      </c>
      <c r="G27" s="380">
        <v>40042975.507559985</v>
      </c>
      <c r="H27" s="380">
        <v>-23837517.144839987</v>
      </c>
      <c r="I27" s="380">
        <v>-22722211.724159986</v>
      </c>
    </row>
    <row r="28" spans="1:9" s="1" customFormat="1" ht="12">
      <c r="A28" s="103" t="s">
        <v>702</v>
      </c>
      <c r="B28" s="32" t="s">
        <v>703</v>
      </c>
      <c r="C28" s="32"/>
      <c r="D28" s="104">
        <v>2884932.58333</v>
      </c>
      <c r="E28" s="104">
        <v>3015589.771309998</v>
      </c>
      <c r="F28" s="104">
        <v>2447815.7650099993</v>
      </c>
      <c r="G28" s="104">
        <v>2411715.652229999</v>
      </c>
      <c r="H28" s="104">
        <v>437116.81832000054</v>
      </c>
      <c r="I28" s="104">
        <v>603874.1190799987</v>
      </c>
    </row>
    <row r="29" spans="1:9" s="1" customFormat="1" ht="12">
      <c r="A29" s="441" t="s">
        <v>704</v>
      </c>
      <c r="B29" s="383"/>
      <c r="C29" s="447" t="s">
        <v>705</v>
      </c>
      <c r="D29" s="384">
        <v>323287.12602999987</v>
      </c>
      <c r="E29" s="384">
        <v>208984.43072</v>
      </c>
      <c r="F29" s="384">
        <v>476077.44081999996</v>
      </c>
      <c r="G29" s="384">
        <v>384970.28504999983</v>
      </c>
      <c r="H29" s="384">
        <v>-152790.3147900001</v>
      </c>
      <c r="I29" s="384">
        <v>-175985.85432999983</v>
      </c>
    </row>
    <row r="30" spans="1:9" s="1" customFormat="1" ht="12">
      <c r="A30" s="81" t="s">
        <v>706</v>
      </c>
      <c r="B30" s="19"/>
      <c r="C30" s="19" t="s">
        <v>707</v>
      </c>
      <c r="D30" s="110">
        <v>248535.06732999987</v>
      </c>
      <c r="E30" s="110">
        <v>242922.57923999996</v>
      </c>
      <c r="F30" s="110">
        <v>889446.2029599999</v>
      </c>
      <c r="G30" s="110">
        <v>903323.6846099998</v>
      </c>
      <c r="H30" s="110">
        <v>-640911.13563</v>
      </c>
      <c r="I30" s="110">
        <v>-660401.1053699998</v>
      </c>
    </row>
    <row r="31" spans="1:9" s="1" customFormat="1" ht="12">
      <c r="A31" s="441" t="s">
        <v>708</v>
      </c>
      <c r="B31" s="383"/>
      <c r="C31" s="383" t="s">
        <v>709</v>
      </c>
      <c r="D31" s="384">
        <v>12094.61781</v>
      </c>
      <c r="E31" s="384">
        <v>4601.1458299999995</v>
      </c>
      <c r="F31" s="384">
        <v>43886.528639999975</v>
      </c>
      <c r="G31" s="384">
        <v>97177.09842000002</v>
      </c>
      <c r="H31" s="384">
        <v>-31791.910829999975</v>
      </c>
      <c r="I31" s="384">
        <v>-92575.95259000003</v>
      </c>
    </row>
    <row r="32" spans="1:9" s="1" customFormat="1" ht="24">
      <c r="A32" s="123" t="s">
        <v>710</v>
      </c>
      <c r="B32" s="124"/>
      <c r="C32" s="125" t="s">
        <v>711</v>
      </c>
      <c r="D32" s="137">
        <v>67681.7634</v>
      </c>
      <c r="E32" s="137">
        <v>61631.20680999997</v>
      </c>
      <c r="F32" s="137">
        <v>273806.72987999994</v>
      </c>
      <c r="G32" s="137">
        <v>212775.66437000004</v>
      </c>
      <c r="H32" s="137">
        <v>-206124.96647999994</v>
      </c>
      <c r="I32" s="137">
        <v>-151144.45756000007</v>
      </c>
    </row>
    <row r="33" spans="1:9" s="1" customFormat="1" ht="24">
      <c r="A33" s="448" t="s">
        <v>712</v>
      </c>
      <c r="B33" s="449"/>
      <c r="C33" s="450" t="s">
        <v>713</v>
      </c>
      <c r="D33" s="451">
        <v>41445.19435000002</v>
      </c>
      <c r="E33" s="451">
        <v>42477.759500000015</v>
      </c>
      <c r="F33" s="451">
        <v>41779.28877000003</v>
      </c>
      <c r="G33" s="451">
        <v>37359.36681000001</v>
      </c>
      <c r="H33" s="451">
        <v>-334.09442000000854</v>
      </c>
      <c r="I33" s="451">
        <v>5118.392690000008</v>
      </c>
    </row>
    <row r="34" spans="1:9" s="1" customFormat="1" ht="12">
      <c r="A34" s="81" t="s">
        <v>714</v>
      </c>
      <c r="B34" s="32"/>
      <c r="C34" s="19" t="s">
        <v>715</v>
      </c>
      <c r="D34" s="110">
        <v>1598074.2919999994</v>
      </c>
      <c r="E34" s="110">
        <v>1677105.9319999986</v>
      </c>
      <c r="F34" s="110">
        <v>51989.878390000005</v>
      </c>
      <c r="G34" s="110">
        <v>146011.22892000005</v>
      </c>
      <c r="H34" s="110">
        <v>1546084.4136099995</v>
      </c>
      <c r="I34" s="110">
        <v>1531094.7030799985</v>
      </c>
    </row>
    <row r="35" spans="1:9" s="1" customFormat="1" ht="12">
      <c r="A35" s="441" t="s">
        <v>716</v>
      </c>
      <c r="B35" s="383"/>
      <c r="C35" s="383" t="s">
        <v>717</v>
      </c>
      <c r="D35" s="384">
        <v>194778.96730000005</v>
      </c>
      <c r="E35" s="384">
        <v>388099.85320999933</v>
      </c>
      <c r="F35" s="384">
        <v>122230.98541000001</v>
      </c>
      <c r="G35" s="384">
        <v>147664.21583999984</v>
      </c>
      <c r="H35" s="384">
        <v>72547.98189000004</v>
      </c>
      <c r="I35" s="384">
        <v>240435.6373699995</v>
      </c>
    </row>
    <row r="36" spans="1:9" s="1" customFormat="1" ht="12">
      <c r="A36" s="81" t="s">
        <v>718</v>
      </c>
      <c r="B36" s="19"/>
      <c r="C36" s="19" t="s">
        <v>719</v>
      </c>
      <c r="D36" s="110">
        <v>374103.14788000076</v>
      </c>
      <c r="E36" s="110">
        <v>352282.6354500002</v>
      </c>
      <c r="F36" s="110">
        <v>325695.5443900001</v>
      </c>
      <c r="G36" s="110">
        <v>313683.1599499998</v>
      </c>
      <c r="H36" s="110">
        <v>48407.60349000065</v>
      </c>
      <c r="I36" s="110">
        <v>38599.47550000035</v>
      </c>
    </row>
    <row r="37" spans="1:9" s="1" customFormat="1" ht="12">
      <c r="A37" s="441" t="s">
        <v>720</v>
      </c>
      <c r="B37" s="383"/>
      <c r="C37" s="383" t="s">
        <v>721</v>
      </c>
      <c r="D37" s="384">
        <v>24932.407229999997</v>
      </c>
      <c r="E37" s="384">
        <v>37484.22854999997</v>
      </c>
      <c r="F37" s="384">
        <v>222903.1657499999</v>
      </c>
      <c r="G37" s="384">
        <v>168750.94825999995</v>
      </c>
      <c r="H37" s="384">
        <v>-197970.75851999992</v>
      </c>
      <c r="I37" s="384">
        <v>-131266.71970999998</v>
      </c>
    </row>
    <row r="38" spans="1:9" s="1" customFormat="1" ht="12">
      <c r="A38" s="103" t="s">
        <v>722</v>
      </c>
      <c r="B38" s="32" t="s">
        <v>723</v>
      </c>
      <c r="C38" s="32"/>
      <c r="D38" s="104">
        <v>8710.560059999998</v>
      </c>
      <c r="E38" s="104">
        <v>8340.732940000002</v>
      </c>
      <c r="F38" s="104">
        <v>60192.11931000002</v>
      </c>
      <c r="G38" s="104">
        <v>52432.39001</v>
      </c>
      <c r="H38" s="104">
        <v>-51481.55925000002</v>
      </c>
      <c r="I38" s="104">
        <v>-44091.65707</v>
      </c>
    </row>
    <row r="39" spans="1:9" s="1" customFormat="1" ht="12">
      <c r="A39" s="441" t="s">
        <v>724</v>
      </c>
      <c r="B39" s="133"/>
      <c r="C39" s="383" t="s">
        <v>723</v>
      </c>
      <c r="D39" s="384">
        <v>8710.560059999998</v>
      </c>
      <c r="E39" s="384">
        <v>8340.732940000002</v>
      </c>
      <c r="F39" s="384">
        <v>60192.11931000002</v>
      </c>
      <c r="G39" s="384">
        <v>52432.39001</v>
      </c>
      <c r="H39" s="384">
        <v>-51481.55925000002</v>
      </c>
      <c r="I39" s="384">
        <v>-44091.65707</v>
      </c>
    </row>
    <row r="40" spans="1:9" s="1" customFormat="1" ht="12">
      <c r="A40" s="103" t="s">
        <v>725</v>
      </c>
      <c r="B40" s="32" t="s">
        <v>726</v>
      </c>
      <c r="C40" s="32"/>
      <c r="D40" s="104">
        <v>361925.65497000027</v>
      </c>
      <c r="E40" s="104">
        <v>409367.66480000014</v>
      </c>
      <c r="F40" s="104">
        <v>1047735.5471499996</v>
      </c>
      <c r="G40" s="104">
        <v>1155262.9309499997</v>
      </c>
      <c r="H40" s="104">
        <v>-685809.8921799994</v>
      </c>
      <c r="I40" s="104">
        <v>-745895.2661499996</v>
      </c>
    </row>
    <row r="41" spans="1:9" s="1" customFormat="1" ht="12">
      <c r="A41" s="441" t="s">
        <v>727</v>
      </c>
      <c r="B41" s="383"/>
      <c r="C41" s="383" t="s">
        <v>728</v>
      </c>
      <c r="D41" s="384">
        <v>10693.725209999997</v>
      </c>
      <c r="E41" s="384">
        <v>13797.83119</v>
      </c>
      <c r="F41" s="384">
        <v>164025.15696999992</v>
      </c>
      <c r="G41" s="384">
        <v>204849.7031799999</v>
      </c>
      <c r="H41" s="384">
        <v>-153331.43175999992</v>
      </c>
      <c r="I41" s="384">
        <v>-191051.8719899999</v>
      </c>
    </row>
    <row r="42" spans="1:9" s="1" customFormat="1" ht="12">
      <c r="A42" s="81" t="s">
        <v>729</v>
      </c>
      <c r="B42" s="32"/>
      <c r="C42" s="19" t="s">
        <v>730</v>
      </c>
      <c r="D42" s="110">
        <v>63246.39006999997</v>
      </c>
      <c r="E42" s="110">
        <v>96589.7762299999</v>
      </c>
      <c r="F42" s="110">
        <v>428146.01809999987</v>
      </c>
      <c r="G42" s="110">
        <v>462851.93428</v>
      </c>
      <c r="H42" s="110">
        <v>-364899.6280299999</v>
      </c>
      <c r="I42" s="110">
        <v>-366262.1580500001</v>
      </c>
    </row>
    <row r="43" spans="1:9" s="1" customFormat="1" ht="12">
      <c r="A43" s="441" t="s">
        <v>731</v>
      </c>
      <c r="B43" s="383"/>
      <c r="C43" s="383" t="s">
        <v>732</v>
      </c>
      <c r="D43" s="384">
        <v>159508.7998300003</v>
      </c>
      <c r="E43" s="384">
        <v>154314.1352300002</v>
      </c>
      <c r="F43" s="384">
        <v>268452.25402999995</v>
      </c>
      <c r="G43" s="384">
        <v>279483.2813</v>
      </c>
      <c r="H43" s="384">
        <v>-108943.45419999966</v>
      </c>
      <c r="I43" s="384">
        <v>-125169.14606999978</v>
      </c>
    </row>
    <row r="44" spans="1:9" s="1" customFormat="1" ht="12">
      <c r="A44" s="81" t="s">
        <v>733</v>
      </c>
      <c r="B44" s="19"/>
      <c r="C44" s="19" t="s">
        <v>734</v>
      </c>
      <c r="D44" s="110">
        <v>128476.73985999999</v>
      </c>
      <c r="E44" s="110">
        <v>144665.92215000003</v>
      </c>
      <c r="F44" s="110">
        <v>187112.11804999993</v>
      </c>
      <c r="G44" s="110">
        <v>208078.01218999995</v>
      </c>
      <c r="H44" s="110">
        <v>-58635.378189999945</v>
      </c>
      <c r="I44" s="110">
        <v>-63412.09003999992</v>
      </c>
    </row>
    <row r="45" spans="1:9" s="1" customFormat="1" ht="12">
      <c r="A45" s="452" t="s">
        <v>735</v>
      </c>
      <c r="B45" s="133" t="s">
        <v>736</v>
      </c>
      <c r="C45" s="453"/>
      <c r="D45" s="380">
        <v>368506.83013000025</v>
      </c>
      <c r="E45" s="380">
        <v>417027.42508</v>
      </c>
      <c r="F45" s="380">
        <v>406228.6003200001</v>
      </c>
      <c r="G45" s="380">
        <v>386913.06263999967</v>
      </c>
      <c r="H45" s="380">
        <v>-37721.770189999836</v>
      </c>
      <c r="I45" s="380">
        <v>30114.362440000346</v>
      </c>
    </row>
    <row r="46" spans="1:9" s="1" customFormat="1" ht="12">
      <c r="A46" s="81" t="s">
        <v>737</v>
      </c>
      <c r="C46" s="19" t="s">
        <v>738</v>
      </c>
      <c r="D46" s="110">
        <v>365694.58741000027</v>
      </c>
      <c r="E46" s="110">
        <v>414450.74558</v>
      </c>
      <c r="F46" s="110">
        <v>405973.6676300001</v>
      </c>
      <c r="G46" s="110">
        <v>386613.7611499997</v>
      </c>
      <c r="H46" s="110">
        <v>-40279.08021999983</v>
      </c>
      <c r="I46" s="110">
        <v>27836.984430000302</v>
      </c>
    </row>
    <row r="47" spans="1:9" s="1" customFormat="1" ht="12">
      <c r="A47" s="441" t="s">
        <v>739</v>
      </c>
      <c r="B47" s="443"/>
      <c r="C47" s="383" t="s">
        <v>740</v>
      </c>
      <c r="D47" s="384">
        <v>2812.2427199999997</v>
      </c>
      <c r="E47" s="384">
        <v>2576.6794999999997</v>
      </c>
      <c r="F47" s="384">
        <v>254.93269</v>
      </c>
      <c r="G47" s="384">
        <v>299.30148999999994</v>
      </c>
      <c r="H47" s="384">
        <v>2557.3100299999996</v>
      </c>
      <c r="I47" s="384">
        <v>2277.37801</v>
      </c>
    </row>
    <row r="48" spans="1:9" s="1" customFormat="1" ht="33" customHeight="1">
      <c r="A48" s="118" t="s">
        <v>741</v>
      </c>
      <c r="B48" s="820" t="s">
        <v>742</v>
      </c>
      <c r="C48" s="820"/>
      <c r="D48" s="209">
        <v>190419.5075199999</v>
      </c>
      <c r="E48" s="209">
        <v>184273.48507000002</v>
      </c>
      <c r="F48" s="209">
        <v>443862.26214</v>
      </c>
      <c r="G48" s="209">
        <v>472919.3695500002</v>
      </c>
      <c r="H48" s="209">
        <v>-253442.7546200001</v>
      </c>
      <c r="I48" s="209">
        <v>-288645.8844800001</v>
      </c>
    </row>
    <row r="49" spans="1:9" s="1" customFormat="1" ht="12">
      <c r="A49" s="441" t="s">
        <v>743</v>
      </c>
      <c r="B49" s="383"/>
      <c r="C49" s="383" t="s">
        <v>744</v>
      </c>
      <c r="D49" s="384">
        <v>97071.90296999992</v>
      </c>
      <c r="E49" s="384">
        <v>92248.41801</v>
      </c>
      <c r="F49" s="384">
        <v>11642.88301</v>
      </c>
      <c r="G49" s="384">
        <v>9573.30459</v>
      </c>
      <c r="H49" s="384">
        <v>85429.01995999992</v>
      </c>
      <c r="I49" s="384">
        <v>82675.11342</v>
      </c>
    </row>
    <row r="50" spans="1:9" s="1" customFormat="1" ht="12">
      <c r="A50" s="81" t="s">
        <v>745</v>
      </c>
      <c r="B50" s="19"/>
      <c r="C50" s="19" t="s">
        <v>746</v>
      </c>
      <c r="D50" s="110">
        <v>35111.07048999998</v>
      </c>
      <c r="E50" s="110">
        <v>35821.584449999995</v>
      </c>
      <c r="F50" s="110">
        <v>327839.0472099999</v>
      </c>
      <c r="G50" s="110">
        <v>367483.1576100001</v>
      </c>
      <c r="H50" s="110">
        <v>-292727.9767199999</v>
      </c>
      <c r="I50" s="110">
        <v>-331661.57316000015</v>
      </c>
    </row>
    <row r="51" spans="1:9" s="1" customFormat="1" ht="24">
      <c r="A51" s="441" t="s">
        <v>747</v>
      </c>
      <c r="B51" s="449"/>
      <c r="C51" s="450" t="s">
        <v>748</v>
      </c>
      <c r="D51" s="454">
        <v>58236.53406000001</v>
      </c>
      <c r="E51" s="454">
        <v>56203.48261000004</v>
      </c>
      <c r="F51" s="454">
        <v>104380.33192000016</v>
      </c>
      <c r="G51" s="454">
        <v>95862.90735000002</v>
      </c>
      <c r="H51" s="454">
        <v>-46143.797860000144</v>
      </c>
      <c r="I51" s="454">
        <v>-39659.42473999998</v>
      </c>
    </row>
    <row r="52" spans="1:9" s="1" customFormat="1" ht="37.5" customHeight="1">
      <c r="A52" s="118" t="s">
        <v>749</v>
      </c>
      <c r="B52" s="820" t="s">
        <v>750</v>
      </c>
      <c r="C52" s="820"/>
      <c r="D52" s="209">
        <v>28023.767280000007</v>
      </c>
      <c r="E52" s="209">
        <v>30211.752350000006</v>
      </c>
      <c r="F52" s="209">
        <v>178344.25221999997</v>
      </c>
      <c r="G52" s="209">
        <v>166890.31083999996</v>
      </c>
      <c r="H52" s="209">
        <v>-150320.48493999997</v>
      </c>
      <c r="I52" s="209">
        <v>-136678.55848999997</v>
      </c>
    </row>
    <row r="53" spans="1:9" s="1" customFormat="1" ht="24">
      <c r="A53" s="448" t="s">
        <v>751</v>
      </c>
      <c r="B53" s="775">
        <v>1</v>
      </c>
      <c r="C53" s="450" t="s">
        <v>750</v>
      </c>
      <c r="D53" s="451">
        <v>29.341300000000004</v>
      </c>
      <c r="E53" s="451">
        <v>3.3153800000000007</v>
      </c>
      <c r="F53" s="451">
        <v>35.40426</v>
      </c>
      <c r="G53" s="451">
        <v>36.42044</v>
      </c>
      <c r="H53" s="451">
        <v>-6.062959999999997</v>
      </c>
      <c r="I53" s="451">
        <v>-33.10506</v>
      </c>
    </row>
    <row r="54" spans="1:9" s="1" customFormat="1" ht="12">
      <c r="A54" s="81" t="s">
        <v>752</v>
      </c>
      <c r="B54" s="19"/>
      <c r="C54" s="211" t="s">
        <v>753</v>
      </c>
      <c r="D54" s="110">
        <v>7718.22027</v>
      </c>
      <c r="E54" s="110">
        <v>7685.412770000001</v>
      </c>
      <c r="F54" s="110">
        <v>11086.228409999998</v>
      </c>
      <c r="G54" s="110">
        <v>16221.394870000004</v>
      </c>
      <c r="H54" s="110">
        <v>-3368.008139999998</v>
      </c>
      <c r="I54" s="110">
        <v>-8535.982100000003</v>
      </c>
    </row>
    <row r="55" spans="1:9" s="1" customFormat="1" ht="24">
      <c r="A55" s="448" t="s">
        <v>754</v>
      </c>
      <c r="B55" s="455"/>
      <c r="C55" s="455" t="s">
        <v>755</v>
      </c>
      <c r="D55" s="454">
        <v>9316.556690000003</v>
      </c>
      <c r="E55" s="454">
        <v>12439.999430000002</v>
      </c>
      <c r="F55" s="454">
        <v>124862.78284</v>
      </c>
      <c r="G55" s="454">
        <v>106701.15700999998</v>
      </c>
      <c r="H55" s="454">
        <v>-115546.22615</v>
      </c>
      <c r="I55" s="454">
        <v>-94261.15757999998</v>
      </c>
    </row>
    <row r="56" spans="1:9" s="1" customFormat="1" ht="24">
      <c r="A56" s="456" t="s">
        <v>756</v>
      </c>
      <c r="B56" s="124"/>
      <c r="C56" s="125" t="s">
        <v>757</v>
      </c>
      <c r="D56" s="457">
        <v>8972.72858</v>
      </c>
      <c r="E56" s="457">
        <v>7963.889160000001</v>
      </c>
      <c r="F56" s="457">
        <v>31701.90387999998</v>
      </c>
      <c r="G56" s="457">
        <v>31908.336339999983</v>
      </c>
      <c r="H56" s="457">
        <v>-22729.17529999998</v>
      </c>
      <c r="I56" s="457">
        <v>-23944.44717999998</v>
      </c>
    </row>
    <row r="57" spans="1:9" s="1" customFormat="1" ht="12">
      <c r="A57" s="441" t="s">
        <v>758</v>
      </c>
      <c r="B57" s="383"/>
      <c r="C57" s="383" t="s">
        <v>759</v>
      </c>
      <c r="D57" s="384">
        <v>82.41125</v>
      </c>
      <c r="E57" s="384">
        <v>80.06879</v>
      </c>
      <c r="F57" s="384">
        <v>1087.3322500000002</v>
      </c>
      <c r="G57" s="384">
        <v>667.0394699999999</v>
      </c>
      <c r="H57" s="384">
        <v>-1004.9210000000002</v>
      </c>
      <c r="I57" s="384">
        <v>-586.9706799999999</v>
      </c>
    </row>
    <row r="58" spans="1:9" s="1" customFormat="1" ht="24">
      <c r="A58" s="123" t="s">
        <v>760</v>
      </c>
      <c r="B58" s="124"/>
      <c r="C58" s="125" t="s">
        <v>761</v>
      </c>
      <c r="D58" s="457">
        <v>1904.5091900000004</v>
      </c>
      <c r="E58" s="457">
        <v>2039.06682</v>
      </c>
      <c r="F58" s="457">
        <v>9570.600579999998</v>
      </c>
      <c r="G58" s="457">
        <v>11355.962710000002</v>
      </c>
      <c r="H58" s="457">
        <v>-7666.091389999998</v>
      </c>
      <c r="I58" s="457">
        <v>-9316.895890000002</v>
      </c>
    </row>
    <row r="59" spans="1:9" s="1" customFormat="1" ht="12">
      <c r="A59" s="132" t="s">
        <v>762</v>
      </c>
      <c r="B59" s="133" t="s">
        <v>763</v>
      </c>
      <c r="C59" s="133"/>
      <c r="D59" s="380">
        <v>384221.8724299995</v>
      </c>
      <c r="E59" s="380">
        <v>415270.9232299996</v>
      </c>
      <c r="F59" s="380">
        <v>569123.4134599998</v>
      </c>
      <c r="G59" s="380">
        <v>589048.6207199999</v>
      </c>
      <c r="H59" s="380">
        <v>-184901.5410300003</v>
      </c>
      <c r="I59" s="380">
        <v>-173777.69749000028</v>
      </c>
    </row>
    <row r="60" spans="1:9" s="1" customFormat="1" ht="12">
      <c r="A60" s="81" t="s">
        <v>764</v>
      </c>
      <c r="B60" s="19"/>
      <c r="C60" s="19" t="s">
        <v>765</v>
      </c>
      <c r="D60" s="110">
        <v>384221.8724299995</v>
      </c>
      <c r="E60" s="110">
        <v>415270.9232299996</v>
      </c>
      <c r="F60" s="110">
        <v>569123.4134599998</v>
      </c>
      <c r="G60" s="110">
        <v>589048.6207199999</v>
      </c>
      <c r="H60" s="110">
        <v>-184901.5410300003</v>
      </c>
      <c r="I60" s="110">
        <v>-173777.69749000028</v>
      </c>
    </row>
    <row r="61" spans="1:9" s="1" customFormat="1" ht="27.75" customHeight="1">
      <c r="A61" s="452" t="s">
        <v>766</v>
      </c>
      <c r="B61" s="873" t="s">
        <v>767</v>
      </c>
      <c r="C61" s="873"/>
      <c r="D61" s="458">
        <v>104193.38888999999</v>
      </c>
      <c r="E61" s="458">
        <v>128919.88209000013</v>
      </c>
      <c r="F61" s="458">
        <v>133453.82588000025</v>
      </c>
      <c r="G61" s="458">
        <v>129870.12759000002</v>
      </c>
      <c r="H61" s="458">
        <v>-29260.436990000264</v>
      </c>
      <c r="I61" s="458">
        <v>-950.2454999998881</v>
      </c>
    </row>
    <row r="62" spans="1:9" s="1" customFormat="1" ht="12">
      <c r="A62" s="81" t="s">
        <v>768</v>
      </c>
      <c r="B62" s="19"/>
      <c r="C62" s="19" t="s">
        <v>769</v>
      </c>
      <c r="D62" s="110">
        <v>69287.4919</v>
      </c>
      <c r="E62" s="110">
        <v>89588.82511000012</v>
      </c>
      <c r="F62" s="110">
        <v>90950.61733000028</v>
      </c>
      <c r="G62" s="110">
        <v>84829.72064000001</v>
      </c>
      <c r="H62" s="110">
        <v>-21663.12543000029</v>
      </c>
      <c r="I62" s="110">
        <v>4759.1044700001075</v>
      </c>
    </row>
    <row r="63" spans="1:9" s="1" customFormat="1" ht="12">
      <c r="A63" s="441" t="s">
        <v>770</v>
      </c>
      <c r="B63" s="383"/>
      <c r="C63" s="383" t="s">
        <v>771</v>
      </c>
      <c r="D63" s="384">
        <v>34781.8428</v>
      </c>
      <c r="E63" s="384">
        <v>39268.66033000002</v>
      </c>
      <c r="F63" s="384">
        <v>40347.89107999995</v>
      </c>
      <c r="G63" s="384">
        <v>42275.12242</v>
      </c>
      <c r="H63" s="384">
        <v>-5566.048279999952</v>
      </c>
      <c r="I63" s="384">
        <v>-3006.462089999979</v>
      </c>
    </row>
    <row r="64" spans="1:9" s="1" customFormat="1" ht="12">
      <c r="A64" s="81" t="s">
        <v>772</v>
      </c>
      <c r="B64" s="124"/>
      <c r="C64" s="124" t="s">
        <v>773</v>
      </c>
      <c r="D64" s="110">
        <v>124.05419</v>
      </c>
      <c r="E64" s="110">
        <v>62.39665</v>
      </c>
      <c r="F64" s="110">
        <v>2155.3174700000004</v>
      </c>
      <c r="G64" s="110">
        <v>2765.284530000001</v>
      </c>
      <c r="H64" s="110">
        <v>-2031.2632800000003</v>
      </c>
      <c r="I64" s="110">
        <v>-2702.8878800000007</v>
      </c>
    </row>
    <row r="65" spans="1:9" s="1" customFormat="1" ht="21.75" customHeight="1">
      <c r="A65" s="452" t="s">
        <v>774</v>
      </c>
      <c r="B65" s="873" t="s">
        <v>775</v>
      </c>
      <c r="C65" s="873"/>
      <c r="D65" s="458">
        <v>3626621.664089999</v>
      </c>
      <c r="E65" s="458">
        <v>3993276.9484400004</v>
      </c>
      <c r="F65" s="458">
        <v>4691156.999830001</v>
      </c>
      <c r="G65" s="458">
        <v>4437301.614369998</v>
      </c>
      <c r="H65" s="458">
        <v>-1064535.3357400019</v>
      </c>
      <c r="I65" s="458">
        <v>-444024.66592999734</v>
      </c>
    </row>
    <row r="66" spans="1:9" s="1" customFormat="1" ht="12">
      <c r="A66" s="81" t="s">
        <v>776</v>
      </c>
      <c r="B66" s="32"/>
      <c r="C66" s="19" t="s">
        <v>777</v>
      </c>
      <c r="D66" s="110">
        <v>339089.94159999996</v>
      </c>
      <c r="E66" s="110">
        <v>411717.8496999998</v>
      </c>
      <c r="F66" s="110">
        <v>91.88522</v>
      </c>
      <c r="G66" s="110">
        <v>149.82336999999998</v>
      </c>
      <c r="H66" s="110">
        <v>338998.05637999997</v>
      </c>
      <c r="I66" s="110">
        <v>411568.0263299998</v>
      </c>
    </row>
    <row r="67" spans="1:9" s="1" customFormat="1" ht="12">
      <c r="A67" s="441" t="s">
        <v>778</v>
      </c>
      <c r="B67" s="383"/>
      <c r="C67" s="383" t="s">
        <v>779</v>
      </c>
      <c r="D67" s="384">
        <v>3287069.677299999</v>
      </c>
      <c r="E67" s="384">
        <v>3581442.3679900006</v>
      </c>
      <c r="F67" s="384">
        <v>4687702.148070001</v>
      </c>
      <c r="G67" s="384">
        <v>4431566.612219998</v>
      </c>
      <c r="H67" s="384">
        <v>-1400632.4707700019</v>
      </c>
      <c r="I67" s="384">
        <v>-850124.244229997</v>
      </c>
    </row>
    <row r="68" spans="1:9" s="1" customFormat="1" ht="12">
      <c r="A68" s="81" t="s">
        <v>780</v>
      </c>
      <c r="B68" s="19"/>
      <c r="C68" s="19" t="s">
        <v>781</v>
      </c>
      <c r="D68" s="110">
        <v>462.04519000000005</v>
      </c>
      <c r="E68" s="110">
        <v>116.73074999999999</v>
      </c>
      <c r="F68" s="110">
        <v>3362.966540000003</v>
      </c>
      <c r="G68" s="110">
        <v>5585.178780000002</v>
      </c>
      <c r="H68" s="110">
        <v>-2900.9213500000033</v>
      </c>
      <c r="I68" s="110">
        <v>-5468.448030000002</v>
      </c>
    </row>
    <row r="69" spans="1:9" s="1" customFormat="1" ht="12">
      <c r="A69" s="132" t="s">
        <v>782</v>
      </c>
      <c r="B69" s="133" t="s">
        <v>783</v>
      </c>
      <c r="C69" s="133"/>
      <c r="D69" s="380">
        <v>2502299.946170001</v>
      </c>
      <c r="E69" s="380">
        <v>2353679.6766600017</v>
      </c>
      <c r="F69" s="380">
        <v>7239335.700149997</v>
      </c>
      <c r="G69" s="380">
        <v>6979539.838850003</v>
      </c>
      <c r="H69" s="380">
        <v>-4737035.753979996</v>
      </c>
      <c r="I69" s="380">
        <v>-4625860.162190001</v>
      </c>
    </row>
    <row r="70" spans="1:9" s="1" customFormat="1" ht="12">
      <c r="A70" s="81" t="s">
        <v>784</v>
      </c>
      <c r="B70" s="19"/>
      <c r="C70" s="19" t="s">
        <v>785</v>
      </c>
      <c r="D70" s="110">
        <v>1102176.8974700002</v>
      </c>
      <c r="E70" s="110">
        <v>1089986.72725</v>
      </c>
      <c r="F70" s="110">
        <v>3549303.379579999</v>
      </c>
      <c r="G70" s="110">
        <v>3591816.563300003</v>
      </c>
      <c r="H70" s="110">
        <v>-2447126.482109999</v>
      </c>
      <c r="I70" s="110">
        <v>-2501829.836050003</v>
      </c>
    </row>
    <row r="71" spans="1:9" s="1" customFormat="1" ht="12">
      <c r="A71" s="441" t="s">
        <v>786</v>
      </c>
      <c r="B71" s="383"/>
      <c r="C71" s="383" t="s">
        <v>787</v>
      </c>
      <c r="D71" s="384">
        <v>1379082.2448900004</v>
      </c>
      <c r="E71" s="384">
        <v>1240190.8040300016</v>
      </c>
      <c r="F71" s="384">
        <v>3531485.0356099983</v>
      </c>
      <c r="G71" s="384">
        <v>3215388.6465000007</v>
      </c>
      <c r="H71" s="384">
        <v>-2152402.790719998</v>
      </c>
      <c r="I71" s="384">
        <v>-1975197.842469999</v>
      </c>
    </row>
    <row r="72" spans="1:9" s="1" customFormat="1" ht="12">
      <c r="A72" s="81" t="s">
        <v>788</v>
      </c>
      <c r="B72" s="19"/>
      <c r="C72" s="19" t="s">
        <v>789</v>
      </c>
      <c r="D72" s="110">
        <v>21040.803810000005</v>
      </c>
      <c r="E72" s="110">
        <v>23502.14537999999</v>
      </c>
      <c r="F72" s="110">
        <v>158547.28496000005</v>
      </c>
      <c r="G72" s="110">
        <v>172334.62905000002</v>
      </c>
      <c r="H72" s="110">
        <v>-137506.48115000004</v>
      </c>
      <c r="I72" s="110">
        <v>-148832.48367000002</v>
      </c>
    </row>
    <row r="73" spans="1:9" s="1" customFormat="1" ht="12">
      <c r="A73" s="132" t="s">
        <v>790</v>
      </c>
      <c r="B73" s="133" t="s">
        <v>791</v>
      </c>
      <c r="C73" s="133"/>
      <c r="D73" s="380">
        <v>539174.7671599997</v>
      </c>
      <c r="E73" s="380">
        <v>537771.72625</v>
      </c>
      <c r="F73" s="380">
        <v>1451717.845689999</v>
      </c>
      <c r="G73" s="380">
        <v>1465661.2896600002</v>
      </c>
      <c r="H73" s="380">
        <v>-912543.0785299992</v>
      </c>
      <c r="I73" s="380">
        <v>-927889.5634100003</v>
      </c>
    </row>
    <row r="74" spans="1:9" s="1" customFormat="1" ht="12">
      <c r="A74" s="81" t="s">
        <v>792</v>
      </c>
      <c r="B74" s="19"/>
      <c r="C74" s="19" t="s">
        <v>793</v>
      </c>
      <c r="D74" s="110">
        <v>94008.1417799999</v>
      </c>
      <c r="E74" s="110">
        <v>117208.65198000005</v>
      </c>
      <c r="F74" s="110">
        <v>740183.4471699992</v>
      </c>
      <c r="G74" s="110">
        <v>798564.2640100002</v>
      </c>
      <c r="H74" s="110">
        <v>-646175.3053899993</v>
      </c>
      <c r="I74" s="110">
        <v>-681355.6120300001</v>
      </c>
    </row>
    <row r="75" spans="1:9" s="1" customFormat="1" ht="12">
      <c r="A75" s="441" t="s">
        <v>794</v>
      </c>
      <c r="B75" s="383"/>
      <c r="C75" s="383" t="s">
        <v>795</v>
      </c>
      <c r="D75" s="384">
        <v>445166.6253799998</v>
      </c>
      <c r="E75" s="384">
        <v>420563.0742699999</v>
      </c>
      <c r="F75" s="384">
        <v>711534.3985199998</v>
      </c>
      <c r="G75" s="384">
        <v>667097.0256500001</v>
      </c>
      <c r="H75" s="384">
        <v>-266367.77314</v>
      </c>
      <c r="I75" s="384">
        <v>-246533.95138000016</v>
      </c>
    </row>
    <row r="76" spans="1:9" s="1" customFormat="1" ht="12">
      <c r="A76" s="103" t="s">
        <v>796</v>
      </c>
      <c r="B76" s="32" t="s">
        <v>797</v>
      </c>
      <c r="C76" s="32"/>
      <c r="D76" s="104">
        <v>316031.1281600002</v>
      </c>
      <c r="E76" s="104">
        <v>393911.19496000034</v>
      </c>
      <c r="F76" s="104">
        <v>497225.4887700002</v>
      </c>
      <c r="G76" s="104">
        <v>455935.2187099999</v>
      </c>
      <c r="H76" s="104">
        <v>-181194.36060999997</v>
      </c>
      <c r="I76" s="104">
        <v>-62024.023749999586</v>
      </c>
    </row>
    <row r="77" spans="1:9" s="1" customFormat="1" ht="12">
      <c r="A77" s="441" t="s">
        <v>798</v>
      </c>
      <c r="B77" s="383"/>
      <c r="C77" s="459" t="s">
        <v>799</v>
      </c>
      <c r="D77" s="384">
        <v>142452.6644100001</v>
      </c>
      <c r="E77" s="384">
        <v>191112.03585000007</v>
      </c>
      <c r="F77" s="384">
        <v>173923.6492200001</v>
      </c>
      <c r="G77" s="384">
        <v>165051.1969500001</v>
      </c>
      <c r="H77" s="384">
        <v>-31470.984809999994</v>
      </c>
      <c r="I77" s="384">
        <v>26060.838899999973</v>
      </c>
    </row>
    <row r="78" spans="1:9" s="1" customFormat="1" ht="12">
      <c r="A78" s="81" t="s">
        <v>800</v>
      </c>
      <c r="B78" s="19"/>
      <c r="C78" s="217" t="s">
        <v>801</v>
      </c>
      <c r="D78" s="110">
        <v>173578.46375000008</v>
      </c>
      <c r="E78" s="110">
        <v>202799.15911000024</v>
      </c>
      <c r="F78" s="110">
        <v>323301.83955000003</v>
      </c>
      <c r="G78" s="110">
        <v>290884.0217599998</v>
      </c>
      <c r="H78" s="110">
        <v>-149723.37579999995</v>
      </c>
      <c r="I78" s="110">
        <v>-88084.86264999956</v>
      </c>
    </row>
    <row r="79" spans="1:9" s="1" customFormat="1" ht="12">
      <c r="A79" s="132" t="s">
        <v>802</v>
      </c>
      <c r="B79" s="133" t="s">
        <v>803</v>
      </c>
      <c r="C79" s="460"/>
      <c r="D79" s="380">
        <v>2928923.0189699987</v>
      </c>
      <c r="E79" s="380">
        <v>3765025.0121899988</v>
      </c>
      <c r="F79" s="380">
        <v>2310410.7099199984</v>
      </c>
      <c r="G79" s="380">
        <v>2443665.9973699986</v>
      </c>
      <c r="H79" s="380">
        <v>618512.3090500003</v>
      </c>
      <c r="I79" s="380">
        <v>1321359.0148200002</v>
      </c>
    </row>
    <row r="80" spans="1:9" s="1" customFormat="1" ht="12">
      <c r="A80" s="81" t="s">
        <v>804</v>
      </c>
      <c r="B80" s="19"/>
      <c r="C80" s="217" t="s">
        <v>805</v>
      </c>
      <c r="D80" s="110">
        <v>666483.9567599999</v>
      </c>
      <c r="E80" s="110">
        <v>893265.4254900003</v>
      </c>
      <c r="F80" s="110">
        <v>1747408.1173699987</v>
      </c>
      <c r="G80" s="110">
        <v>1902115.4927699994</v>
      </c>
      <c r="H80" s="110">
        <v>-1080924.1606099987</v>
      </c>
      <c r="I80" s="110">
        <v>-1008850.0672799991</v>
      </c>
    </row>
    <row r="81" spans="1:9" s="1" customFormat="1" ht="12.75" customHeight="1">
      <c r="A81" s="461" t="s">
        <v>806</v>
      </c>
      <c r="B81" s="383"/>
      <c r="C81" s="459" t="s">
        <v>807</v>
      </c>
      <c r="D81" s="384">
        <v>2262439.0622099987</v>
      </c>
      <c r="E81" s="384">
        <v>2871759.5866999985</v>
      </c>
      <c r="F81" s="384">
        <v>563002.5925499996</v>
      </c>
      <c r="G81" s="384">
        <v>541550.5045999993</v>
      </c>
      <c r="H81" s="384">
        <v>1699436.469659999</v>
      </c>
      <c r="I81" s="384">
        <v>2330209.0820999993</v>
      </c>
    </row>
    <row r="82" spans="1:9" s="1" customFormat="1" ht="12">
      <c r="A82" s="81"/>
      <c r="B82" s="19"/>
      <c r="C82" s="217"/>
      <c r="D82" s="110"/>
      <c r="E82" s="110"/>
      <c r="F82" s="110"/>
      <c r="G82" s="110"/>
      <c r="H82" s="110"/>
      <c r="I82" s="110"/>
    </row>
    <row r="83" spans="1:9" s="1" customFormat="1" ht="26.25" customHeight="1">
      <c r="A83" s="452" t="s">
        <v>808</v>
      </c>
      <c r="B83" s="873" t="s">
        <v>809</v>
      </c>
      <c r="C83" s="873"/>
      <c r="D83" s="458">
        <v>222611.74118000016</v>
      </c>
      <c r="E83" s="458">
        <v>231835.20273000002</v>
      </c>
      <c r="F83" s="458">
        <v>726015.2124499995</v>
      </c>
      <c r="G83" s="458">
        <v>791996.0175599998</v>
      </c>
      <c r="H83" s="458">
        <v>-503403.4712699994</v>
      </c>
      <c r="I83" s="458">
        <v>-560160.8148299998</v>
      </c>
    </row>
    <row r="84" spans="1:9" s="1" customFormat="1" ht="24">
      <c r="A84" s="123" t="s">
        <v>810</v>
      </c>
      <c r="B84" s="124"/>
      <c r="C84" s="125" t="s">
        <v>811</v>
      </c>
      <c r="D84" s="137">
        <v>62629.59359000007</v>
      </c>
      <c r="E84" s="137">
        <v>68472.94958999999</v>
      </c>
      <c r="F84" s="137">
        <v>116907.37588999997</v>
      </c>
      <c r="G84" s="137">
        <v>131181.61703</v>
      </c>
      <c r="H84" s="137">
        <v>-54277.7822999999</v>
      </c>
      <c r="I84" s="137">
        <v>-62708.667440000005</v>
      </c>
    </row>
    <row r="85" spans="1:9" s="1" customFormat="1" ht="24">
      <c r="A85" s="448" t="s">
        <v>812</v>
      </c>
      <c r="B85" s="449"/>
      <c r="C85" s="450" t="s">
        <v>813</v>
      </c>
      <c r="D85" s="451">
        <v>159982.1475900001</v>
      </c>
      <c r="E85" s="451">
        <v>163362.25314000004</v>
      </c>
      <c r="F85" s="451">
        <v>609107.8365599996</v>
      </c>
      <c r="G85" s="451">
        <v>660814.4005299999</v>
      </c>
      <c r="H85" s="451">
        <v>-449125.68896999955</v>
      </c>
      <c r="I85" s="451">
        <v>-497452.1473899998</v>
      </c>
    </row>
    <row r="86" spans="1:9" s="1" customFormat="1" ht="12">
      <c r="A86" s="103" t="s">
        <v>814</v>
      </c>
      <c r="B86" s="32" t="s">
        <v>815</v>
      </c>
      <c r="C86" s="219"/>
      <c r="D86" s="104">
        <v>349849.9228400001</v>
      </c>
      <c r="E86" s="104">
        <v>327318.0906000003</v>
      </c>
      <c r="F86" s="104">
        <v>4449652.07242</v>
      </c>
      <c r="G86" s="104">
        <v>4775754.138529999</v>
      </c>
      <c r="H86" s="104">
        <v>-4099802.14958</v>
      </c>
      <c r="I86" s="104">
        <v>-4448436.0479299985</v>
      </c>
    </row>
    <row r="87" spans="1:9" s="1" customFormat="1" ht="12">
      <c r="A87" s="441" t="s">
        <v>816</v>
      </c>
      <c r="B87" s="383"/>
      <c r="C87" s="459" t="s">
        <v>817</v>
      </c>
      <c r="D87" s="384">
        <v>192831.53020000004</v>
      </c>
      <c r="E87" s="384">
        <v>173246.72340000028</v>
      </c>
      <c r="F87" s="384">
        <v>2106514.776390001</v>
      </c>
      <c r="G87" s="384">
        <v>2135137.48949</v>
      </c>
      <c r="H87" s="384">
        <v>-1913683.2461900013</v>
      </c>
      <c r="I87" s="384">
        <v>-1961890.7660899998</v>
      </c>
    </row>
    <row r="88" spans="1:9" s="1" customFormat="1" ht="12">
      <c r="A88" s="81" t="s">
        <v>818</v>
      </c>
      <c r="B88" s="19"/>
      <c r="C88" s="217" t="s">
        <v>819</v>
      </c>
      <c r="D88" s="110">
        <v>129230.23849</v>
      </c>
      <c r="E88" s="110">
        <v>117168.70199</v>
      </c>
      <c r="F88" s="110">
        <v>2123146.4642599993</v>
      </c>
      <c r="G88" s="110">
        <v>2422254.683869999</v>
      </c>
      <c r="H88" s="110">
        <v>-1993916.2257699994</v>
      </c>
      <c r="I88" s="110">
        <v>-2305085.981879999</v>
      </c>
    </row>
    <row r="89" spans="1:9" s="1" customFormat="1" ht="12">
      <c r="A89" s="441" t="s">
        <v>820</v>
      </c>
      <c r="B89" s="383"/>
      <c r="C89" s="459" t="s">
        <v>821</v>
      </c>
      <c r="D89" s="384">
        <v>27788.154150000002</v>
      </c>
      <c r="E89" s="384">
        <v>36902.66521000001</v>
      </c>
      <c r="F89" s="384">
        <v>219990.83176999987</v>
      </c>
      <c r="G89" s="384">
        <v>218361.96517000007</v>
      </c>
      <c r="H89" s="384">
        <v>-192202.67761999986</v>
      </c>
      <c r="I89" s="384">
        <v>-181459.29996000006</v>
      </c>
    </row>
    <row r="90" spans="1:9" s="1" customFormat="1" ht="15.75" customHeight="1">
      <c r="A90" s="118" t="s">
        <v>822</v>
      </c>
      <c r="B90" s="32" t="s">
        <v>823</v>
      </c>
      <c r="C90" s="220"/>
      <c r="D90" s="104">
        <v>11691.607129999999</v>
      </c>
      <c r="E90" s="104">
        <v>5953.21823</v>
      </c>
      <c r="F90" s="104">
        <v>1432487.6434999967</v>
      </c>
      <c r="G90" s="104">
        <v>1261659.2343699988</v>
      </c>
      <c r="H90" s="104">
        <v>-1420796.0363699968</v>
      </c>
      <c r="I90" s="104">
        <v>-1255706.0161399988</v>
      </c>
    </row>
    <row r="91" spans="1:9" s="1" customFormat="1" ht="12.75" customHeight="1">
      <c r="A91" s="461" t="s">
        <v>824</v>
      </c>
      <c r="B91" s="383"/>
      <c r="C91" s="459" t="s">
        <v>823</v>
      </c>
      <c r="D91" s="384">
        <v>11691.607129999999</v>
      </c>
      <c r="E91" s="384">
        <v>5953.21823</v>
      </c>
      <c r="F91" s="384">
        <v>1432487.6434999967</v>
      </c>
      <c r="G91" s="384">
        <v>1261659.2343699988</v>
      </c>
      <c r="H91" s="384">
        <v>-1420796.0363699968</v>
      </c>
      <c r="I91" s="384">
        <v>-1255706.0161399988</v>
      </c>
    </row>
    <row r="92" spans="1:9" s="1" customFormat="1" ht="12">
      <c r="A92" s="103" t="s">
        <v>825</v>
      </c>
      <c r="B92" s="32" t="s">
        <v>826</v>
      </c>
      <c r="C92" s="217"/>
      <c r="D92" s="104">
        <v>293753.4753899999</v>
      </c>
      <c r="E92" s="104">
        <v>245811.87808999995</v>
      </c>
      <c r="F92" s="104">
        <v>1311265.5045999996</v>
      </c>
      <c r="G92" s="104">
        <v>1245297.6279999998</v>
      </c>
      <c r="H92" s="104">
        <v>-1017512.0292099997</v>
      </c>
      <c r="I92" s="104">
        <v>-999485.7499099998</v>
      </c>
    </row>
    <row r="93" spans="1:9" s="1" customFormat="1" ht="12">
      <c r="A93" s="448" t="s">
        <v>827</v>
      </c>
      <c r="B93" s="449"/>
      <c r="C93" s="450" t="s">
        <v>828</v>
      </c>
      <c r="D93" s="451">
        <v>81639.30007000003</v>
      </c>
      <c r="E93" s="451">
        <v>48163.440740000005</v>
      </c>
      <c r="F93" s="451">
        <v>488140.6993400002</v>
      </c>
      <c r="G93" s="451">
        <v>399027.16616999975</v>
      </c>
      <c r="H93" s="451">
        <v>-406501.39927000017</v>
      </c>
      <c r="I93" s="451">
        <v>-350863.72542999976</v>
      </c>
    </row>
    <row r="94" spans="1:9" s="1" customFormat="1" ht="15.75" customHeight="1">
      <c r="A94" s="123" t="s">
        <v>829</v>
      </c>
      <c r="B94" s="124"/>
      <c r="C94" s="125" t="s">
        <v>830</v>
      </c>
      <c r="D94" s="137">
        <v>69009.22409999998</v>
      </c>
      <c r="E94" s="137">
        <v>48732.04426999999</v>
      </c>
      <c r="F94" s="137">
        <v>251296.9092799999</v>
      </c>
      <c r="G94" s="137">
        <v>229405.45455999987</v>
      </c>
      <c r="H94" s="137">
        <v>-182287.6851799999</v>
      </c>
      <c r="I94" s="137">
        <v>-180673.41028999988</v>
      </c>
    </row>
    <row r="95" spans="1:9" s="1" customFormat="1" ht="12">
      <c r="A95" s="441" t="s">
        <v>831</v>
      </c>
      <c r="B95" s="383"/>
      <c r="C95" s="459" t="s">
        <v>832</v>
      </c>
      <c r="D95" s="384">
        <v>48024.660389999975</v>
      </c>
      <c r="E95" s="384">
        <v>42996.977459999995</v>
      </c>
      <c r="F95" s="384">
        <v>167290.99293999994</v>
      </c>
      <c r="G95" s="384">
        <v>224434.3941</v>
      </c>
      <c r="H95" s="384">
        <v>-119266.33254999996</v>
      </c>
      <c r="I95" s="384">
        <v>-181437.41664</v>
      </c>
    </row>
    <row r="96" spans="1:9" s="1" customFormat="1" ht="12">
      <c r="A96" s="81" t="s">
        <v>833</v>
      </c>
      <c r="B96" s="19"/>
      <c r="C96" s="217" t="s">
        <v>834</v>
      </c>
      <c r="D96" s="110">
        <v>63427.82891000002</v>
      </c>
      <c r="E96" s="110">
        <v>72331.91489999997</v>
      </c>
      <c r="F96" s="110">
        <v>81600.48550999995</v>
      </c>
      <c r="G96" s="110">
        <v>82604.97582999998</v>
      </c>
      <c r="H96" s="110">
        <v>-18172.656599999937</v>
      </c>
      <c r="I96" s="110">
        <v>-10273.060930000007</v>
      </c>
    </row>
    <row r="97" spans="1:9" s="1" customFormat="1" ht="12">
      <c r="A97" s="441" t="s">
        <v>835</v>
      </c>
      <c r="B97" s="383"/>
      <c r="C97" s="459" t="s">
        <v>836</v>
      </c>
      <c r="D97" s="384">
        <v>17395.877299999993</v>
      </c>
      <c r="E97" s="384">
        <v>19414.837400000004</v>
      </c>
      <c r="F97" s="384">
        <v>125190.90705999994</v>
      </c>
      <c r="G97" s="384">
        <v>123903.03695000002</v>
      </c>
      <c r="H97" s="384">
        <v>-107795.02975999995</v>
      </c>
      <c r="I97" s="384">
        <v>-104488.19955000002</v>
      </c>
    </row>
    <row r="98" spans="1:9" s="1" customFormat="1" ht="12">
      <c r="A98" s="81" t="s">
        <v>837</v>
      </c>
      <c r="B98" s="19"/>
      <c r="C98" s="217" t="s">
        <v>838</v>
      </c>
      <c r="D98" s="110">
        <v>14256.584619999998</v>
      </c>
      <c r="E98" s="110">
        <v>14172.663320000005</v>
      </c>
      <c r="F98" s="110">
        <v>197745.51046999992</v>
      </c>
      <c r="G98" s="110">
        <v>185922.60039</v>
      </c>
      <c r="H98" s="110">
        <v>-183488.9258499999</v>
      </c>
      <c r="I98" s="110">
        <v>-171749.93707</v>
      </c>
    </row>
    <row r="99" spans="1:9" s="1" customFormat="1" ht="25.5" customHeight="1">
      <c r="A99" s="452" t="s">
        <v>839</v>
      </c>
      <c r="B99" s="873" t="s">
        <v>840</v>
      </c>
      <c r="C99" s="873"/>
      <c r="D99" s="462">
        <v>61195.370789999986</v>
      </c>
      <c r="E99" s="462">
        <v>50334.624599999996</v>
      </c>
      <c r="F99" s="462">
        <v>2625296.0895400024</v>
      </c>
      <c r="G99" s="462">
        <v>2402352.34189</v>
      </c>
      <c r="H99" s="462">
        <v>-2564100.7187500023</v>
      </c>
      <c r="I99" s="462">
        <v>-2352017.7172899996</v>
      </c>
    </row>
    <row r="100" spans="1:9" s="1" customFormat="1" ht="25.5" customHeight="1">
      <c r="A100" s="123" t="s">
        <v>841</v>
      </c>
      <c r="B100" s="124"/>
      <c r="C100" s="125" t="s">
        <v>842</v>
      </c>
      <c r="D100" s="137">
        <v>15806.143939999996</v>
      </c>
      <c r="E100" s="137">
        <v>10442.992409999997</v>
      </c>
      <c r="F100" s="137">
        <v>135444.57697000002</v>
      </c>
      <c r="G100" s="137">
        <v>136648.12506999995</v>
      </c>
      <c r="H100" s="137">
        <v>-119638.43303000003</v>
      </c>
      <c r="I100" s="137">
        <v>-126205.13265999996</v>
      </c>
    </row>
    <row r="101" spans="1:9" s="1" customFormat="1" ht="24">
      <c r="A101" s="448" t="s">
        <v>843</v>
      </c>
      <c r="B101" s="449"/>
      <c r="C101" s="450" t="s">
        <v>844</v>
      </c>
      <c r="D101" s="451">
        <v>39357.82044999999</v>
      </c>
      <c r="E101" s="451">
        <v>32612.236639999996</v>
      </c>
      <c r="F101" s="451">
        <v>1589955.3586300018</v>
      </c>
      <c r="G101" s="451">
        <v>1383280.0651299998</v>
      </c>
      <c r="H101" s="451">
        <v>-1550597.5381800018</v>
      </c>
      <c r="I101" s="451">
        <v>-1350667.8284899998</v>
      </c>
    </row>
    <row r="102" spans="1:9" s="1" customFormat="1" ht="24">
      <c r="A102" s="123" t="s">
        <v>845</v>
      </c>
      <c r="B102" s="124"/>
      <c r="C102" s="125" t="s">
        <v>846</v>
      </c>
      <c r="D102" s="137">
        <v>6031.406399999999</v>
      </c>
      <c r="E102" s="137">
        <v>7279.39555</v>
      </c>
      <c r="F102" s="137">
        <v>899896.1539400005</v>
      </c>
      <c r="G102" s="137">
        <v>882424.1516900004</v>
      </c>
      <c r="H102" s="137">
        <v>-893864.7475400005</v>
      </c>
      <c r="I102" s="137">
        <v>-875144.7561400004</v>
      </c>
    </row>
    <row r="103" spans="1:9" s="1" customFormat="1" ht="26.25" customHeight="1">
      <c r="A103" s="452" t="s">
        <v>847</v>
      </c>
      <c r="B103" s="873" t="s">
        <v>848</v>
      </c>
      <c r="C103" s="873"/>
      <c r="D103" s="458">
        <v>71698.82999</v>
      </c>
      <c r="E103" s="458">
        <v>59310.70697000002</v>
      </c>
      <c r="F103" s="458">
        <v>1279524.2602300004</v>
      </c>
      <c r="G103" s="458">
        <v>1276453.0883899997</v>
      </c>
      <c r="H103" s="458">
        <v>-1207825.4302400004</v>
      </c>
      <c r="I103" s="458">
        <v>-1217142.3814199998</v>
      </c>
    </row>
    <row r="104" spans="1:9" s="1" customFormat="1" ht="24">
      <c r="A104" s="123" t="s">
        <v>849</v>
      </c>
      <c r="B104" s="124"/>
      <c r="C104" s="125" t="s">
        <v>850</v>
      </c>
      <c r="D104" s="137">
        <v>66753.65756</v>
      </c>
      <c r="E104" s="137">
        <v>54262.38112000002</v>
      </c>
      <c r="F104" s="137">
        <v>1092423.1116300002</v>
      </c>
      <c r="G104" s="137">
        <v>1127783.7145799997</v>
      </c>
      <c r="H104" s="137">
        <v>-1025669.4540700002</v>
      </c>
      <c r="I104" s="137">
        <v>-1073521.3334599996</v>
      </c>
    </row>
    <row r="105" spans="1:9" s="1" customFormat="1" ht="12">
      <c r="A105" s="441" t="s">
        <v>851</v>
      </c>
      <c r="B105" s="383"/>
      <c r="C105" s="459" t="s">
        <v>852</v>
      </c>
      <c r="D105" s="384">
        <v>3089.7377000000006</v>
      </c>
      <c r="E105" s="384">
        <v>3017.9647100000007</v>
      </c>
      <c r="F105" s="384">
        <v>138332.17932000002</v>
      </c>
      <c r="G105" s="384">
        <v>98971.25931999997</v>
      </c>
      <c r="H105" s="384">
        <v>-135242.44162000003</v>
      </c>
      <c r="I105" s="384">
        <v>-95953.29460999997</v>
      </c>
    </row>
    <row r="106" spans="1:9" s="1" customFormat="1" ht="12">
      <c r="A106" s="81" t="s">
        <v>853</v>
      </c>
      <c r="B106" s="19"/>
      <c r="C106" s="217" t="s">
        <v>854</v>
      </c>
      <c r="D106" s="110">
        <v>1855.4347300000002</v>
      </c>
      <c r="E106" s="110">
        <v>2030.36114</v>
      </c>
      <c r="F106" s="110">
        <v>48768.969280000034</v>
      </c>
      <c r="G106" s="110">
        <v>49698.11449</v>
      </c>
      <c r="H106" s="110">
        <v>-46913.53455000003</v>
      </c>
      <c r="I106" s="110">
        <v>-47667.75335</v>
      </c>
    </row>
    <row r="107" spans="1:9" s="1" customFormat="1" ht="22.5" customHeight="1">
      <c r="A107" s="452" t="s">
        <v>855</v>
      </c>
      <c r="B107" s="873" t="s">
        <v>546</v>
      </c>
      <c r="C107" s="873"/>
      <c r="D107" s="462">
        <v>674293.31851</v>
      </c>
      <c r="E107" s="462">
        <v>406185.8767000001</v>
      </c>
      <c r="F107" s="462">
        <v>3440619.4180200025</v>
      </c>
      <c r="G107" s="462">
        <v>4561233.867189991</v>
      </c>
      <c r="H107" s="462">
        <v>-2766326.0995100024</v>
      </c>
      <c r="I107" s="462">
        <v>-4155047.9904899914</v>
      </c>
    </row>
    <row r="108" spans="1:9" s="1" customFormat="1" ht="12">
      <c r="A108" s="81" t="s">
        <v>857</v>
      </c>
      <c r="B108" s="19"/>
      <c r="C108" s="217" t="s">
        <v>858</v>
      </c>
      <c r="D108" s="110">
        <v>596551.79448</v>
      </c>
      <c r="E108" s="110">
        <v>321589.98792000004</v>
      </c>
      <c r="F108" s="110">
        <v>2868531.1394600025</v>
      </c>
      <c r="G108" s="110">
        <v>3903218.4256699914</v>
      </c>
      <c r="H108" s="110">
        <v>-2271979.3449800024</v>
      </c>
      <c r="I108" s="110">
        <v>-3581628.437749991</v>
      </c>
    </row>
    <row r="109" spans="1:9" s="1" customFormat="1" ht="24">
      <c r="A109" s="448" t="s">
        <v>859</v>
      </c>
      <c r="B109" s="449"/>
      <c r="C109" s="450" t="s">
        <v>860</v>
      </c>
      <c r="D109" s="451">
        <v>6518.052699999999</v>
      </c>
      <c r="E109" s="451">
        <v>2830.8217500000005</v>
      </c>
      <c r="F109" s="451">
        <v>111401.33458000004</v>
      </c>
      <c r="G109" s="451">
        <v>164144.71325000003</v>
      </c>
      <c r="H109" s="451">
        <v>-104883.28188000004</v>
      </c>
      <c r="I109" s="451">
        <v>-161313.89150000003</v>
      </c>
    </row>
    <row r="110" spans="1:9" s="1" customFormat="1" ht="24">
      <c r="A110" s="123" t="s">
        <v>861</v>
      </c>
      <c r="B110" s="124"/>
      <c r="C110" s="125" t="s">
        <v>862</v>
      </c>
      <c r="D110" s="137">
        <v>71223.47133000001</v>
      </c>
      <c r="E110" s="137">
        <v>81765.06703000002</v>
      </c>
      <c r="F110" s="137">
        <v>460686.9439800002</v>
      </c>
      <c r="G110" s="137">
        <v>493870.72827</v>
      </c>
      <c r="H110" s="137">
        <v>-389463.4726500002</v>
      </c>
      <c r="I110" s="137">
        <v>-412105.66124</v>
      </c>
    </row>
    <row r="111" spans="1:9" s="1" customFormat="1" ht="12.75" customHeight="1">
      <c r="A111" s="132" t="s">
        <v>863</v>
      </c>
      <c r="B111" s="133" t="s">
        <v>864</v>
      </c>
      <c r="C111" s="459"/>
      <c r="D111" s="380">
        <v>42462.601169999994</v>
      </c>
      <c r="E111" s="380">
        <v>39658.00290000001</v>
      </c>
      <c r="F111" s="380">
        <v>2738733.6234300006</v>
      </c>
      <c r="G111" s="380">
        <v>1940734.9820299996</v>
      </c>
      <c r="H111" s="380">
        <v>-2696271.0222600005</v>
      </c>
      <c r="I111" s="380">
        <v>-1901076.9791299996</v>
      </c>
    </row>
    <row r="112" spans="1:9" s="1" customFormat="1" ht="12">
      <c r="A112" s="81" t="s">
        <v>865</v>
      </c>
      <c r="B112" s="19"/>
      <c r="C112" s="217" t="s">
        <v>866</v>
      </c>
      <c r="D112" s="110">
        <v>2951.5394400000005</v>
      </c>
      <c r="E112" s="110">
        <v>5517.16525</v>
      </c>
      <c r="F112" s="110">
        <v>190294.42607</v>
      </c>
      <c r="G112" s="110">
        <v>254847.57788999996</v>
      </c>
      <c r="H112" s="110">
        <v>-187342.88663</v>
      </c>
      <c r="I112" s="110">
        <v>-249330.41263999997</v>
      </c>
    </row>
    <row r="113" spans="1:9" s="1" customFormat="1" ht="24">
      <c r="A113" s="448" t="s">
        <v>867</v>
      </c>
      <c r="B113" s="449"/>
      <c r="C113" s="450" t="s">
        <v>868</v>
      </c>
      <c r="D113" s="451">
        <v>268.04082</v>
      </c>
      <c r="E113" s="451">
        <v>451.86687000000006</v>
      </c>
      <c r="F113" s="451">
        <v>73060.8749</v>
      </c>
      <c r="G113" s="451">
        <v>125653.96413999998</v>
      </c>
      <c r="H113" s="451">
        <v>-72792.83408</v>
      </c>
      <c r="I113" s="451">
        <v>-125202.09726999998</v>
      </c>
    </row>
    <row r="114" spans="1:9" s="1" customFormat="1" ht="12">
      <c r="A114" s="81" t="s">
        <v>869</v>
      </c>
      <c r="B114" s="19"/>
      <c r="C114" s="217" t="s">
        <v>870</v>
      </c>
      <c r="D114" s="110">
        <v>23528.38558</v>
      </c>
      <c r="E114" s="110">
        <v>20520.348360000004</v>
      </c>
      <c r="F114" s="110">
        <v>1870399.9073</v>
      </c>
      <c r="G114" s="110">
        <v>1035199.3785000003</v>
      </c>
      <c r="H114" s="110">
        <v>-1846871.52172</v>
      </c>
      <c r="I114" s="110">
        <v>-1014679.0301400004</v>
      </c>
    </row>
    <row r="115" spans="1:9" s="1" customFormat="1" ht="12">
      <c r="A115" s="441" t="s">
        <v>871</v>
      </c>
      <c r="B115" s="383"/>
      <c r="C115" s="459" t="s">
        <v>0</v>
      </c>
      <c r="D115" s="384">
        <v>15714.635330000001</v>
      </c>
      <c r="E115" s="384">
        <v>13168.622420000003</v>
      </c>
      <c r="F115" s="384">
        <v>604978.4151600006</v>
      </c>
      <c r="G115" s="384">
        <v>525034.0614999994</v>
      </c>
      <c r="H115" s="384">
        <v>-589263.7798300006</v>
      </c>
      <c r="I115" s="384">
        <v>-511865.43907999934</v>
      </c>
    </row>
    <row r="116" spans="1:9" s="1" customFormat="1" ht="12">
      <c r="A116" s="221" t="s">
        <v>1</v>
      </c>
      <c r="B116" s="222" t="s">
        <v>2</v>
      </c>
      <c r="C116" s="219"/>
      <c r="D116" s="104">
        <v>265508.0098100001</v>
      </c>
      <c r="E116" s="104">
        <v>269642.16802000016</v>
      </c>
      <c r="F116" s="104">
        <v>615294.0586599996</v>
      </c>
      <c r="G116" s="104">
        <v>622301.7260399999</v>
      </c>
      <c r="H116" s="104">
        <v>-349786.04884999956</v>
      </c>
      <c r="I116" s="104">
        <v>-352659.5580199997</v>
      </c>
    </row>
    <row r="117" spans="1:9" s="1" customFormat="1" ht="12">
      <c r="A117" s="441" t="s">
        <v>3</v>
      </c>
      <c r="B117" s="383"/>
      <c r="C117" s="459" t="s">
        <v>4</v>
      </c>
      <c r="D117" s="384">
        <v>67638.38676999997</v>
      </c>
      <c r="E117" s="384">
        <v>72528.30321000003</v>
      </c>
      <c r="F117" s="384">
        <v>152572.25773999994</v>
      </c>
      <c r="G117" s="384">
        <v>162703.00048</v>
      </c>
      <c r="H117" s="384">
        <v>-84933.87096999997</v>
      </c>
      <c r="I117" s="384">
        <v>-90174.69726999996</v>
      </c>
    </row>
    <row r="118" spans="1:9" s="1" customFormat="1" ht="12">
      <c r="A118" s="81" t="s">
        <v>5</v>
      </c>
      <c r="B118" s="19"/>
      <c r="C118" s="217" t="s">
        <v>6</v>
      </c>
      <c r="D118" s="110">
        <v>197869.6230400001</v>
      </c>
      <c r="E118" s="110">
        <v>197113.86481000014</v>
      </c>
      <c r="F118" s="110">
        <v>462721.80091999966</v>
      </c>
      <c r="G118" s="110">
        <v>459598.72555999993</v>
      </c>
      <c r="H118" s="110">
        <v>-264852.17787999957</v>
      </c>
      <c r="I118" s="110">
        <v>-262484.86074999976</v>
      </c>
    </row>
    <row r="119" spans="1:9" s="1" customFormat="1" ht="12">
      <c r="A119" s="463">
        <v>37</v>
      </c>
      <c r="B119" s="464" t="s">
        <v>7</v>
      </c>
      <c r="C119" s="465"/>
      <c r="D119" s="466">
        <v>30842.42015000004</v>
      </c>
      <c r="E119" s="466">
        <v>32047.819189999995</v>
      </c>
      <c r="F119" s="466">
        <v>9918.71826</v>
      </c>
      <c r="G119" s="466">
        <v>18036.060069999996</v>
      </c>
      <c r="H119" s="466">
        <v>20923.70189000004</v>
      </c>
      <c r="I119" s="466">
        <v>14011.759119999999</v>
      </c>
    </row>
    <row r="120" spans="1:9" s="1" customFormat="1" ht="12">
      <c r="A120" s="81">
        <v>371</v>
      </c>
      <c r="B120" s="19"/>
      <c r="C120" s="217" t="s">
        <v>8</v>
      </c>
      <c r="D120" s="467">
        <v>30842.42015000004</v>
      </c>
      <c r="E120" s="467">
        <v>32047.819189999995</v>
      </c>
      <c r="F120" s="467">
        <v>9918.71826</v>
      </c>
      <c r="G120" s="467">
        <v>18036.060069999996</v>
      </c>
      <c r="H120" s="467">
        <v>20923.70189000004</v>
      </c>
      <c r="I120" s="467">
        <v>14011.759119999999</v>
      </c>
    </row>
    <row r="121" spans="1:9" s="1" customFormat="1" ht="11.25" customHeight="1">
      <c r="A121" s="463"/>
      <c r="B121" s="465"/>
      <c r="C121" s="460"/>
      <c r="D121" s="466"/>
      <c r="E121" s="466"/>
      <c r="F121" s="466"/>
      <c r="G121" s="466"/>
      <c r="H121" s="466"/>
      <c r="I121" s="466"/>
    </row>
    <row r="122" spans="1:9" s="1" customFormat="1" ht="11.25" customHeight="1">
      <c r="A122" s="289" t="s">
        <v>9</v>
      </c>
      <c r="B122" s="32" t="s">
        <v>10</v>
      </c>
      <c r="C122" s="219"/>
      <c r="D122" s="468">
        <v>93579.40089000002</v>
      </c>
      <c r="E122" s="468">
        <v>57832.4289</v>
      </c>
      <c r="F122" s="468">
        <v>1085.7787700000001</v>
      </c>
      <c r="G122" s="468">
        <v>160.899</v>
      </c>
      <c r="H122" s="468">
        <v>92493.62212000001</v>
      </c>
      <c r="I122" s="468">
        <v>57671.5299</v>
      </c>
    </row>
    <row r="123" spans="1:9" s="1" customFormat="1" ht="12">
      <c r="A123" s="463" t="s">
        <v>11</v>
      </c>
      <c r="B123" s="465" t="s">
        <v>12</v>
      </c>
      <c r="C123" s="460"/>
      <c r="D123" s="466">
        <v>93579.40089000002</v>
      </c>
      <c r="E123" s="466">
        <v>57832.4289</v>
      </c>
      <c r="F123" s="466">
        <v>1085.7787700000001</v>
      </c>
      <c r="G123" s="466">
        <v>160.899</v>
      </c>
      <c r="H123" s="466">
        <v>92493.62212000001</v>
      </c>
      <c r="I123" s="466">
        <v>57671.5299</v>
      </c>
    </row>
    <row r="124" spans="1:9" s="1" customFormat="1" ht="12">
      <c r="A124" s="289"/>
      <c r="B124" s="469"/>
      <c r="C124" s="219"/>
      <c r="D124" s="468"/>
      <c r="E124" s="468"/>
      <c r="F124" s="468"/>
      <c r="G124" s="468"/>
      <c r="H124" s="468"/>
      <c r="I124" s="468"/>
    </row>
    <row r="125" spans="1:9" s="1" customFormat="1" ht="12">
      <c r="A125" s="132" t="s">
        <v>13</v>
      </c>
      <c r="B125" s="465" t="s">
        <v>872</v>
      </c>
      <c r="C125" s="460"/>
      <c r="D125" s="466">
        <v>269.07712</v>
      </c>
      <c r="E125" s="466">
        <v>466.80933999999996</v>
      </c>
      <c r="F125" s="466">
        <v>588.41678</v>
      </c>
      <c r="G125" s="466">
        <v>368.31333</v>
      </c>
      <c r="H125" s="466">
        <v>-319.33966000000004</v>
      </c>
      <c r="I125" s="466">
        <v>98.49600999999996</v>
      </c>
    </row>
    <row r="126" spans="1:9" s="1" customFormat="1" ht="13.5">
      <c r="A126" s="289" t="s">
        <v>656</v>
      </c>
      <c r="B126" s="471">
        <v>3</v>
      </c>
      <c r="C126" s="747" t="s">
        <v>947</v>
      </c>
      <c r="D126" s="468">
        <v>269.07712</v>
      </c>
      <c r="E126" s="468">
        <v>466.80933999999996</v>
      </c>
      <c r="F126" s="468">
        <v>588.41678</v>
      </c>
      <c r="G126" s="468">
        <v>368.31333</v>
      </c>
      <c r="H126" s="468">
        <v>-319.33966000000004</v>
      </c>
      <c r="I126" s="468">
        <v>98.49600999999996</v>
      </c>
    </row>
    <row r="127" spans="1:9" s="1" customFormat="1" ht="8.25" customHeight="1">
      <c r="A127" s="132"/>
      <c r="B127" s="133"/>
      <c r="C127" s="460"/>
      <c r="D127" s="466"/>
      <c r="E127" s="466"/>
      <c r="F127" s="466"/>
      <c r="G127" s="466"/>
      <c r="H127" s="466"/>
      <c r="I127" s="466"/>
    </row>
    <row r="128" spans="1:9" s="1" customFormat="1" ht="12">
      <c r="A128" s="289" t="s">
        <v>14</v>
      </c>
      <c r="B128" s="469" t="s">
        <v>15</v>
      </c>
      <c r="C128" s="219"/>
      <c r="D128" s="472">
        <v>15.890420000000002</v>
      </c>
      <c r="E128" s="472">
        <v>275.44676000000004</v>
      </c>
      <c r="F128" s="472">
        <v>1.9999999999999998E-33</v>
      </c>
      <c r="G128" s="472">
        <v>1.9999999999999998E-33</v>
      </c>
      <c r="H128" s="472">
        <v>15.890420000000002</v>
      </c>
      <c r="I128" s="472">
        <v>275.44676000000004</v>
      </c>
    </row>
    <row r="129" spans="1:9" s="1" customFormat="1" ht="13.5">
      <c r="A129" s="132" t="s">
        <v>16</v>
      </c>
      <c r="B129" s="776">
        <v>4</v>
      </c>
      <c r="C129" s="460" t="s">
        <v>17</v>
      </c>
      <c r="D129" s="470">
        <v>15.890420000000002</v>
      </c>
      <c r="E129" s="470">
        <v>275.44676000000004</v>
      </c>
      <c r="F129" s="470">
        <v>1.9999999999999998E-33</v>
      </c>
      <c r="G129" s="470">
        <v>1.9999999999999998E-33</v>
      </c>
      <c r="H129" s="470">
        <v>15.890420000000002</v>
      </c>
      <c r="I129" s="470">
        <v>275.44676000000004</v>
      </c>
    </row>
    <row r="130" spans="1:9" s="1" customFormat="1" ht="12">
      <c r="A130" s="289"/>
      <c r="B130" s="469"/>
      <c r="C130" s="219"/>
      <c r="D130" s="468"/>
      <c r="E130" s="468"/>
      <c r="F130" s="468"/>
      <c r="G130" s="468"/>
      <c r="H130" s="468"/>
      <c r="I130" s="468"/>
    </row>
    <row r="131" spans="1:9" s="1" customFormat="1" ht="12">
      <c r="A131" s="132" t="s">
        <v>18</v>
      </c>
      <c r="B131" s="133" t="s">
        <v>19</v>
      </c>
      <c r="C131" s="460"/>
      <c r="D131" s="466">
        <v>94.91295</v>
      </c>
      <c r="E131" s="466">
        <v>74.68623000000001</v>
      </c>
      <c r="F131" s="466">
        <v>361.62518</v>
      </c>
      <c r="G131" s="466">
        <v>405.17182999999994</v>
      </c>
      <c r="H131" s="466">
        <v>-266.71223</v>
      </c>
      <c r="I131" s="466">
        <v>-330.4855999999999</v>
      </c>
    </row>
    <row r="132" spans="1:9" s="1" customFormat="1" ht="13.5">
      <c r="A132" s="289" t="s">
        <v>20</v>
      </c>
      <c r="B132" s="777">
        <v>5</v>
      </c>
      <c r="C132" s="219" t="s">
        <v>21</v>
      </c>
      <c r="D132" s="468">
        <v>94.91295</v>
      </c>
      <c r="E132" s="468">
        <v>74.68623000000001</v>
      </c>
      <c r="F132" s="468">
        <v>361.62518</v>
      </c>
      <c r="G132" s="468">
        <v>405.17182999999994</v>
      </c>
      <c r="H132" s="468">
        <v>-266.71223</v>
      </c>
      <c r="I132" s="468">
        <v>-330.4855999999999</v>
      </c>
    </row>
    <row r="133" spans="1:9" s="1" customFormat="1" ht="12">
      <c r="A133" s="132"/>
      <c r="B133" s="133"/>
      <c r="C133" s="460"/>
      <c r="D133" s="466"/>
      <c r="E133" s="466"/>
      <c r="F133" s="466"/>
      <c r="G133" s="466"/>
      <c r="H133" s="466"/>
      <c r="I133" s="466"/>
    </row>
    <row r="134" spans="1:9" s="1" customFormat="1" ht="12">
      <c r="A134" s="289" t="s">
        <v>22</v>
      </c>
      <c r="B134" s="469" t="s">
        <v>23</v>
      </c>
      <c r="C134" s="219"/>
      <c r="D134" s="468">
        <v>1106.4651</v>
      </c>
      <c r="E134" s="468">
        <v>3061.62448</v>
      </c>
      <c r="F134" s="468">
        <v>1100.6810500000001</v>
      </c>
      <c r="G134" s="468">
        <v>2640.5236299999997</v>
      </c>
      <c r="H134" s="468">
        <v>5.784049999999752</v>
      </c>
      <c r="I134" s="468">
        <v>421.10085000000026</v>
      </c>
    </row>
    <row r="135" spans="1:9" s="1" customFormat="1" ht="28.5" customHeight="1">
      <c r="A135" s="452" t="s">
        <v>24</v>
      </c>
      <c r="B135" s="776">
        <v>6</v>
      </c>
      <c r="C135" s="460" t="s">
        <v>25</v>
      </c>
      <c r="D135" s="462">
        <v>1106.4651</v>
      </c>
      <c r="E135" s="462">
        <v>3061.62448</v>
      </c>
      <c r="F135" s="462">
        <v>1100.6810500000001</v>
      </c>
      <c r="G135" s="462">
        <v>2640.5236299999997</v>
      </c>
      <c r="H135" s="462">
        <v>5.784049999999752</v>
      </c>
      <c r="I135" s="462">
        <v>421.10085000000026</v>
      </c>
    </row>
    <row r="136" spans="1:9" s="19" customFormat="1" ht="5.25" customHeight="1">
      <c r="A136" s="289"/>
      <c r="B136" s="469"/>
      <c r="C136" s="219"/>
      <c r="D136" s="472"/>
      <c r="E136" s="472"/>
      <c r="F136" s="472"/>
      <c r="G136" s="472"/>
      <c r="H136" s="472"/>
      <c r="I136" s="472"/>
    </row>
    <row r="137" spans="1:9" s="19" customFormat="1" ht="0.75" customHeight="1" hidden="1">
      <c r="A137" s="132"/>
      <c r="B137" s="133"/>
      <c r="C137" s="460"/>
      <c r="D137" s="466"/>
      <c r="E137" s="466"/>
      <c r="F137" s="466"/>
      <c r="G137" s="466"/>
      <c r="H137" s="466"/>
      <c r="I137" s="466"/>
    </row>
    <row r="138" spans="1:9" s="19" customFormat="1" ht="12">
      <c r="A138" s="473" t="s">
        <v>26</v>
      </c>
      <c r="B138" s="474"/>
      <c r="C138" s="475" t="s">
        <v>587</v>
      </c>
      <c r="D138" s="476">
        <v>7003.25225</v>
      </c>
      <c r="E138" s="476">
        <v>6692.390039999999</v>
      </c>
      <c r="F138" s="476">
        <v>8836.078360000001</v>
      </c>
      <c r="G138" s="476">
        <v>9560.817240000002</v>
      </c>
      <c r="H138" s="476">
        <v>-1832.8261100000018</v>
      </c>
      <c r="I138" s="476">
        <v>-2868.427200000003</v>
      </c>
    </row>
    <row r="139" spans="1:9" s="19" customFormat="1" ht="12">
      <c r="A139" s="118"/>
      <c r="C139" s="32"/>
      <c r="D139" s="110"/>
      <c r="E139" s="477"/>
      <c r="F139" s="478"/>
      <c r="G139" s="478"/>
      <c r="H139" s="209"/>
      <c r="I139" s="209"/>
    </row>
    <row r="140" spans="1:8" s="1" customFormat="1" ht="12">
      <c r="A140" s="138" t="s">
        <v>547</v>
      </c>
      <c r="C140" s="19"/>
      <c r="D140" s="139"/>
      <c r="E140" s="79"/>
      <c r="F140" s="140"/>
      <c r="G140" s="141"/>
      <c r="H140" s="142"/>
    </row>
    <row r="141" spans="1:9" s="1" customFormat="1" ht="13.5">
      <c r="A141" s="479" t="s">
        <v>548</v>
      </c>
      <c r="C141" s="19"/>
      <c r="D141" s="139"/>
      <c r="E141" s="139"/>
      <c r="F141" s="139"/>
      <c r="G141" s="139"/>
      <c r="H141" s="139"/>
      <c r="I141" s="139"/>
    </row>
    <row r="142" spans="1:8" s="1" customFormat="1" ht="12">
      <c r="A142" s="138" t="s">
        <v>28</v>
      </c>
      <c r="C142" s="19"/>
      <c r="D142" s="139"/>
      <c r="E142" s="79"/>
      <c r="F142" s="140"/>
      <c r="G142" s="141"/>
      <c r="H142" s="142"/>
    </row>
    <row r="143" spans="1:8" s="1" customFormat="1" ht="13.5">
      <c r="A143" s="242" t="s">
        <v>29</v>
      </c>
      <c r="C143" s="19"/>
      <c r="D143" s="79"/>
      <c r="E143" s="79"/>
      <c r="F143" s="140"/>
      <c r="G143" s="140"/>
      <c r="H143" s="243"/>
    </row>
    <row r="144" spans="1:8" s="1" customFormat="1" ht="13.5">
      <c r="A144" s="242" t="s">
        <v>30</v>
      </c>
      <c r="C144" s="19"/>
      <c r="D144" s="79"/>
      <c r="E144" s="79"/>
      <c r="F144" s="140"/>
      <c r="G144" s="140"/>
      <c r="H144" s="243"/>
    </row>
    <row r="145" spans="1:8" s="1" customFormat="1" ht="13.5">
      <c r="A145" s="242" t="s">
        <v>31</v>
      </c>
      <c r="C145" s="19"/>
      <c r="D145" s="79"/>
      <c r="E145" s="79"/>
      <c r="F145" s="140"/>
      <c r="G145" s="140"/>
      <c r="H145" s="243"/>
    </row>
    <row r="146" spans="1:8" s="1" customFormat="1" ht="13.5">
      <c r="A146" s="242" t="s">
        <v>32</v>
      </c>
      <c r="C146" s="19"/>
      <c r="D146" s="79"/>
      <c r="E146" s="79"/>
      <c r="F146" s="140"/>
      <c r="G146" s="140"/>
      <c r="H146" s="243"/>
    </row>
    <row r="147" spans="1:8" s="1" customFormat="1" ht="29.25" customHeight="1">
      <c r="A147" s="824" t="s">
        <v>33</v>
      </c>
      <c r="B147" s="824"/>
      <c r="C147" s="824"/>
      <c r="D147" s="824"/>
      <c r="E147" s="824"/>
      <c r="F147" s="824"/>
      <c r="G147" s="824"/>
      <c r="H147" s="824"/>
    </row>
    <row r="148" ht="12.75">
      <c r="A148" s="250" t="s">
        <v>952</v>
      </c>
    </row>
  </sheetData>
  <sheetProtection/>
  <mergeCells count="15">
    <mergeCell ref="H9:I9"/>
    <mergeCell ref="B10:C10"/>
    <mergeCell ref="B11:C11"/>
    <mergeCell ref="F9:G9"/>
    <mergeCell ref="B9:C9"/>
    <mergeCell ref="D9:E9"/>
    <mergeCell ref="B107:C107"/>
    <mergeCell ref="B48:C48"/>
    <mergeCell ref="B52:C52"/>
    <mergeCell ref="B61:C61"/>
    <mergeCell ref="B65:C65"/>
    <mergeCell ref="A147:H147"/>
    <mergeCell ref="B83:C83"/>
    <mergeCell ref="B99:C99"/>
    <mergeCell ref="B103:C103"/>
  </mergeCells>
  <printOptions/>
  <pageMargins left="0.7874015748031497" right="0.75" top="0.5905511811023623" bottom="0.93" header="0" footer="0"/>
  <pageSetup fitToHeight="2" fitToWidth="1" horizontalDpi="600" verticalDpi="600" orientation="portrait" scale="62" r:id="rId2"/>
  <ignoredErrors>
    <ignoredError sqref="A15:A17 A19:A81 A83:A135 A137:A138" numberStoredAsText="1"/>
  </ignoredErrors>
  <drawing r:id="rId1"/>
</worksheet>
</file>

<file path=xl/worksheets/sheet21.xml><?xml version="1.0" encoding="utf-8"?>
<worksheet xmlns="http://schemas.openxmlformats.org/spreadsheetml/2006/main" xmlns:r="http://schemas.openxmlformats.org/officeDocument/2006/relationships">
  <dimension ref="A1:K46"/>
  <sheetViews>
    <sheetView zoomScalePageLayoutView="0" workbookViewId="0" topLeftCell="A1">
      <selection activeCell="F4" sqref="F4"/>
    </sheetView>
  </sheetViews>
  <sheetFormatPr defaultColWidth="11.421875" defaultRowHeight="12.75"/>
  <cols>
    <col min="1" max="1" width="8.57421875" style="592" customWidth="1"/>
    <col min="2" max="2" width="8.421875" style="592" customWidth="1"/>
    <col min="3" max="3" width="60.28125" style="592" customWidth="1"/>
    <col min="4" max="4" width="14.8515625" style="592" customWidth="1"/>
    <col min="5" max="7" width="17.421875" style="592" customWidth="1"/>
    <col min="8" max="8" width="17.28125" style="592" bestFit="1" customWidth="1"/>
    <col min="9" max="9" width="18.28125" style="592" bestFit="1" customWidth="1"/>
    <col min="10" max="16384" width="11.421875" style="592" customWidth="1"/>
  </cols>
  <sheetData>
    <row r="1" spans="1:2" ht="12.75">
      <c r="A1" s="592">
        <v>3095314056.879998</v>
      </c>
      <c r="B1" s="592">
        <v>8511823603.610002</v>
      </c>
    </row>
    <row r="2" ht="12.75">
      <c r="H2" s="608"/>
    </row>
    <row r="3" spans="8:9" ht="12.75">
      <c r="H3" s="778"/>
      <c r="I3" s="607"/>
    </row>
    <row r="4" ht="12.75"/>
    <row r="5" spans="4:9" ht="12.75">
      <c r="D5" s="608"/>
      <c r="E5" s="608"/>
      <c r="F5" s="608"/>
      <c r="G5" s="608"/>
      <c r="H5" s="608"/>
      <c r="I5" s="608"/>
    </row>
    <row r="6" spans="1:9" ht="15">
      <c r="A6" s="717" t="s">
        <v>905</v>
      </c>
      <c r="B6" s="717"/>
      <c r="C6" s="717"/>
      <c r="D6" s="717"/>
      <c r="E6" s="608"/>
      <c r="F6" s="608"/>
      <c r="G6" s="608"/>
      <c r="H6" s="608"/>
      <c r="I6" s="608"/>
    </row>
    <row r="7" spans="1:5" ht="15">
      <c r="A7" s="717" t="s">
        <v>906</v>
      </c>
      <c r="B7" s="717"/>
      <c r="C7" s="717"/>
      <c r="D7" s="717"/>
      <c r="E7" s="594"/>
    </row>
    <row r="8" spans="1:9" ht="15.75" thickBot="1">
      <c r="A8" s="763" t="s">
        <v>1033</v>
      </c>
      <c r="B8" s="610"/>
      <c r="C8" s="610"/>
      <c r="D8" s="611"/>
      <c r="E8" s="611"/>
      <c r="F8" s="611"/>
      <c r="G8" s="611"/>
      <c r="H8" s="611"/>
      <c r="I8" s="611"/>
    </row>
    <row r="9" spans="1:9" ht="12.75">
      <c r="A9" s="881" t="s">
        <v>907</v>
      </c>
      <c r="B9" s="881" t="s">
        <v>342</v>
      </c>
      <c r="C9" s="881" t="s">
        <v>614</v>
      </c>
      <c r="D9" s="883" t="s">
        <v>543</v>
      </c>
      <c r="E9" s="883"/>
      <c r="F9" s="884" t="s">
        <v>544</v>
      </c>
      <c r="G9" s="884"/>
      <c r="H9" s="884" t="s">
        <v>545</v>
      </c>
      <c r="I9" s="884"/>
    </row>
    <row r="10" spans="1:9" ht="13.5" thickBot="1">
      <c r="A10" s="882"/>
      <c r="B10" s="882"/>
      <c r="C10" s="882"/>
      <c r="D10" s="612">
        <v>2013</v>
      </c>
      <c r="E10" s="612">
        <v>2012</v>
      </c>
      <c r="F10" s="612">
        <v>2013</v>
      </c>
      <c r="G10" s="612">
        <v>2012</v>
      </c>
      <c r="H10" s="612">
        <v>2013</v>
      </c>
      <c r="I10" s="612">
        <v>2012</v>
      </c>
    </row>
    <row r="11" spans="1:10" s="614" customFormat="1" ht="12.75">
      <c r="A11" s="726"/>
      <c r="B11" s="726"/>
      <c r="C11" s="726"/>
      <c r="D11" s="581"/>
      <c r="E11" s="581"/>
      <c r="F11" s="581"/>
      <c r="G11" s="581"/>
      <c r="H11" s="581"/>
      <c r="I11" s="581"/>
      <c r="J11" s="613"/>
    </row>
    <row r="12" spans="1:9" s="614" customFormat="1" ht="12.75">
      <c r="A12" s="877" t="s">
        <v>348</v>
      </c>
      <c r="B12" s="877"/>
      <c r="C12" s="877"/>
      <c r="D12" s="615">
        <v>4850740.27357</v>
      </c>
      <c r="E12" s="615">
        <v>4910403.156780001</v>
      </c>
      <c r="F12" s="615">
        <v>4916201.73333</v>
      </c>
      <c r="G12" s="615">
        <v>4432387.994339999</v>
      </c>
      <c r="H12" s="749">
        <v>-65461.45975999928</v>
      </c>
      <c r="I12" s="615">
        <v>478015.1624400015</v>
      </c>
    </row>
    <row r="13" spans="1:9" s="614" customFormat="1" ht="12.75">
      <c r="A13" s="726"/>
      <c r="B13" s="726"/>
      <c r="C13" s="726"/>
      <c r="D13" s="616"/>
      <c r="E13" s="616"/>
      <c r="F13" s="616"/>
      <c r="G13" s="616"/>
      <c r="H13" s="742"/>
      <c r="I13" s="742"/>
    </row>
    <row r="14" spans="1:9" s="614" customFormat="1" ht="12.75">
      <c r="A14" s="878" t="s">
        <v>908</v>
      </c>
      <c r="B14" s="878"/>
      <c r="C14" s="878"/>
      <c r="D14" s="617">
        <v>515083.69055000006</v>
      </c>
      <c r="E14" s="617">
        <v>506441.39866000006</v>
      </c>
      <c r="F14" s="617">
        <v>457805.11617999995</v>
      </c>
      <c r="G14" s="617">
        <v>505801.58834</v>
      </c>
      <c r="H14" s="617">
        <v>57278.574370000126</v>
      </c>
      <c r="I14" s="617">
        <v>639.8103200000525</v>
      </c>
    </row>
    <row r="15" spans="1:9" s="614" customFormat="1" ht="12.75">
      <c r="A15" s="618">
        <v>0</v>
      </c>
      <c r="B15" s="619"/>
      <c r="C15" s="620" t="s">
        <v>39</v>
      </c>
      <c r="D15" s="621">
        <v>381369.18722</v>
      </c>
      <c r="E15" s="621">
        <v>382208.11773</v>
      </c>
      <c r="F15" s="621">
        <v>339572.3274199999</v>
      </c>
      <c r="G15" s="621">
        <v>383743.586</v>
      </c>
      <c r="H15" s="622">
        <v>41796.85980000007</v>
      </c>
      <c r="I15" s="622">
        <v>-1535.468269999981</v>
      </c>
    </row>
    <row r="16" spans="1:9" s="614" customFormat="1" ht="12.75">
      <c r="A16" s="623"/>
      <c r="B16" s="624" t="s">
        <v>40</v>
      </c>
      <c r="C16" s="625" t="s">
        <v>41</v>
      </c>
      <c r="D16" s="626">
        <v>18738.712399999997</v>
      </c>
      <c r="E16" s="626">
        <v>42190.100900000005</v>
      </c>
      <c r="F16" s="626">
        <v>314.83802</v>
      </c>
      <c r="G16" s="626">
        <v>1080.4161299999998</v>
      </c>
      <c r="H16" s="627">
        <v>18423.874379999997</v>
      </c>
      <c r="I16" s="627">
        <v>41109.68477</v>
      </c>
    </row>
    <row r="17" spans="1:9" s="614" customFormat="1" ht="12.75">
      <c r="A17" s="618"/>
      <c r="B17" s="628" t="s">
        <v>680</v>
      </c>
      <c r="C17" s="629" t="s">
        <v>42</v>
      </c>
      <c r="D17" s="630">
        <v>21503.899510000007</v>
      </c>
      <c r="E17" s="630">
        <v>1453.48972</v>
      </c>
      <c r="F17" s="630">
        <v>15839.158119999993</v>
      </c>
      <c r="G17" s="630">
        <v>11389.092349999997</v>
      </c>
      <c r="H17" s="622">
        <v>5664.741390000012</v>
      </c>
      <c r="I17" s="622">
        <v>-9935.602629999998</v>
      </c>
    </row>
    <row r="18" spans="1:9" s="614" customFormat="1" ht="12.75">
      <c r="A18" s="623"/>
      <c r="B18" s="624" t="s">
        <v>686</v>
      </c>
      <c r="C18" s="625" t="s">
        <v>43</v>
      </c>
      <c r="D18" s="626">
        <v>7515.0274</v>
      </c>
      <c r="E18" s="626">
        <v>381.79337</v>
      </c>
      <c r="F18" s="626">
        <v>3683.1393099999996</v>
      </c>
      <c r="G18" s="626">
        <v>7402.8703700000015</v>
      </c>
      <c r="H18" s="627">
        <v>3831.888090000001</v>
      </c>
      <c r="I18" s="627">
        <v>-7021.077000000001</v>
      </c>
    </row>
    <row r="19" spans="1:9" s="614" customFormat="1" ht="22.5">
      <c r="A19" s="618"/>
      <c r="B19" s="628" t="s">
        <v>44</v>
      </c>
      <c r="C19" s="629" t="s">
        <v>955</v>
      </c>
      <c r="D19" s="630">
        <v>11502.381479999998</v>
      </c>
      <c r="E19" s="630">
        <v>14854.685650000001</v>
      </c>
      <c r="F19" s="630">
        <v>31422.89798</v>
      </c>
      <c r="G19" s="630">
        <v>28219.81964</v>
      </c>
      <c r="H19" s="622">
        <v>-19920.5165</v>
      </c>
      <c r="I19" s="622">
        <v>-13365.13399</v>
      </c>
    </row>
    <row r="20" spans="1:9" s="614" customFormat="1" ht="12.75">
      <c r="A20" s="623"/>
      <c r="B20" s="624" t="s">
        <v>46</v>
      </c>
      <c r="C20" s="625" t="s">
        <v>47</v>
      </c>
      <c r="D20" s="626">
        <v>11986.565560000003</v>
      </c>
      <c r="E20" s="626">
        <v>9252.815960000002</v>
      </c>
      <c r="F20" s="626">
        <v>125919.98822999999</v>
      </c>
      <c r="G20" s="626">
        <v>150217.62753000003</v>
      </c>
      <c r="H20" s="627">
        <v>-113933.42266999999</v>
      </c>
      <c r="I20" s="627">
        <v>-140964.81157000002</v>
      </c>
    </row>
    <row r="21" spans="1:9" s="614" customFormat="1" ht="12.75">
      <c r="A21" s="618"/>
      <c r="B21" s="628" t="s">
        <v>690</v>
      </c>
      <c r="C21" s="629" t="s">
        <v>48</v>
      </c>
      <c r="D21" s="630">
        <v>44371.16742000005</v>
      </c>
      <c r="E21" s="630">
        <v>63437.40749000003</v>
      </c>
      <c r="F21" s="630">
        <v>37572.20654999999</v>
      </c>
      <c r="G21" s="630">
        <v>44866.114050000026</v>
      </c>
      <c r="H21" s="622">
        <v>6798.960870000057</v>
      </c>
      <c r="I21" s="622">
        <v>18571.293439999998</v>
      </c>
    </row>
    <row r="22" spans="1:9" s="614" customFormat="1" ht="12.75">
      <c r="A22" s="623"/>
      <c r="B22" s="624" t="s">
        <v>49</v>
      </c>
      <c r="C22" s="625" t="s">
        <v>956</v>
      </c>
      <c r="D22" s="626">
        <v>73326.64100999999</v>
      </c>
      <c r="E22" s="626">
        <v>87881.62362000001</v>
      </c>
      <c r="F22" s="626">
        <v>12062.091420000002</v>
      </c>
      <c r="G22" s="626">
        <v>16471.34473</v>
      </c>
      <c r="H22" s="627">
        <v>61264.54958999999</v>
      </c>
      <c r="I22" s="627">
        <v>71410.27889000002</v>
      </c>
    </row>
    <row r="23" spans="1:9" s="614" customFormat="1" ht="12.75">
      <c r="A23" s="618"/>
      <c r="B23" s="628" t="s">
        <v>51</v>
      </c>
      <c r="C23" s="629" t="s">
        <v>957</v>
      </c>
      <c r="D23" s="630">
        <v>179270.44554000004</v>
      </c>
      <c r="E23" s="630">
        <v>148452.74513000002</v>
      </c>
      <c r="F23" s="630">
        <v>10882.242809999996</v>
      </c>
      <c r="G23" s="630">
        <v>22288.434559999994</v>
      </c>
      <c r="H23" s="622">
        <v>168388.20273000005</v>
      </c>
      <c r="I23" s="622">
        <v>126164.31057000002</v>
      </c>
    </row>
    <row r="24" spans="1:9" s="614" customFormat="1" ht="12.75">
      <c r="A24" s="623"/>
      <c r="B24" s="624" t="s">
        <v>53</v>
      </c>
      <c r="C24" s="625" t="s">
        <v>54</v>
      </c>
      <c r="D24" s="626">
        <v>3632.86782</v>
      </c>
      <c r="E24" s="626">
        <v>2813.6491399999995</v>
      </c>
      <c r="F24" s="626">
        <v>72021.97246</v>
      </c>
      <c r="G24" s="626">
        <v>70740.97163999999</v>
      </c>
      <c r="H24" s="627">
        <v>-68389.10464000002</v>
      </c>
      <c r="I24" s="627">
        <v>-67927.32249999998</v>
      </c>
    </row>
    <row r="25" spans="1:9" s="614" customFormat="1" ht="12.75">
      <c r="A25" s="618"/>
      <c r="B25" s="628" t="s">
        <v>55</v>
      </c>
      <c r="C25" s="629" t="s">
        <v>56</v>
      </c>
      <c r="D25" s="630">
        <v>9521.479079999997</v>
      </c>
      <c r="E25" s="630">
        <v>11489.80675</v>
      </c>
      <c r="F25" s="630">
        <v>29853.792520000003</v>
      </c>
      <c r="G25" s="630">
        <v>31066.895</v>
      </c>
      <c r="H25" s="622">
        <v>-20332.313440000005</v>
      </c>
      <c r="I25" s="622">
        <v>-19577.08825</v>
      </c>
    </row>
    <row r="26" spans="1:9" s="614" customFormat="1" ht="12.75">
      <c r="A26" s="623">
        <v>1</v>
      </c>
      <c r="B26" s="631"/>
      <c r="C26" s="632" t="s">
        <v>647</v>
      </c>
      <c r="D26" s="633">
        <v>7364.129559999999</v>
      </c>
      <c r="E26" s="633">
        <v>7505.34599</v>
      </c>
      <c r="F26" s="633">
        <v>27064.589510000005</v>
      </c>
      <c r="G26" s="633">
        <v>23466.940300000002</v>
      </c>
      <c r="H26" s="635">
        <v>-19700.459950000008</v>
      </c>
      <c r="I26" s="635">
        <v>-15961.59431</v>
      </c>
    </row>
    <row r="27" spans="1:9" s="614" customFormat="1" ht="12.75">
      <c r="A27" s="618">
        <v>2</v>
      </c>
      <c r="B27" s="619"/>
      <c r="C27" s="620" t="s">
        <v>1031</v>
      </c>
      <c r="D27" s="621">
        <v>109703.66752000002</v>
      </c>
      <c r="E27" s="621">
        <v>89935.87820000002</v>
      </c>
      <c r="F27" s="621">
        <v>59562.45456000001</v>
      </c>
      <c r="G27" s="621">
        <v>56851.895199999984</v>
      </c>
      <c r="H27" s="634">
        <v>50141.212960000004</v>
      </c>
      <c r="I27" s="634">
        <v>33083.98300000003</v>
      </c>
    </row>
    <row r="28" spans="1:9" s="614" customFormat="1" ht="12.75">
      <c r="A28" s="623">
        <v>4</v>
      </c>
      <c r="B28" s="631"/>
      <c r="C28" s="632" t="s">
        <v>1032</v>
      </c>
      <c r="D28" s="633">
        <v>16646.70625</v>
      </c>
      <c r="E28" s="633">
        <v>26792.056740000004</v>
      </c>
      <c r="F28" s="633">
        <v>31605.744689999996</v>
      </c>
      <c r="G28" s="633">
        <v>41739.166840000005</v>
      </c>
      <c r="H28" s="635">
        <v>-14959.03844</v>
      </c>
      <c r="I28" s="635">
        <v>-14947.110100000002</v>
      </c>
    </row>
    <row r="29" spans="1:11" s="614" customFormat="1" ht="12.75">
      <c r="A29" s="618"/>
      <c r="B29" s="619"/>
      <c r="C29" s="620"/>
      <c r="D29" s="621"/>
      <c r="E29" s="621"/>
      <c r="F29" s="621"/>
      <c r="G29" s="621"/>
      <c r="H29" s="634"/>
      <c r="I29" s="634"/>
      <c r="K29" s="636"/>
    </row>
    <row r="30" spans="1:11" s="614" customFormat="1" ht="12.75">
      <c r="A30" s="878" t="s">
        <v>909</v>
      </c>
      <c r="B30" s="878"/>
      <c r="C30" s="878"/>
      <c r="D30" s="617">
        <v>3357258.3314300003</v>
      </c>
      <c r="E30" s="617">
        <v>3255272.7829100005</v>
      </c>
      <c r="F30" s="617">
        <v>832459.3997899998</v>
      </c>
      <c r="G30" s="617">
        <v>580951.3325199998</v>
      </c>
      <c r="H30" s="617">
        <v>2524798.9316400005</v>
      </c>
      <c r="I30" s="617">
        <v>2674321.4503900004</v>
      </c>
      <c r="J30" s="636"/>
      <c r="K30" s="637"/>
    </row>
    <row r="31" spans="1:9" s="614" customFormat="1" ht="12.75">
      <c r="A31" s="618">
        <v>3</v>
      </c>
      <c r="B31" s="619"/>
      <c r="C31" s="620" t="s">
        <v>77</v>
      </c>
      <c r="D31" s="621">
        <v>3297493.4324000003</v>
      </c>
      <c r="E31" s="621">
        <v>3207599.9030500003</v>
      </c>
      <c r="F31" s="621">
        <v>756265.8281499998</v>
      </c>
      <c r="G31" s="621">
        <v>515749.95477999985</v>
      </c>
      <c r="H31" s="638">
        <v>2541227.60425</v>
      </c>
      <c r="I31" s="638">
        <v>2691849.9482700005</v>
      </c>
    </row>
    <row r="32" spans="1:9" s="614" customFormat="1" ht="12.75">
      <c r="A32" s="623"/>
      <c r="B32" s="631"/>
      <c r="C32" s="632" t="s">
        <v>910</v>
      </c>
      <c r="D32" s="633">
        <v>59764.89903000021</v>
      </c>
      <c r="E32" s="633">
        <v>47672.87986000013</v>
      </c>
      <c r="F32" s="633">
        <v>76193.57163999998</v>
      </c>
      <c r="G32" s="633">
        <v>65201.37774000001</v>
      </c>
      <c r="H32" s="635">
        <v>-16428.672609999776</v>
      </c>
      <c r="I32" s="635">
        <v>-17528.497879999875</v>
      </c>
    </row>
    <row r="33" spans="1:9" s="614" customFormat="1" ht="12.75">
      <c r="A33" s="618"/>
      <c r="B33" s="619"/>
      <c r="C33" s="620"/>
      <c r="D33" s="621"/>
      <c r="E33" s="621"/>
      <c r="F33" s="621"/>
      <c r="G33" s="621"/>
      <c r="H33" s="634"/>
      <c r="I33" s="634"/>
    </row>
    <row r="34" spans="1:11" s="614" customFormat="1" ht="12.75">
      <c r="A34" s="878" t="s">
        <v>911</v>
      </c>
      <c r="B34" s="878"/>
      <c r="C34" s="878"/>
      <c r="D34" s="617">
        <v>820769.02773</v>
      </c>
      <c r="E34" s="617">
        <v>831409.2408399999</v>
      </c>
      <c r="F34" s="617">
        <v>3621555.5591</v>
      </c>
      <c r="G34" s="617">
        <v>3338134.0826599994</v>
      </c>
      <c r="H34" s="639">
        <v>-2800786.5313700004</v>
      </c>
      <c r="I34" s="639">
        <v>-2506724.8418199997</v>
      </c>
      <c r="J34" s="640"/>
      <c r="K34" s="637"/>
    </row>
    <row r="35" spans="1:9" s="614" customFormat="1" ht="12.75">
      <c r="A35" s="618">
        <v>5</v>
      </c>
      <c r="B35" s="618"/>
      <c r="C35" s="620" t="s">
        <v>912</v>
      </c>
      <c r="D35" s="621">
        <v>337617.4587000001</v>
      </c>
      <c r="E35" s="621">
        <v>269779.45089</v>
      </c>
      <c r="F35" s="621">
        <v>800643.15683</v>
      </c>
      <c r="G35" s="621">
        <v>758116.74243</v>
      </c>
      <c r="H35" s="638">
        <v>-463025.69813</v>
      </c>
      <c r="I35" s="638">
        <v>-488337.29153999995</v>
      </c>
    </row>
    <row r="36" spans="1:9" s="614" customFormat="1" ht="18" customHeight="1">
      <c r="A36" s="623">
        <v>6</v>
      </c>
      <c r="B36" s="623"/>
      <c r="C36" s="632" t="s">
        <v>109</v>
      </c>
      <c r="D36" s="633">
        <v>234414.45849999998</v>
      </c>
      <c r="E36" s="633">
        <v>289728.46299</v>
      </c>
      <c r="F36" s="633">
        <v>651995.37749</v>
      </c>
      <c r="G36" s="633">
        <v>591998.8942099999</v>
      </c>
      <c r="H36" s="635">
        <v>-417580.91899000003</v>
      </c>
      <c r="I36" s="635">
        <v>-302270.4312199999</v>
      </c>
    </row>
    <row r="37" spans="1:9" s="614" customFormat="1" ht="12.75">
      <c r="A37" s="618">
        <v>7</v>
      </c>
      <c r="B37" s="618"/>
      <c r="C37" s="620" t="s">
        <v>125</v>
      </c>
      <c r="D37" s="621">
        <v>131032.73724000003</v>
      </c>
      <c r="E37" s="621">
        <v>139313.55986999997</v>
      </c>
      <c r="F37" s="621">
        <v>1731813.57062</v>
      </c>
      <c r="G37" s="621">
        <v>1553163.7560999999</v>
      </c>
      <c r="H37" s="638">
        <v>-1600780.83338</v>
      </c>
      <c r="I37" s="638">
        <v>-1413850.1962300001</v>
      </c>
    </row>
    <row r="38" spans="1:9" s="614" customFormat="1" ht="12.75">
      <c r="A38" s="623">
        <v>8</v>
      </c>
      <c r="B38" s="623"/>
      <c r="C38" s="632" t="s">
        <v>145</v>
      </c>
      <c r="D38" s="633">
        <v>117704.37328999993</v>
      </c>
      <c r="E38" s="633">
        <v>132587.76708999995</v>
      </c>
      <c r="F38" s="633">
        <v>437103.4541600003</v>
      </c>
      <c r="G38" s="633">
        <v>434854.6899199996</v>
      </c>
      <c r="H38" s="635">
        <v>-319399.08087000035</v>
      </c>
      <c r="I38" s="635">
        <v>-302266.9228299997</v>
      </c>
    </row>
    <row r="39" spans="1:9" s="614" customFormat="1" ht="12.75">
      <c r="A39" s="618"/>
      <c r="B39" s="618"/>
      <c r="C39" s="620"/>
      <c r="D39" s="621"/>
      <c r="E39" s="621"/>
      <c r="F39" s="621"/>
      <c r="G39" s="621"/>
      <c r="H39" s="634"/>
      <c r="I39" s="634"/>
    </row>
    <row r="40" spans="1:9" s="614" customFormat="1" ht="12.75">
      <c r="A40" s="880" t="s">
        <v>913</v>
      </c>
      <c r="B40" s="880"/>
      <c r="C40" s="880"/>
      <c r="D40" s="641">
        <v>157629.22386</v>
      </c>
      <c r="E40" s="641">
        <v>317279.7343699999</v>
      </c>
      <c r="F40" s="641">
        <v>4381.65826</v>
      </c>
      <c r="G40" s="641">
        <v>7500.990819999999</v>
      </c>
      <c r="H40" s="642">
        <v>153247.5656</v>
      </c>
      <c r="I40" s="642">
        <v>309778.7435499999</v>
      </c>
    </row>
    <row r="41" ht="12.75">
      <c r="A41" s="574" t="s">
        <v>547</v>
      </c>
    </row>
    <row r="42" ht="12.75">
      <c r="A42" s="583" t="s">
        <v>887</v>
      </c>
    </row>
    <row r="43" spans="1:7" s="643" customFormat="1" ht="12.75">
      <c r="A43" s="575" t="s">
        <v>952</v>
      </c>
      <c r="F43" s="592"/>
      <c r="G43" s="592"/>
    </row>
    <row r="44" spans="1:9" ht="27" customHeight="1">
      <c r="A44" s="879" t="s">
        <v>914</v>
      </c>
      <c r="B44" s="879"/>
      <c r="C44" s="879"/>
      <c r="D44" s="879"/>
      <c r="E44" s="879"/>
      <c r="F44" s="879"/>
      <c r="G44" s="879"/>
      <c r="H44" s="879"/>
      <c r="I44" s="879"/>
    </row>
    <row r="45" ht="12.75">
      <c r="G45" s="608"/>
    </row>
    <row r="46" spans="6:7" ht="12.75">
      <c r="F46" s="621"/>
      <c r="G46" s="621"/>
    </row>
  </sheetData>
  <sheetProtection/>
  <mergeCells count="12">
    <mergeCell ref="A9:A10"/>
    <mergeCell ref="B9:B10"/>
    <mergeCell ref="C9:C10"/>
    <mergeCell ref="D9:E9"/>
    <mergeCell ref="F9:G9"/>
    <mergeCell ref="H9:I9"/>
    <mergeCell ref="A12:C12"/>
    <mergeCell ref="A14:C14"/>
    <mergeCell ref="A30:C30"/>
    <mergeCell ref="A34:C34"/>
    <mergeCell ref="A44:I44"/>
    <mergeCell ref="A40:C40"/>
  </mergeCells>
  <printOptions/>
  <pageMargins left="0.7" right="0.7" top="0.75" bottom="0.75" header="0.3" footer="0.3"/>
  <pageSetup horizontalDpi="600" verticalDpi="600" orientation="portrait" r:id="rId2"/>
  <ignoredErrors>
    <ignoredError sqref="B16:B25" numberStoredAsText="1"/>
  </ignoredErrors>
  <drawing r:id="rId1"/>
</worksheet>
</file>

<file path=xl/worksheets/sheet3.xml><?xml version="1.0" encoding="utf-8"?>
<worksheet xmlns="http://schemas.openxmlformats.org/spreadsheetml/2006/main" xmlns:r="http://schemas.openxmlformats.org/officeDocument/2006/relationships">
  <dimension ref="A3:M76"/>
  <sheetViews>
    <sheetView zoomScalePageLayoutView="0" workbookViewId="0" topLeftCell="A1">
      <selection activeCell="A5" sqref="A5"/>
    </sheetView>
  </sheetViews>
  <sheetFormatPr defaultColWidth="11.421875" defaultRowHeight="12.75"/>
  <cols>
    <col min="1" max="1" width="9.421875" style="707" customWidth="1"/>
    <col min="2" max="2" width="50.140625" style="708" customWidth="1"/>
    <col min="3" max="3" width="14.57421875" style="707" customWidth="1"/>
    <col min="4" max="4" width="15.8515625" style="707" customWidth="1"/>
    <col min="5" max="5" width="9.28125" style="707" customWidth="1"/>
    <col min="6" max="6" width="11.7109375" style="707" customWidth="1"/>
    <col min="7" max="7" width="11.00390625" style="707" customWidth="1"/>
    <col min="8" max="8" width="1.421875" style="707" customWidth="1"/>
    <col min="9" max="9" width="13.421875" style="707" customWidth="1"/>
    <col min="10" max="10" width="13.00390625" style="707" customWidth="1"/>
    <col min="11" max="11" width="9.7109375" style="707" customWidth="1"/>
    <col min="12" max="12" width="11.00390625" style="707" customWidth="1"/>
    <col min="13" max="13" width="12.57421875" style="707" customWidth="1"/>
    <col min="14" max="14" width="14.57421875" style="707" bestFit="1" customWidth="1"/>
    <col min="15" max="16" width="16.00390625" style="707" bestFit="1" customWidth="1"/>
    <col min="17" max="16384" width="11.421875" style="707" customWidth="1"/>
  </cols>
  <sheetData>
    <row r="1" ht="12"/>
    <row r="2" ht="12"/>
    <row r="3" spans="4:6" ht="12">
      <c r="D3" s="709"/>
      <c r="E3" s="709"/>
      <c r="F3" s="709"/>
    </row>
    <row r="4" ht="12"/>
    <row r="5" ht="12"/>
    <row r="6" spans="1:13" ht="15">
      <c r="A6" s="801" t="s">
        <v>612</v>
      </c>
      <c r="B6" s="801"/>
      <c r="C6" s="801"/>
      <c r="D6" s="801"/>
      <c r="E6" s="801"/>
      <c r="F6" s="801"/>
      <c r="G6" s="801"/>
      <c r="H6" s="801"/>
      <c r="I6" s="801"/>
      <c r="J6" s="801"/>
      <c r="K6" s="601"/>
      <c r="L6" s="601"/>
      <c r="M6" s="601"/>
    </row>
    <row r="7" spans="1:13" ht="15">
      <c r="A7" s="710" t="s">
        <v>915</v>
      </c>
      <c r="B7" s="710"/>
      <c r="C7" s="710"/>
      <c r="D7" s="710"/>
      <c r="E7" s="710"/>
      <c r="F7" s="710"/>
      <c r="G7" s="710"/>
      <c r="H7" s="695"/>
      <c r="I7" s="601"/>
      <c r="J7" s="601"/>
      <c r="K7" s="601"/>
      <c r="L7" s="601"/>
      <c r="M7" s="601"/>
    </row>
    <row r="8" spans="1:13" ht="15">
      <c r="A8" s="801" t="s">
        <v>554</v>
      </c>
      <c r="B8" s="801"/>
      <c r="C8" s="801"/>
      <c r="D8" s="801"/>
      <c r="E8" s="801"/>
      <c r="F8" s="801"/>
      <c r="G8" s="801"/>
      <c r="H8" s="695"/>
      <c r="I8" s="644"/>
      <c r="J8" s="644"/>
      <c r="K8" s="601"/>
      <c r="L8" s="601"/>
      <c r="M8" s="601"/>
    </row>
    <row r="9" spans="1:13" ht="15.75" thickBot="1">
      <c r="A9" s="696" t="s">
        <v>953</v>
      </c>
      <c r="B9" s="696"/>
      <c r="C9" s="696"/>
      <c r="D9" s="696"/>
      <c r="E9" s="718"/>
      <c r="F9" s="718"/>
      <c r="G9" s="601"/>
      <c r="H9" s="601"/>
      <c r="I9" s="601"/>
      <c r="J9" s="601"/>
      <c r="K9" s="601"/>
      <c r="L9" s="601"/>
      <c r="M9" s="601"/>
    </row>
    <row r="10" spans="1:13" ht="12.75" customHeight="1">
      <c r="A10" s="802" t="s">
        <v>916</v>
      </c>
      <c r="B10" s="802" t="s">
        <v>614</v>
      </c>
      <c r="C10" s="797" t="s">
        <v>948</v>
      </c>
      <c r="D10" s="797"/>
      <c r="E10" s="797"/>
      <c r="F10" s="797"/>
      <c r="G10" s="797"/>
      <c r="H10" s="788"/>
      <c r="I10" s="797" t="s">
        <v>951</v>
      </c>
      <c r="J10" s="797"/>
      <c r="K10" s="797"/>
      <c r="L10" s="797"/>
      <c r="M10" s="797"/>
    </row>
    <row r="11" spans="1:13" ht="14.25" customHeight="1">
      <c r="A11" s="803"/>
      <c r="B11" s="803"/>
      <c r="C11" s="798" t="s">
        <v>507</v>
      </c>
      <c r="D11" s="798"/>
      <c r="E11" s="798"/>
      <c r="F11" s="798"/>
      <c r="G11" s="798"/>
      <c r="H11" s="789"/>
      <c r="I11" s="798" t="s">
        <v>507</v>
      </c>
      <c r="J11" s="798"/>
      <c r="K11" s="798"/>
      <c r="L11" s="798"/>
      <c r="M11" s="798"/>
    </row>
    <row r="12" spans="1:13" ht="39" customHeight="1" thickBot="1">
      <c r="A12" s="804"/>
      <c r="B12" s="804"/>
      <c r="C12" s="645">
        <v>2013</v>
      </c>
      <c r="D12" s="645">
        <v>2012</v>
      </c>
      <c r="E12" s="711" t="s">
        <v>895</v>
      </c>
      <c r="F12" s="711" t="s">
        <v>917</v>
      </c>
      <c r="G12" s="711" t="s">
        <v>918</v>
      </c>
      <c r="H12" s="711"/>
      <c r="I12" s="645">
        <v>2013</v>
      </c>
      <c r="J12" s="645">
        <v>2012</v>
      </c>
      <c r="K12" s="711" t="s">
        <v>895</v>
      </c>
      <c r="L12" s="711" t="s">
        <v>917</v>
      </c>
      <c r="M12" s="711" t="s">
        <v>918</v>
      </c>
    </row>
    <row r="13" spans="1:13" ht="12">
      <c r="A13" s="646"/>
      <c r="B13" s="647"/>
      <c r="C13" s="648"/>
      <c r="D13" s="648"/>
      <c r="E13" s="648"/>
      <c r="F13" s="648"/>
      <c r="G13" s="648"/>
      <c r="H13" s="648"/>
      <c r="I13" s="648"/>
      <c r="J13" s="648"/>
      <c r="K13" s="648"/>
      <c r="L13" s="648"/>
      <c r="M13" s="648"/>
    </row>
    <row r="14" spans="1:13" ht="12">
      <c r="A14" s="649"/>
      <c r="B14" s="649" t="s">
        <v>622</v>
      </c>
      <c r="C14" s="644">
        <v>44080501.15626999</v>
      </c>
      <c r="D14" s="644">
        <v>44237733.39046</v>
      </c>
      <c r="E14" s="650">
        <v>-0.35542561098737746</v>
      </c>
      <c r="F14" s="650"/>
      <c r="G14" s="650">
        <v>-0.35542561098737746</v>
      </c>
      <c r="H14" s="650">
        <v>0</v>
      </c>
      <c r="I14" s="644">
        <v>5147684.67601</v>
      </c>
      <c r="J14" s="644">
        <v>4679131.449769999</v>
      </c>
      <c r="K14" s="650">
        <v>10.013679488808384</v>
      </c>
      <c r="L14" s="650"/>
      <c r="M14" s="650">
        <v>10.013679488808384</v>
      </c>
    </row>
    <row r="15" spans="1:13" ht="12">
      <c r="A15" s="646"/>
      <c r="B15" s="647"/>
      <c r="C15" s="652"/>
      <c r="D15" s="652"/>
      <c r="E15" s="653"/>
      <c r="F15" s="653"/>
      <c r="G15" s="653"/>
      <c r="H15" s="653"/>
      <c r="I15" s="652"/>
      <c r="J15" s="652"/>
      <c r="K15" s="653"/>
      <c r="L15" s="653"/>
      <c r="M15" s="653"/>
    </row>
    <row r="16" spans="1:13" ht="15">
      <c r="A16" s="712"/>
      <c r="B16" s="649" t="s">
        <v>919</v>
      </c>
      <c r="C16" s="644">
        <v>4783735.781280001</v>
      </c>
      <c r="D16" s="644">
        <v>4809643.9701000005</v>
      </c>
      <c r="E16" s="650">
        <v>-0.5386716559700183</v>
      </c>
      <c r="F16" s="650">
        <v>-0.5386716559700183</v>
      </c>
      <c r="G16" s="650">
        <v>-0.05856581437236787</v>
      </c>
      <c r="H16" s="650">
        <v>0</v>
      </c>
      <c r="I16" s="644">
        <v>496396.77475000004</v>
      </c>
      <c r="J16" s="644">
        <v>543146.6664300001</v>
      </c>
      <c r="K16" s="650">
        <v>-8.60723163179445</v>
      </c>
      <c r="L16" s="650">
        <v>-8.60723163179445</v>
      </c>
      <c r="M16" s="650">
        <v>-0.9991147327630224</v>
      </c>
    </row>
    <row r="17" spans="1:13" ht="12">
      <c r="A17" s="713" t="s">
        <v>46</v>
      </c>
      <c r="B17" s="647" t="s">
        <v>47</v>
      </c>
      <c r="C17" s="648">
        <v>1529594.7960200002</v>
      </c>
      <c r="D17" s="648">
        <v>1482544.592200001</v>
      </c>
      <c r="E17" s="653">
        <v>3.1736113751681323</v>
      </c>
      <c r="F17" s="653">
        <v>0.9782471241633502</v>
      </c>
      <c r="G17" s="653">
        <v>0.10635762778512012</v>
      </c>
      <c r="H17" s="653">
        <v>0</v>
      </c>
      <c r="I17" s="648">
        <v>140958.62022000004</v>
      </c>
      <c r="J17" s="648">
        <v>165984.79259000006</v>
      </c>
      <c r="K17" s="653">
        <v>-15.077388705010645</v>
      </c>
      <c r="L17" s="653">
        <v>-4.6076269848975215</v>
      </c>
      <c r="M17" s="653">
        <v>-0.5348465337777627</v>
      </c>
    </row>
    <row r="18" spans="1:13" ht="12">
      <c r="A18" s="714" t="s">
        <v>53</v>
      </c>
      <c r="B18" s="655" t="s">
        <v>54</v>
      </c>
      <c r="C18" s="656">
        <v>641865.3899300002</v>
      </c>
      <c r="D18" s="656">
        <v>562767.4629600003</v>
      </c>
      <c r="E18" s="657">
        <v>14.05517059461235</v>
      </c>
      <c r="F18" s="657">
        <v>1.6445692750175716</v>
      </c>
      <c r="G18" s="657">
        <v>0.1788019432909228</v>
      </c>
      <c r="H18" s="658">
        <v>0</v>
      </c>
      <c r="I18" s="656">
        <v>76825.17938999999</v>
      </c>
      <c r="J18" s="656">
        <v>74402.75717999997</v>
      </c>
      <c r="K18" s="657">
        <v>3.2558231735143064</v>
      </c>
      <c r="L18" s="657">
        <v>0.4459978049616211</v>
      </c>
      <c r="M18" s="657">
        <v>0.051770766348508815</v>
      </c>
    </row>
    <row r="19" spans="1:13" ht="12">
      <c r="A19" s="713" t="s">
        <v>690</v>
      </c>
      <c r="B19" s="647" t="s">
        <v>48</v>
      </c>
      <c r="C19" s="648">
        <v>398382.6593100001</v>
      </c>
      <c r="D19" s="648">
        <v>403699.47978999984</v>
      </c>
      <c r="E19" s="653">
        <v>-1.3170243575160203</v>
      </c>
      <c r="F19" s="653">
        <v>-0.11054499071142716</v>
      </c>
      <c r="G19" s="653">
        <v>-0.012018745248702887</v>
      </c>
      <c r="H19" s="653">
        <v>0</v>
      </c>
      <c r="I19" s="648">
        <v>42481.19064000001</v>
      </c>
      <c r="J19" s="648">
        <v>50176.830949999996</v>
      </c>
      <c r="K19" s="653">
        <v>-15.337039355212584</v>
      </c>
      <c r="L19" s="653">
        <v>-1.4168622925704342</v>
      </c>
      <c r="M19" s="653">
        <v>-0.16446728185800946</v>
      </c>
    </row>
    <row r="20" spans="1:13" ht="24">
      <c r="A20" s="714" t="s">
        <v>651</v>
      </c>
      <c r="B20" s="655" t="s">
        <v>954</v>
      </c>
      <c r="C20" s="656">
        <v>335122.7890200001</v>
      </c>
      <c r="D20" s="656">
        <v>424522.16632</v>
      </c>
      <c r="E20" s="657">
        <v>-21.058824342428256</v>
      </c>
      <c r="F20" s="657">
        <v>-1.8587524951070582</v>
      </c>
      <c r="G20" s="657">
        <v>-0.20208851233612068</v>
      </c>
      <c r="H20" s="658">
        <v>0</v>
      </c>
      <c r="I20" s="656">
        <v>28872.58255</v>
      </c>
      <c r="J20" s="656">
        <v>39440.45919000002</v>
      </c>
      <c r="K20" s="657">
        <v>-26.794507105230323</v>
      </c>
      <c r="L20" s="657">
        <v>-1.945676424649841</v>
      </c>
      <c r="M20" s="657">
        <v>-0.2258512451177127</v>
      </c>
    </row>
    <row r="21" spans="1:13" ht="24">
      <c r="A21" s="713" t="s">
        <v>44</v>
      </c>
      <c r="B21" s="647" t="s">
        <v>955</v>
      </c>
      <c r="C21" s="648">
        <v>306884.3958500001</v>
      </c>
      <c r="D21" s="648">
        <v>260001.67481999996</v>
      </c>
      <c r="E21" s="653">
        <v>18.031699627495552</v>
      </c>
      <c r="F21" s="653">
        <v>0.9747648957273102</v>
      </c>
      <c r="G21" s="653">
        <v>0.10597903065284656</v>
      </c>
      <c r="H21" s="653">
        <v>0</v>
      </c>
      <c r="I21" s="648">
        <v>32907.17153</v>
      </c>
      <c r="J21" s="648">
        <v>29473.259499999996</v>
      </c>
      <c r="K21" s="653">
        <v>11.650940846905662</v>
      </c>
      <c r="L21" s="653">
        <v>0.6322255556810198</v>
      </c>
      <c r="M21" s="653">
        <v>0.07338780854657964</v>
      </c>
    </row>
    <row r="22" spans="1:13" ht="12">
      <c r="A22" s="714" t="s">
        <v>55</v>
      </c>
      <c r="B22" s="655" t="s">
        <v>56</v>
      </c>
      <c r="C22" s="656">
        <v>280304.19992999994</v>
      </c>
      <c r="D22" s="656">
        <v>272254.22121</v>
      </c>
      <c r="E22" s="657">
        <v>2.9567874776092826</v>
      </c>
      <c r="F22" s="657">
        <v>0.16737161357564234</v>
      </c>
      <c r="G22" s="657">
        <v>0.0181970867470709</v>
      </c>
      <c r="H22" s="658">
        <v>0</v>
      </c>
      <c r="I22" s="656">
        <v>31325.380419999994</v>
      </c>
      <c r="J22" s="656">
        <v>32555.984050000003</v>
      </c>
      <c r="K22" s="657">
        <v>-3.779961398525162</v>
      </c>
      <c r="L22" s="657">
        <v>-0.2265693055042633</v>
      </c>
      <c r="M22" s="657">
        <v>-0.02629983028282949</v>
      </c>
    </row>
    <row r="23" spans="1:13" ht="12">
      <c r="A23" s="713" t="s">
        <v>49</v>
      </c>
      <c r="B23" s="647" t="s">
        <v>956</v>
      </c>
      <c r="C23" s="648">
        <v>170558.0575499999</v>
      </c>
      <c r="D23" s="648">
        <v>197640.2665699999</v>
      </c>
      <c r="E23" s="653">
        <v>-13.702779038910096</v>
      </c>
      <c r="F23" s="653">
        <v>-0.5630813671107738</v>
      </c>
      <c r="G23" s="653">
        <v>-0.06121970305522105</v>
      </c>
      <c r="H23" s="653">
        <v>0</v>
      </c>
      <c r="I23" s="648">
        <v>13227.65397</v>
      </c>
      <c r="J23" s="648">
        <v>17778.675970000004</v>
      </c>
      <c r="K23" s="653">
        <v>-25.598205443866938</v>
      </c>
      <c r="L23" s="653">
        <v>-0.837899278644755</v>
      </c>
      <c r="M23" s="653">
        <v>-0.09726211047615917</v>
      </c>
    </row>
    <row r="24" spans="1:13" ht="16.5" customHeight="1">
      <c r="A24" s="714" t="s">
        <v>637</v>
      </c>
      <c r="B24" s="655" t="s">
        <v>61</v>
      </c>
      <c r="C24" s="656">
        <v>167481.97794</v>
      </c>
      <c r="D24" s="656">
        <v>152187.39964</v>
      </c>
      <c r="E24" s="657">
        <v>10.049832204360822</v>
      </c>
      <c r="F24" s="657">
        <v>0.31799813863731835</v>
      </c>
      <c r="G24" s="657">
        <v>0.03457360295791815</v>
      </c>
      <c r="H24" s="658">
        <v>0</v>
      </c>
      <c r="I24" s="656">
        <v>19829.63124999999</v>
      </c>
      <c r="J24" s="656">
        <v>22773.977010000002</v>
      </c>
      <c r="K24" s="657">
        <v>-12.928553316388944</v>
      </c>
      <c r="L24" s="657">
        <v>-0.542090367478942</v>
      </c>
      <c r="M24" s="657">
        <v>-0.06292504905252747</v>
      </c>
    </row>
    <row r="25" spans="1:13" ht="12">
      <c r="A25" s="713" t="s">
        <v>680</v>
      </c>
      <c r="B25" s="647" t="s">
        <v>42</v>
      </c>
      <c r="C25" s="648">
        <v>154261.41660000003</v>
      </c>
      <c r="D25" s="648">
        <v>102387.21981000008</v>
      </c>
      <c r="E25" s="653">
        <v>50.66471859111212</v>
      </c>
      <c r="F25" s="653">
        <v>1.0785454622521964</v>
      </c>
      <c r="G25" s="653">
        <v>0.11726232972231523</v>
      </c>
      <c r="H25" s="653">
        <v>0</v>
      </c>
      <c r="I25" s="648">
        <v>17241.018590000003</v>
      </c>
      <c r="J25" s="648">
        <v>12409.217529999998</v>
      </c>
      <c r="K25" s="653">
        <v>38.937193649147076</v>
      </c>
      <c r="L25" s="653">
        <v>0.8895941664814987</v>
      </c>
      <c r="M25" s="653">
        <v>0.10326277668983867</v>
      </c>
    </row>
    <row r="26" spans="1:13" ht="12">
      <c r="A26" s="714" t="s">
        <v>51</v>
      </c>
      <c r="B26" s="655" t="s">
        <v>957</v>
      </c>
      <c r="C26" s="656">
        <v>124396.75257000006</v>
      </c>
      <c r="D26" s="656">
        <v>227483.02706</v>
      </c>
      <c r="E26" s="657">
        <v>-45.316028990070684</v>
      </c>
      <c r="F26" s="657">
        <v>-2.143324435880367</v>
      </c>
      <c r="G26" s="657">
        <v>-0.23302793020636725</v>
      </c>
      <c r="H26" s="658">
        <v>0</v>
      </c>
      <c r="I26" s="656">
        <v>11254.117489999999</v>
      </c>
      <c r="J26" s="656">
        <v>22934.33376</v>
      </c>
      <c r="K26" s="657">
        <v>-50.92895390914553</v>
      </c>
      <c r="L26" s="657">
        <v>-2.150471869186245</v>
      </c>
      <c r="M26" s="657">
        <v>-0.24962359778488677</v>
      </c>
    </row>
    <row r="27" spans="1:13" ht="12">
      <c r="A27" s="713">
        <v>0</v>
      </c>
      <c r="B27" s="647" t="s">
        <v>958</v>
      </c>
      <c r="C27" s="648">
        <v>674883.34656</v>
      </c>
      <c r="D27" s="648">
        <v>724156.4597199997</v>
      </c>
      <c r="E27" s="653">
        <v>-6.80420819266758</v>
      </c>
      <c r="F27" s="653">
        <v>-1.0244648765337874</v>
      </c>
      <c r="G27" s="653">
        <v>-0.11138254468215049</v>
      </c>
      <c r="H27" s="653">
        <v>0</v>
      </c>
      <c r="I27" s="648">
        <v>81474.22870000004</v>
      </c>
      <c r="J27" s="648">
        <v>75216.37870000006</v>
      </c>
      <c r="K27" s="653">
        <v>8.319796975282953</v>
      </c>
      <c r="L27" s="653">
        <v>1.1521473640134139</v>
      </c>
      <c r="M27" s="653">
        <v>0.13373956400193843</v>
      </c>
    </row>
    <row r="28" spans="1:13" ht="12">
      <c r="A28" s="654"/>
      <c r="B28" s="655"/>
      <c r="C28" s="656"/>
      <c r="D28" s="656"/>
      <c r="E28" s="657"/>
      <c r="F28" s="657"/>
      <c r="G28" s="657"/>
      <c r="H28" s="658"/>
      <c r="I28" s="656"/>
      <c r="J28" s="656"/>
      <c r="K28" s="657"/>
      <c r="L28" s="657"/>
      <c r="M28" s="657"/>
    </row>
    <row r="29" spans="1:13" ht="12">
      <c r="A29" s="659"/>
      <c r="B29" s="660"/>
      <c r="C29" s="648"/>
      <c r="D29" s="648"/>
      <c r="E29" s="661"/>
      <c r="F29" s="661"/>
      <c r="G29" s="661"/>
      <c r="H29" s="661"/>
      <c r="I29" s="648"/>
      <c r="J29" s="648"/>
      <c r="K29" s="661"/>
      <c r="L29" s="661"/>
      <c r="M29" s="661"/>
    </row>
    <row r="30" spans="1:13" ht="15">
      <c r="A30" s="712"/>
      <c r="B30" s="649" t="s">
        <v>920</v>
      </c>
      <c r="C30" s="651">
        <v>5547274.176700001</v>
      </c>
      <c r="D30" s="651">
        <v>5354960.856180004</v>
      </c>
      <c r="E30" s="650">
        <v>3.591311415433665</v>
      </c>
      <c r="F30" s="650">
        <v>3.591311415433665</v>
      </c>
      <c r="G30" s="650">
        <v>0.4347268853550027</v>
      </c>
      <c r="H30" s="650">
        <v>0</v>
      </c>
      <c r="I30" s="651">
        <v>857805.80519</v>
      </c>
      <c r="J30" s="651">
        <v>596710.2254299999</v>
      </c>
      <c r="K30" s="650">
        <v>43.755841383788926</v>
      </c>
      <c r="L30" s="650">
        <v>43.755841383788926</v>
      </c>
      <c r="M30" s="650">
        <v>5.580000958785507</v>
      </c>
    </row>
    <row r="31" spans="1:13" ht="24">
      <c r="A31" s="662" t="s">
        <v>79</v>
      </c>
      <c r="B31" s="647" t="s">
        <v>959</v>
      </c>
      <c r="C31" s="648">
        <v>4834291.4797600005</v>
      </c>
      <c r="D31" s="648">
        <v>4640101.792100004</v>
      </c>
      <c r="E31" s="653">
        <v>4.185030767872675</v>
      </c>
      <c r="F31" s="653">
        <v>3.626351207327462</v>
      </c>
      <c r="G31" s="653">
        <v>0.43896843887999504</v>
      </c>
      <c r="H31" s="653">
        <v>0</v>
      </c>
      <c r="I31" s="648">
        <v>776307.4724000001</v>
      </c>
      <c r="J31" s="648">
        <v>527319.3026399998</v>
      </c>
      <c r="K31" s="653">
        <v>47.21772340087922</v>
      </c>
      <c r="L31" s="653">
        <v>41.72681464953531</v>
      </c>
      <c r="M31" s="653">
        <v>5.321247595474994</v>
      </c>
    </row>
    <row r="32" spans="1:13" ht="12">
      <c r="A32" s="667" t="s">
        <v>120</v>
      </c>
      <c r="B32" s="655" t="s">
        <v>121</v>
      </c>
      <c r="C32" s="648">
        <v>565217.7043399999</v>
      </c>
      <c r="D32" s="648">
        <v>546421.9312900004</v>
      </c>
      <c r="E32" s="658">
        <v>3.4397911162947237</v>
      </c>
      <c r="F32" s="658">
        <v>0.35099739390826434</v>
      </c>
      <c r="G32" s="658">
        <v>0.04248810146781358</v>
      </c>
      <c r="H32" s="658">
        <v>0</v>
      </c>
      <c r="I32" s="648">
        <v>63510.88691000001</v>
      </c>
      <c r="J32" s="648">
        <v>55021.20349000002</v>
      </c>
      <c r="K32" s="658">
        <v>15.429839555477857</v>
      </c>
      <c r="L32" s="658">
        <v>1.422748104221303</v>
      </c>
      <c r="M32" s="658">
        <v>0.1814371643783868</v>
      </c>
    </row>
    <row r="33" spans="1:13" ht="12">
      <c r="A33" s="662">
        <v>0</v>
      </c>
      <c r="B33" s="647" t="s">
        <v>960</v>
      </c>
      <c r="C33" s="648">
        <v>147764.99260000046</v>
      </c>
      <c r="D33" s="648">
        <v>168437.13278999925</v>
      </c>
      <c r="E33" s="653">
        <v>-12.272911470045022</v>
      </c>
      <c r="F33" s="653">
        <v>-0.3860371858020525</v>
      </c>
      <c r="G33" s="653">
        <v>-0.04672965499280484</v>
      </c>
      <c r="H33" s="653">
        <v>0</v>
      </c>
      <c r="I33" s="648">
        <v>17987.445879999897</v>
      </c>
      <c r="J33" s="648">
        <v>14369.719300000113</v>
      </c>
      <c r="K33" s="653">
        <v>25.176042095684885</v>
      </c>
      <c r="L33" s="653">
        <v>0.6062786300323221</v>
      </c>
      <c r="M33" s="653">
        <v>0.07731619893212473</v>
      </c>
    </row>
    <row r="34" spans="1:13" ht="12">
      <c r="A34" s="663"/>
      <c r="B34" s="664"/>
      <c r="C34" s="665"/>
      <c r="D34" s="665"/>
      <c r="E34" s="658"/>
      <c r="F34" s="658"/>
      <c r="G34" s="658"/>
      <c r="H34" s="658"/>
      <c r="I34" s="665"/>
      <c r="J34" s="665"/>
      <c r="K34" s="658"/>
      <c r="L34" s="658"/>
      <c r="M34" s="658"/>
    </row>
    <row r="35" spans="1:13" ht="12">
      <c r="A35" s="659"/>
      <c r="B35" s="660"/>
      <c r="C35" s="648"/>
      <c r="D35" s="648"/>
      <c r="E35" s="661"/>
      <c r="F35" s="661"/>
      <c r="G35" s="661"/>
      <c r="H35" s="661"/>
      <c r="I35" s="648"/>
      <c r="J35" s="648"/>
      <c r="K35" s="661"/>
      <c r="L35" s="661"/>
      <c r="M35" s="661"/>
    </row>
    <row r="36" spans="1:13" ht="15">
      <c r="A36" s="712"/>
      <c r="B36" s="649" t="s">
        <v>921</v>
      </c>
      <c r="C36" s="651">
        <v>33687864.12900999</v>
      </c>
      <c r="D36" s="651">
        <v>33999163.403919995</v>
      </c>
      <c r="E36" s="650">
        <v>-0.9156086319291937</v>
      </c>
      <c r="F36" s="650">
        <v>-0.9156086319291937</v>
      </c>
      <c r="G36" s="650">
        <v>-0.7036962589433562</v>
      </c>
      <c r="H36" s="650">
        <v>0</v>
      </c>
      <c r="I36" s="651">
        <v>3788573.8524499997</v>
      </c>
      <c r="J36" s="651">
        <v>3531085.351159999</v>
      </c>
      <c r="K36" s="650">
        <v>7.292049771762464</v>
      </c>
      <c r="L36" s="650">
        <v>7.292049771762464</v>
      </c>
      <c r="M36" s="650">
        <v>5.502912325804766</v>
      </c>
    </row>
    <row r="37" spans="1:13" ht="12">
      <c r="A37" s="666" t="s">
        <v>140</v>
      </c>
      <c r="B37" s="647" t="s">
        <v>141</v>
      </c>
      <c r="C37" s="648">
        <v>4305460.351849994</v>
      </c>
      <c r="D37" s="648">
        <v>5387237.6580099985</v>
      </c>
      <c r="E37" s="653">
        <v>-20.080370958789377</v>
      </c>
      <c r="F37" s="653">
        <v>-3.181776249339357</v>
      </c>
      <c r="G37" s="653">
        <v>-2.445372362575189</v>
      </c>
      <c r="H37" s="653">
        <v>0</v>
      </c>
      <c r="I37" s="648">
        <v>502321.9641399998</v>
      </c>
      <c r="J37" s="648">
        <v>560054.9790800004</v>
      </c>
      <c r="K37" s="653">
        <v>-10.308454901131018</v>
      </c>
      <c r="L37" s="653">
        <v>-1.6349934708045133</v>
      </c>
      <c r="M37" s="653">
        <v>-1.233840415892536</v>
      </c>
    </row>
    <row r="38" spans="1:13" ht="12">
      <c r="A38" s="667" t="s">
        <v>142</v>
      </c>
      <c r="B38" s="655" t="s">
        <v>143</v>
      </c>
      <c r="C38" s="656">
        <v>2036411.5947999991</v>
      </c>
      <c r="D38" s="656">
        <v>1264930.4676699997</v>
      </c>
      <c r="E38" s="658">
        <v>60.99000275889209</v>
      </c>
      <c r="F38" s="658">
        <v>2.269117972005894</v>
      </c>
      <c r="G38" s="658">
        <v>1.743943615556876</v>
      </c>
      <c r="H38" s="658">
        <v>0</v>
      </c>
      <c r="I38" s="656">
        <v>184176.19285000002</v>
      </c>
      <c r="J38" s="656">
        <v>88962.26849000002</v>
      </c>
      <c r="K38" s="658">
        <v>107.02731166382378</v>
      </c>
      <c r="L38" s="658">
        <v>2.6964492469353996</v>
      </c>
      <c r="M38" s="658">
        <v>2.03486320874102</v>
      </c>
    </row>
    <row r="39" spans="1:13" ht="24">
      <c r="A39" s="666" t="s">
        <v>136</v>
      </c>
      <c r="B39" s="647" t="s">
        <v>137</v>
      </c>
      <c r="C39" s="648">
        <v>2578530.1637199987</v>
      </c>
      <c r="D39" s="648">
        <v>2390806.9570699986</v>
      </c>
      <c r="E39" s="653">
        <v>7.851876375667743</v>
      </c>
      <c r="F39" s="653">
        <v>0.5521406642269209</v>
      </c>
      <c r="G39" s="653">
        <v>0.4243508703148953</v>
      </c>
      <c r="H39" s="653">
        <v>0</v>
      </c>
      <c r="I39" s="648">
        <v>285911.27033000014</v>
      </c>
      <c r="J39" s="648">
        <v>249703.24888999996</v>
      </c>
      <c r="K39" s="653">
        <v>14.500420639681247</v>
      </c>
      <c r="L39" s="653">
        <v>1.025407710071507</v>
      </c>
      <c r="M39" s="653">
        <v>0.7738192831017812</v>
      </c>
    </row>
    <row r="40" spans="1:13" ht="24">
      <c r="A40" s="667" t="s">
        <v>132</v>
      </c>
      <c r="B40" s="655" t="s">
        <v>961</v>
      </c>
      <c r="C40" s="656">
        <v>2119757.151950001</v>
      </c>
      <c r="D40" s="656">
        <v>2098933.72132</v>
      </c>
      <c r="E40" s="668">
        <v>0.9920956730784768</v>
      </c>
      <c r="F40" s="668">
        <v>0.06124689123262339</v>
      </c>
      <c r="G40" s="668">
        <v>0.0470716490969481</v>
      </c>
      <c r="H40" s="658">
        <v>0</v>
      </c>
      <c r="I40" s="656">
        <v>217095.10944999993</v>
      </c>
      <c r="J40" s="656">
        <v>205664.18257999994</v>
      </c>
      <c r="K40" s="668">
        <v>5.558054264287636</v>
      </c>
      <c r="L40" s="668">
        <v>0.32372275754379076</v>
      </c>
      <c r="M40" s="668">
        <v>0.24429591245105708</v>
      </c>
    </row>
    <row r="41" spans="1:13" ht="12">
      <c r="A41" s="666" t="s">
        <v>96</v>
      </c>
      <c r="B41" s="647" t="s">
        <v>97</v>
      </c>
      <c r="C41" s="648">
        <v>1872747.708149999</v>
      </c>
      <c r="D41" s="648">
        <v>1642216.1258700008</v>
      </c>
      <c r="E41" s="653">
        <v>14.037834524238935</v>
      </c>
      <c r="F41" s="653">
        <v>0.6780507494882022</v>
      </c>
      <c r="G41" s="653">
        <v>0.5211197875922661</v>
      </c>
      <c r="H41" s="653">
        <v>0</v>
      </c>
      <c r="I41" s="648">
        <v>199220.61291000008</v>
      </c>
      <c r="J41" s="648">
        <v>207803.72787000003</v>
      </c>
      <c r="K41" s="653">
        <v>-4.1303950838502095</v>
      </c>
      <c r="L41" s="653">
        <v>-0.24307299615910738</v>
      </c>
      <c r="M41" s="653">
        <v>-0.18343393538178648</v>
      </c>
    </row>
    <row r="42" spans="1:13" ht="12">
      <c r="A42" s="667" t="s">
        <v>118</v>
      </c>
      <c r="B42" s="655" t="s">
        <v>119</v>
      </c>
      <c r="C42" s="656">
        <v>1865721.34861</v>
      </c>
      <c r="D42" s="656">
        <v>2030395.4996700017</v>
      </c>
      <c r="E42" s="658">
        <v>-8.110447008317642</v>
      </c>
      <c r="F42" s="658">
        <v>-0.48434765615737263</v>
      </c>
      <c r="G42" s="658">
        <v>-0.3722481656248558</v>
      </c>
      <c r="H42" s="658">
        <v>0</v>
      </c>
      <c r="I42" s="656">
        <v>240770.9020200001</v>
      </c>
      <c r="J42" s="656">
        <v>193291.6527499999</v>
      </c>
      <c r="K42" s="658">
        <v>24.563528012981013</v>
      </c>
      <c r="L42" s="658">
        <v>1.3446078060504192</v>
      </c>
      <c r="M42" s="658">
        <v>1.0147021894914712</v>
      </c>
    </row>
    <row r="43" spans="1:13" ht="12">
      <c r="A43" s="666" t="s">
        <v>656</v>
      </c>
      <c r="B43" s="647" t="s">
        <v>93</v>
      </c>
      <c r="C43" s="648">
        <v>1769802.8496299994</v>
      </c>
      <c r="D43" s="648">
        <v>1640068.0575599987</v>
      </c>
      <c r="E43" s="653">
        <v>7.910329786131729</v>
      </c>
      <c r="F43" s="653">
        <v>0.3815823069783025</v>
      </c>
      <c r="G43" s="653">
        <v>0.29326726784328955</v>
      </c>
      <c r="H43" s="653">
        <v>0</v>
      </c>
      <c r="I43" s="648">
        <v>202204.99966000012</v>
      </c>
      <c r="J43" s="648">
        <v>166497.5186000001</v>
      </c>
      <c r="K43" s="653">
        <v>21.446254190601493</v>
      </c>
      <c r="L43" s="653">
        <v>1.0112324543010474</v>
      </c>
      <c r="M43" s="653">
        <v>0.7631219905513705</v>
      </c>
    </row>
    <row r="44" spans="1:13" ht="12">
      <c r="A44" s="667" t="s">
        <v>128</v>
      </c>
      <c r="B44" s="655" t="s">
        <v>129</v>
      </c>
      <c r="C44" s="656">
        <v>1635262.0818700003</v>
      </c>
      <c r="D44" s="656">
        <v>1929108.4009700008</v>
      </c>
      <c r="E44" s="658">
        <v>-15.23223469206021</v>
      </c>
      <c r="F44" s="658">
        <v>-0.8642751458587975</v>
      </c>
      <c r="G44" s="658">
        <v>-0.6642436141707235</v>
      </c>
      <c r="H44" s="658">
        <v>0</v>
      </c>
      <c r="I44" s="656">
        <v>142084.2697500001</v>
      </c>
      <c r="J44" s="656">
        <v>136306.81329</v>
      </c>
      <c r="K44" s="658">
        <v>4.238567625895748</v>
      </c>
      <c r="L44" s="658">
        <v>0.16361701532086012</v>
      </c>
      <c r="M44" s="658">
        <v>0.12347283939381724</v>
      </c>
    </row>
    <row r="45" spans="1:13" ht="24">
      <c r="A45" s="666" t="s">
        <v>134</v>
      </c>
      <c r="B45" s="647" t="s">
        <v>135</v>
      </c>
      <c r="C45" s="648">
        <v>1544992.6226899996</v>
      </c>
      <c r="D45" s="648">
        <v>1371608.7817899985</v>
      </c>
      <c r="E45" s="653">
        <v>12.640910673794972</v>
      </c>
      <c r="F45" s="653">
        <v>0.5099650213158201</v>
      </c>
      <c r="G45" s="653">
        <v>0.39193653836114456</v>
      </c>
      <c r="H45" s="653">
        <v>0</v>
      </c>
      <c r="I45" s="648">
        <v>165097.93759</v>
      </c>
      <c r="J45" s="648">
        <v>135484.45251000003</v>
      </c>
      <c r="K45" s="653">
        <v>21.857478501316745</v>
      </c>
      <c r="L45" s="653">
        <v>0.8386510699966969</v>
      </c>
      <c r="M45" s="653">
        <v>0.6328842307145612</v>
      </c>
    </row>
    <row r="46" spans="1:13" ht="40.5" customHeight="1">
      <c r="A46" s="669" t="s">
        <v>138</v>
      </c>
      <c r="B46" s="655" t="s">
        <v>962</v>
      </c>
      <c r="C46" s="656">
        <v>1461955.22739</v>
      </c>
      <c r="D46" s="656">
        <v>1478746.2316700013</v>
      </c>
      <c r="E46" s="668">
        <v>-1.1354892354341763</v>
      </c>
      <c r="F46" s="668">
        <v>-0.04938652189914014</v>
      </c>
      <c r="G46" s="668">
        <v>-0.03795629430603337</v>
      </c>
      <c r="H46" s="658">
        <v>0</v>
      </c>
      <c r="I46" s="656">
        <v>165120.83696000002</v>
      </c>
      <c r="J46" s="656">
        <v>161014.22427999997</v>
      </c>
      <c r="K46" s="668">
        <v>2.5504657730479425</v>
      </c>
      <c r="L46" s="668">
        <v>0.11629887900191888</v>
      </c>
      <c r="M46" s="668">
        <v>0.0877644221814266</v>
      </c>
    </row>
    <row r="47" spans="1:13" ht="12">
      <c r="A47" s="666" t="s">
        <v>102</v>
      </c>
      <c r="B47" s="647" t="s">
        <v>103</v>
      </c>
      <c r="C47" s="648">
        <v>1093099.4073600003</v>
      </c>
      <c r="D47" s="648">
        <v>1100374.0878900003</v>
      </c>
      <c r="E47" s="653">
        <v>-0.6611097634941064</v>
      </c>
      <c r="F47" s="653">
        <v>-0.021396645686762</v>
      </c>
      <c r="G47" s="653">
        <v>-0.016444514608808643</v>
      </c>
      <c r="H47" s="653">
        <v>0</v>
      </c>
      <c r="I47" s="648">
        <v>116651.95215999999</v>
      </c>
      <c r="J47" s="648">
        <v>111208.41241000002</v>
      </c>
      <c r="K47" s="653">
        <v>4.89489925450143</v>
      </c>
      <c r="L47" s="653">
        <v>0.1541605259757232</v>
      </c>
      <c r="M47" s="653">
        <v>0.11633654254931314</v>
      </c>
    </row>
    <row r="48" spans="1:13" ht="12">
      <c r="A48" s="667" t="s">
        <v>160</v>
      </c>
      <c r="B48" s="655" t="s">
        <v>963</v>
      </c>
      <c r="C48" s="656">
        <v>1159601.3755300024</v>
      </c>
      <c r="D48" s="656">
        <v>1141360.9356299997</v>
      </c>
      <c r="E48" s="658">
        <v>1.598130734160308</v>
      </c>
      <c r="F48" s="658">
        <v>0.053649672738416886</v>
      </c>
      <c r="G48" s="658">
        <v>0.041232763304135014</v>
      </c>
      <c r="H48" s="658">
        <v>0</v>
      </c>
      <c r="I48" s="656">
        <v>165033.61628999974</v>
      </c>
      <c r="J48" s="656">
        <v>157458.38440999962</v>
      </c>
      <c r="K48" s="658">
        <v>4.8109422107845825</v>
      </c>
      <c r="L48" s="658">
        <v>0.21452984356528168</v>
      </c>
      <c r="M48" s="658">
        <v>0.16189397458309235</v>
      </c>
    </row>
    <row r="49" spans="1:13" ht="24">
      <c r="A49" s="666" t="s">
        <v>114</v>
      </c>
      <c r="B49" s="647" t="s">
        <v>964</v>
      </c>
      <c r="C49" s="648">
        <v>1123098.2844600012</v>
      </c>
      <c r="D49" s="648">
        <v>1238116.1371699998</v>
      </c>
      <c r="E49" s="653">
        <v>-9.289746676987706</v>
      </c>
      <c r="F49" s="653">
        <v>-0.3382961261239076</v>
      </c>
      <c r="G49" s="653">
        <v>-0.2599994255917338</v>
      </c>
      <c r="H49" s="653">
        <v>0</v>
      </c>
      <c r="I49" s="648">
        <v>148402.07911999998</v>
      </c>
      <c r="J49" s="648">
        <v>152404.21773999996</v>
      </c>
      <c r="K49" s="653">
        <v>-2.6260025341474416</v>
      </c>
      <c r="L49" s="653">
        <v>-0.11334018359780622</v>
      </c>
      <c r="M49" s="653">
        <v>-0.08553165609819975</v>
      </c>
    </row>
    <row r="50" spans="1:13" ht="12">
      <c r="A50" s="667" t="s">
        <v>106</v>
      </c>
      <c r="B50" s="655" t="s">
        <v>965</v>
      </c>
      <c r="C50" s="656">
        <v>923597.4957599995</v>
      </c>
      <c r="D50" s="656">
        <v>860219.3854700003</v>
      </c>
      <c r="E50" s="658">
        <v>7.36766822051692</v>
      </c>
      <c r="F50" s="658">
        <v>0.1864107935158542</v>
      </c>
      <c r="G50" s="658">
        <v>0.14326708317218362</v>
      </c>
      <c r="H50" s="658">
        <v>0</v>
      </c>
      <c r="I50" s="656">
        <v>102466.71061</v>
      </c>
      <c r="J50" s="656">
        <v>89052.43048999998</v>
      </c>
      <c r="K50" s="658">
        <v>15.063350934039189</v>
      </c>
      <c r="L50" s="658">
        <v>0.3798911322150079</v>
      </c>
      <c r="M50" s="658">
        <v>0.28668312194262857</v>
      </c>
    </row>
    <row r="51" spans="1:13" ht="24">
      <c r="A51" s="666" t="s">
        <v>156</v>
      </c>
      <c r="B51" s="647" t="s">
        <v>966</v>
      </c>
      <c r="C51" s="648">
        <v>855953.9751499998</v>
      </c>
      <c r="D51" s="648">
        <v>837025.8438799998</v>
      </c>
      <c r="E51" s="653">
        <v>2.2613556568647173</v>
      </c>
      <c r="F51" s="653">
        <v>0.05567234418426207</v>
      </c>
      <c r="G51" s="653">
        <v>0.04278729903029327</v>
      </c>
      <c r="H51" s="653">
        <v>0</v>
      </c>
      <c r="I51" s="648">
        <v>104419.81078000003</v>
      </c>
      <c r="J51" s="648">
        <v>101163.88629000004</v>
      </c>
      <c r="K51" s="653">
        <v>3.218465214618624</v>
      </c>
      <c r="L51" s="653">
        <v>0.0922074706840599</v>
      </c>
      <c r="M51" s="653">
        <v>0.06958395003329164</v>
      </c>
    </row>
    <row r="52" spans="1:13" ht="12">
      <c r="A52" s="667" t="s">
        <v>126</v>
      </c>
      <c r="B52" s="655" t="s">
        <v>127</v>
      </c>
      <c r="C52" s="656">
        <v>814948.3081499998</v>
      </c>
      <c r="D52" s="656">
        <v>842843.5103800001</v>
      </c>
      <c r="E52" s="658">
        <v>-3.3096537953318994</v>
      </c>
      <c r="F52" s="658">
        <v>-0.08204673126393475</v>
      </c>
      <c r="G52" s="658">
        <v>-0.06305748530058272</v>
      </c>
      <c r="H52" s="658">
        <v>0</v>
      </c>
      <c r="I52" s="656">
        <v>119849.58421000003</v>
      </c>
      <c r="J52" s="656">
        <v>77700.93165999997</v>
      </c>
      <c r="K52" s="658">
        <v>54.244719657200655</v>
      </c>
      <c r="L52" s="658">
        <v>1.193645815900592</v>
      </c>
      <c r="M52" s="658">
        <v>0.9007794075131584</v>
      </c>
    </row>
    <row r="53" spans="1:13" ht="12">
      <c r="A53" s="666" t="s">
        <v>122</v>
      </c>
      <c r="B53" s="647" t="s">
        <v>967</v>
      </c>
      <c r="C53" s="648">
        <v>773785.0181999998</v>
      </c>
      <c r="D53" s="648">
        <v>855185.68105</v>
      </c>
      <c r="E53" s="653">
        <v>-9.518478226863689</v>
      </c>
      <c r="F53" s="653">
        <v>-0.23941960536774548</v>
      </c>
      <c r="G53" s="653">
        <v>-0.1840073091709407</v>
      </c>
      <c r="H53" s="653">
        <v>0</v>
      </c>
      <c r="I53" s="648">
        <v>85186.6667899999</v>
      </c>
      <c r="J53" s="648">
        <v>84306.75296999997</v>
      </c>
      <c r="K53" s="653">
        <v>1.0437050283659255</v>
      </c>
      <c r="L53" s="653">
        <v>0.024919075369018415</v>
      </c>
      <c r="M53" s="653">
        <v>0.018805067338793842</v>
      </c>
    </row>
    <row r="54" spans="1:13" ht="12">
      <c r="A54" s="667" t="s">
        <v>667</v>
      </c>
      <c r="B54" s="655" t="s">
        <v>968</v>
      </c>
      <c r="C54" s="656">
        <v>749829.15286</v>
      </c>
      <c r="D54" s="656">
        <v>824843.1798599995</v>
      </c>
      <c r="E54" s="658">
        <v>-9.094338030743195</v>
      </c>
      <c r="F54" s="658">
        <v>-0.22063492006791716</v>
      </c>
      <c r="G54" s="658">
        <v>-0.16957023167958335</v>
      </c>
      <c r="H54" s="658">
        <v>0</v>
      </c>
      <c r="I54" s="656">
        <v>87864.02818999995</v>
      </c>
      <c r="J54" s="656">
        <v>82293.14796000002</v>
      </c>
      <c r="K54" s="658">
        <v>6.769555385957235</v>
      </c>
      <c r="L54" s="658">
        <v>0.15776679621096792</v>
      </c>
      <c r="M54" s="658">
        <v>0.11905799804520925</v>
      </c>
    </row>
    <row r="55" spans="1:13" ht="24">
      <c r="A55" s="662" t="s">
        <v>98</v>
      </c>
      <c r="B55" s="647" t="s">
        <v>99</v>
      </c>
      <c r="C55" s="648">
        <v>595974.20537</v>
      </c>
      <c r="D55" s="648">
        <v>571754.9496799998</v>
      </c>
      <c r="E55" s="653">
        <v>4.235950332140576</v>
      </c>
      <c r="F55" s="653">
        <v>0.07123485775890513</v>
      </c>
      <c r="G55" s="653">
        <v>0.05474795798471695</v>
      </c>
      <c r="H55" s="653">
        <v>0</v>
      </c>
      <c r="I55" s="648">
        <v>68900.49734000002</v>
      </c>
      <c r="J55" s="648">
        <v>61963.77474999998</v>
      </c>
      <c r="K55" s="653">
        <v>11.194803121641707</v>
      </c>
      <c r="L55" s="653">
        <v>0.19644732143677146</v>
      </c>
      <c r="M55" s="653">
        <v>0.1482480811762834</v>
      </c>
    </row>
    <row r="56" spans="1:13" ht="12">
      <c r="A56" s="667" t="s">
        <v>100</v>
      </c>
      <c r="B56" s="655" t="s">
        <v>101</v>
      </c>
      <c r="C56" s="656">
        <v>584358.4690700001</v>
      </c>
      <c r="D56" s="656">
        <v>655220.86623</v>
      </c>
      <c r="E56" s="658">
        <v>-10.815039754110233</v>
      </c>
      <c r="F56" s="658">
        <v>-0.2084239436074763</v>
      </c>
      <c r="G56" s="658">
        <v>-0.16018541577286513</v>
      </c>
      <c r="H56" s="658">
        <v>0</v>
      </c>
      <c r="I56" s="656">
        <v>45779.206559999984</v>
      </c>
      <c r="J56" s="656">
        <v>56469.77503000001</v>
      </c>
      <c r="K56" s="658">
        <v>-18.931487622043083</v>
      </c>
      <c r="L56" s="658">
        <v>-0.3027558783445453</v>
      </c>
      <c r="M56" s="658">
        <v>-0.2284733520475369</v>
      </c>
    </row>
    <row r="57" spans="1:13" ht="12">
      <c r="A57" s="666" t="s">
        <v>152</v>
      </c>
      <c r="B57" s="647" t="s">
        <v>153</v>
      </c>
      <c r="C57" s="648">
        <v>594233.5201599997</v>
      </c>
      <c r="D57" s="648">
        <v>568769.7938899997</v>
      </c>
      <c r="E57" s="653">
        <v>4.476982874889568</v>
      </c>
      <c r="F57" s="653">
        <v>0.07489515541157139</v>
      </c>
      <c r="G57" s="653">
        <v>0.05756110071292965</v>
      </c>
      <c r="H57" s="653">
        <v>0</v>
      </c>
      <c r="I57" s="648">
        <v>81169.29535</v>
      </c>
      <c r="J57" s="648">
        <v>82516.55316</v>
      </c>
      <c r="K57" s="653">
        <v>-1.6327121752015696</v>
      </c>
      <c r="L57" s="653">
        <v>-0.038154212544236774</v>
      </c>
      <c r="M57" s="653">
        <v>-0.028792903650232342</v>
      </c>
    </row>
    <row r="58" spans="1:13" ht="12">
      <c r="A58" s="667" t="s">
        <v>116</v>
      </c>
      <c r="B58" s="655" t="s">
        <v>969</v>
      </c>
      <c r="C58" s="656">
        <v>537799.09745</v>
      </c>
      <c r="D58" s="656">
        <v>483728.94273999933</v>
      </c>
      <c r="E58" s="658">
        <v>11.177779523327587</v>
      </c>
      <c r="F58" s="658">
        <v>0.1590337799422634</v>
      </c>
      <c r="G58" s="658">
        <v>0.12222632256665542</v>
      </c>
      <c r="H58" s="658">
        <v>0</v>
      </c>
      <c r="I58" s="656">
        <v>55711.30798000003</v>
      </c>
      <c r="J58" s="656">
        <v>54228.44775</v>
      </c>
      <c r="K58" s="658">
        <v>2.7344692528102605</v>
      </c>
      <c r="L58" s="658">
        <v>0.04199446013144067</v>
      </c>
      <c r="M58" s="658">
        <v>0.031690929094819874</v>
      </c>
    </row>
    <row r="59" spans="1:13" ht="24">
      <c r="A59" s="666" t="s">
        <v>16</v>
      </c>
      <c r="B59" s="647" t="s">
        <v>970</v>
      </c>
      <c r="C59" s="648">
        <v>502637.74704999983</v>
      </c>
      <c r="D59" s="648">
        <v>523617.3721300001</v>
      </c>
      <c r="E59" s="653">
        <v>-4.006670938868618</v>
      </c>
      <c r="F59" s="653">
        <v>-0.0617062979778537</v>
      </c>
      <c r="G59" s="653">
        <v>-0.047424728782611135</v>
      </c>
      <c r="H59" s="653">
        <v>0</v>
      </c>
      <c r="I59" s="648">
        <v>58650.30184999999</v>
      </c>
      <c r="J59" s="648">
        <v>54605.093989999965</v>
      </c>
      <c r="K59" s="653">
        <v>7.408114453096331</v>
      </c>
      <c r="L59" s="653">
        <v>0.11455990036239509</v>
      </c>
      <c r="M59" s="653">
        <v>0.08645210982903387</v>
      </c>
    </row>
    <row r="60" spans="1:13" ht="12">
      <c r="A60" s="667" t="s">
        <v>104</v>
      </c>
      <c r="B60" s="655" t="s">
        <v>105</v>
      </c>
      <c r="C60" s="656">
        <v>375578.5483199998</v>
      </c>
      <c r="D60" s="656">
        <v>365167.22319999995</v>
      </c>
      <c r="E60" s="658">
        <v>2.8511116164162567</v>
      </c>
      <c r="F60" s="658">
        <v>0.03062229795571818</v>
      </c>
      <c r="G60" s="658">
        <v>0.023534942507350776</v>
      </c>
      <c r="H60" s="658">
        <v>0</v>
      </c>
      <c r="I60" s="656">
        <v>43487.21169</v>
      </c>
      <c r="J60" s="656">
        <v>39182.18192000001</v>
      </c>
      <c r="K60" s="658">
        <v>10.987212960191334</v>
      </c>
      <c r="L60" s="658">
        <v>0.12191803204603191</v>
      </c>
      <c r="M60" s="658">
        <v>0.09200489057027023</v>
      </c>
    </row>
    <row r="61" spans="1:13" ht="12">
      <c r="A61" s="666" t="s">
        <v>154</v>
      </c>
      <c r="B61" s="647" t="s">
        <v>155</v>
      </c>
      <c r="C61" s="648">
        <v>339950.64372999984</v>
      </c>
      <c r="D61" s="648">
        <v>383076.5358800001</v>
      </c>
      <c r="E61" s="653">
        <v>-11.257774389896221</v>
      </c>
      <c r="F61" s="653">
        <v>-0.12684398035814018</v>
      </c>
      <c r="G61" s="653">
        <v>-0.09748666770368594</v>
      </c>
      <c r="H61" s="653">
        <v>0</v>
      </c>
      <c r="I61" s="648">
        <v>44144.40468999999</v>
      </c>
      <c r="J61" s="648">
        <v>51432.21221</v>
      </c>
      <c r="K61" s="653">
        <v>-14.16973372687834</v>
      </c>
      <c r="L61" s="653">
        <v>-0.20639001313309766</v>
      </c>
      <c r="M61" s="653">
        <v>-0.1557512884225178</v>
      </c>
    </row>
    <row r="62" spans="1:13" ht="12">
      <c r="A62" s="667" t="s">
        <v>658</v>
      </c>
      <c r="B62" s="655" t="s">
        <v>94</v>
      </c>
      <c r="C62" s="656">
        <v>306341.7642500002</v>
      </c>
      <c r="D62" s="656">
        <v>336241.88164999965</v>
      </c>
      <c r="E62" s="658">
        <v>-8.89244292033883</v>
      </c>
      <c r="F62" s="658">
        <v>-0.08794368568654862</v>
      </c>
      <c r="G62" s="658">
        <v>-0.06758962340156315</v>
      </c>
      <c r="H62" s="658">
        <v>0</v>
      </c>
      <c r="I62" s="656">
        <v>28094.017030000003</v>
      </c>
      <c r="J62" s="656">
        <v>34101.381720000005</v>
      </c>
      <c r="K62" s="658">
        <v>-17.616191447388662</v>
      </c>
      <c r="L62" s="658">
        <v>-0.17012799444302637</v>
      </c>
      <c r="M62" s="658">
        <v>-0.12838632029231176</v>
      </c>
    </row>
    <row r="63" spans="1:13" ht="12">
      <c r="A63" s="666">
        <v>0</v>
      </c>
      <c r="B63" s="647" t="s">
        <v>971</v>
      </c>
      <c r="C63" s="648">
        <v>1166436.0154800005</v>
      </c>
      <c r="D63" s="648">
        <v>1177565.1755899973</v>
      </c>
      <c r="E63" s="653">
        <v>-0.9450992896780203</v>
      </c>
      <c r="F63" s="653">
        <v>-0.03273362928898903</v>
      </c>
      <c r="G63" s="653">
        <v>-0.025157618297859792</v>
      </c>
      <c r="H63" s="653">
        <v>0</v>
      </c>
      <c r="I63" s="648">
        <v>128759.06615000078</v>
      </c>
      <c r="J63" s="648">
        <v>136214.69836000027</v>
      </c>
      <c r="K63" s="653">
        <v>-5.473441779605224</v>
      </c>
      <c r="L63" s="653">
        <v>-0.2111427923301325</v>
      </c>
      <c r="M63" s="653">
        <v>-0.15933795171251208</v>
      </c>
    </row>
    <row r="64" spans="1:13" ht="12">
      <c r="A64" s="670"/>
      <c r="B64" s="664"/>
      <c r="C64" s="644"/>
      <c r="D64" s="644"/>
      <c r="E64" s="671"/>
      <c r="F64" s="671"/>
      <c r="G64" s="671"/>
      <c r="H64" s="671"/>
      <c r="I64" s="644"/>
      <c r="J64" s="644"/>
      <c r="K64" s="671"/>
      <c r="L64" s="671"/>
      <c r="M64" s="671"/>
    </row>
    <row r="65" spans="1:13" ht="15.75" thickBot="1">
      <c r="A65" s="751"/>
      <c r="B65" s="672" t="s">
        <v>922</v>
      </c>
      <c r="C65" s="673">
        <v>61627.069279999996</v>
      </c>
      <c r="D65" s="673">
        <v>73965.16026000002</v>
      </c>
      <c r="E65" s="674">
        <v>-16.680949431637206</v>
      </c>
      <c r="F65" s="674">
        <v>-16.680949431637206</v>
      </c>
      <c r="G65" s="674">
        <v>-0.02789042302664804</v>
      </c>
      <c r="H65" s="674">
        <v>0</v>
      </c>
      <c r="I65" s="673">
        <v>4908.243620000001</v>
      </c>
      <c r="J65" s="673">
        <v>8189.20675</v>
      </c>
      <c r="K65" s="674">
        <v>-40.06448036007882</v>
      </c>
      <c r="L65" s="674">
        <v>-40.06448036007882</v>
      </c>
      <c r="M65" s="674">
        <v>-0.07011906301887018</v>
      </c>
    </row>
    <row r="66" spans="1:13" ht="12">
      <c r="A66" s="675"/>
      <c r="B66" s="676"/>
      <c r="C66" s="677"/>
      <c r="D66" s="678"/>
      <c r="E66" s="679"/>
      <c r="F66" s="680"/>
      <c r="G66" s="681"/>
      <c r="H66" s="681"/>
      <c r="I66" s="682"/>
      <c r="J66" s="683"/>
      <c r="K66" s="681"/>
      <c r="L66" s="681"/>
      <c r="M66" s="679"/>
    </row>
    <row r="67" spans="1:13" ht="12">
      <c r="A67" s="799" t="s">
        <v>923</v>
      </c>
      <c r="B67" s="800"/>
      <c r="C67" s="800"/>
      <c r="D67" s="800"/>
      <c r="E67" s="800"/>
      <c r="F67" s="800"/>
      <c r="G67" s="800"/>
      <c r="H67" s="800"/>
      <c r="I67" s="800"/>
      <c r="J67" s="601"/>
      <c r="K67" s="601"/>
      <c r="L67" s="601"/>
      <c r="M67" s="601"/>
    </row>
    <row r="68" spans="1:13" ht="12">
      <c r="A68" s="799" t="s">
        <v>518</v>
      </c>
      <c r="B68" s="800"/>
      <c r="C68" s="800"/>
      <c r="D68" s="800"/>
      <c r="E68" s="800"/>
      <c r="F68" s="800"/>
      <c r="G68" s="800"/>
      <c r="H68" s="800"/>
      <c r="I68" s="800"/>
      <c r="J68" s="601"/>
      <c r="K68" s="601"/>
      <c r="L68" s="601"/>
      <c r="M68" s="601"/>
    </row>
    <row r="69" spans="1:13" ht="12">
      <c r="A69" s="606" t="s">
        <v>501</v>
      </c>
      <c r="B69" s="684"/>
      <c r="C69" s="582"/>
      <c r="D69" s="685"/>
      <c r="E69" s="685"/>
      <c r="F69" s="686"/>
      <c r="G69" s="686"/>
      <c r="H69" s="686"/>
      <c r="I69" s="686"/>
      <c r="J69" s="601"/>
      <c r="K69" s="601"/>
      <c r="L69" s="601"/>
      <c r="M69" s="601"/>
    </row>
    <row r="70" spans="1:13" ht="12">
      <c r="A70" s="687" t="s">
        <v>924</v>
      </c>
      <c r="B70" s="684"/>
      <c r="C70" s="582"/>
      <c r="D70" s="685"/>
      <c r="E70" s="685"/>
      <c r="F70" s="686"/>
      <c r="G70" s="686"/>
      <c r="H70" s="686"/>
      <c r="I70" s="686"/>
      <c r="J70" s="601"/>
      <c r="K70" s="601"/>
      <c r="L70" s="601"/>
      <c r="M70" s="601"/>
    </row>
    <row r="71" spans="1:13" ht="12">
      <c r="A71" s="687" t="s">
        <v>925</v>
      </c>
      <c r="B71" s="687"/>
      <c r="C71" s="687"/>
      <c r="D71" s="687"/>
      <c r="E71" s="687"/>
      <c r="F71" s="687"/>
      <c r="G71" s="687"/>
      <c r="H71" s="687"/>
      <c r="I71" s="688"/>
      <c r="J71" s="601"/>
      <c r="K71" s="601"/>
      <c r="L71" s="601"/>
      <c r="M71" s="601"/>
    </row>
    <row r="72" spans="1:13" ht="12">
      <c r="A72" s="687" t="s">
        <v>926</v>
      </c>
      <c r="B72" s="684"/>
      <c r="C72" s="582"/>
      <c r="D72" s="685"/>
      <c r="E72" s="685"/>
      <c r="F72" s="686"/>
      <c r="G72" s="686"/>
      <c r="H72" s="686"/>
      <c r="I72" s="686"/>
      <c r="J72" s="601"/>
      <c r="K72" s="601"/>
      <c r="L72" s="601"/>
      <c r="M72" s="601"/>
    </row>
    <row r="73" spans="1:13" ht="12">
      <c r="A73" s="687" t="s">
        <v>927</v>
      </c>
      <c r="B73" s="689"/>
      <c r="C73" s="689"/>
      <c r="D73" s="690"/>
      <c r="E73" s="690"/>
      <c r="F73" s="690"/>
      <c r="G73" s="690"/>
      <c r="H73" s="690"/>
      <c r="I73" s="690"/>
      <c r="J73" s="601"/>
      <c r="K73" s="601"/>
      <c r="L73" s="601"/>
      <c r="M73" s="601"/>
    </row>
    <row r="74" spans="1:13" ht="12">
      <c r="A74" s="687" t="s">
        <v>928</v>
      </c>
      <c r="B74" s="689"/>
      <c r="C74" s="689"/>
      <c r="D74" s="690"/>
      <c r="E74" s="690"/>
      <c r="F74" s="690"/>
      <c r="G74" s="690"/>
      <c r="H74" s="690"/>
      <c r="I74" s="690"/>
      <c r="J74" s="601"/>
      <c r="K74" s="601"/>
      <c r="L74" s="601"/>
      <c r="M74" s="601"/>
    </row>
    <row r="75" spans="1:13" ht="12">
      <c r="A75" s="575" t="s">
        <v>952</v>
      </c>
      <c r="B75" s="721"/>
      <c r="C75" s="721"/>
      <c r="D75" s="722"/>
      <c r="E75" s="722"/>
      <c r="F75" s="722"/>
      <c r="G75" s="722"/>
      <c r="H75" s="722"/>
      <c r="I75" s="722"/>
      <c r="J75" s="601"/>
      <c r="K75" s="601"/>
      <c r="L75" s="601"/>
      <c r="M75" s="601"/>
    </row>
    <row r="76" ht="12">
      <c r="A76" s="575"/>
    </row>
  </sheetData>
  <sheetProtection/>
  <mergeCells count="13">
    <mergeCell ref="A10:A12"/>
    <mergeCell ref="B10:B12"/>
    <mergeCell ref="C10:G10"/>
    <mergeCell ref="I10:M10"/>
    <mergeCell ref="C11:G11"/>
    <mergeCell ref="I11:M11"/>
    <mergeCell ref="A67:I67"/>
    <mergeCell ref="A68:I68"/>
    <mergeCell ref="A6:D6"/>
    <mergeCell ref="E6:G6"/>
    <mergeCell ref="A8:D8"/>
    <mergeCell ref="E8:G8"/>
    <mergeCell ref="H6:J6"/>
  </mergeCells>
  <printOptions/>
  <pageMargins left="0.7" right="0.7" top="0.75" bottom="0.75" header="0.3" footer="0.3"/>
  <pageSetup horizontalDpi="600" verticalDpi="600" orientation="portrait" r:id="rId2"/>
  <ignoredErrors>
    <ignoredError sqref="A17:A60 A61:A63"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Q133"/>
  <sheetViews>
    <sheetView zoomScalePageLayoutView="0" workbookViewId="0" topLeftCell="A7">
      <selection activeCell="C100" sqref="C100"/>
    </sheetView>
  </sheetViews>
  <sheetFormatPr defaultColWidth="15.8515625" defaultRowHeight="12.75"/>
  <cols>
    <col min="1" max="1" width="9.00390625" style="82" customWidth="1"/>
    <col min="2" max="2" width="49.421875" style="82" customWidth="1"/>
    <col min="3" max="3" width="11.421875" style="82" customWidth="1"/>
    <col min="4" max="4" width="11.28125" style="82" bestFit="1" customWidth="1"/>
    <col min="5" max="5" width="9.57421875" style="82" customWidth="1"/>
    <col min="6" max="6" width="11.57421875" style="82" customWidth="1"/>
    <col min="7" max="7" width="11.8515625" style="82" customWidth="1"/>
    <col min="8" max="8" width="2.00390625" style="82" customWidth="1"/>
    <col min="9" max="10" width="15.8515625" style="82" customWidth="1"/>
    <col min="11" max="11" width="13.57421875" style="82" customWidth="1"/>
    <col min="12" max="12" width="2.8515625" style="82" customWidth="1"/>
    <col min="13" max="14" width="15.8515625" style="82" customWidth="1"/>
    <col min="15" max="15" width="13.7109375" style="82" customWidth="1"/>
    <col min="16" max="16" width="15.8515625" style="82" customWidth="1"/>
    <col min="17" max="17" width="14.57421875" style="82" customWidth="1"/>
    <col min="18" max="16384" width="15.8515625" style="82" customWidth="1"/>
  </cols>
  <sheetData>
    <row r="1" spans="1:17" ht="4.5" customHeight="1">
      <c r="A1" s="5"/>
      <c r="B1" s="5"/>
      <c r="C1" s="5"/>
      <c r="D1" s="5"/>
      <c r="E1" s="5"/>
      <c r="I1" s="5"/>
      <c r="J1" s="5"/>
      <c r="K1" s="5"/>
      <c r="L1" s="5"/>
      <c r="M1" s="5"/>
      <c r="N1" s="5"/>
      <c r="O1" s="5"/>
      <c r="P1" s="5"/>
      <c r="Q1" s="5"/>
    </row>
    <row r="2" spans="1:17" ht="12.75">
      <c r="A2" s="5"/>
      <c r="B2" s="5"/>
      <c r="C2" s="5"/>
      <c r="D2" s="5"/>
      <c r="E2" s="5"/>
      <c r="F2" s="5"/>
      <c r="G2" s="5"/>
      <c r="I2" s="5"/>
      <c r="J2" s="5"/>
      <c r="K2" s="5"/>
      <c r="L2" s="5"/>
      <c r="M2" s="5"/>
      <c r="N2" s="5"/>
      <c r="O2" s="5"/>
      <c r="P2" s="5"/>
      <c r="Q2" s="5"/>
    </row>
    <row r="3" spans="1:17" ht="12.75">
      <c r="A3" s="5"/>
      <c r="B3" s="5"/>
      <c r="C3" s="5"/>
      <c r="D3" s="5"/>
      <c r="E3" s="5"/>
      <c r="F3" s="5"/>
      <c r="G3" s="5"/>
      <c r="I3" s="5"/>
      <c r="J3" s="5"/>
      <c r="K3" s="5"/>
      <c r="L3" s="5"/>
      <c r="M3" s="5"/>
      <c r="N3" s="5"/>
      <c r="O3" s="5"/>
      <c r="P3" s="5"/>
      <c r="Q3" s="5"/>
    </row>
    <row r="4" spans="1:17" ht="12.75">
      <c r="A4" s="5"/>
      <c r="B4" s="5"/>
      <c r="C4" s="5"/>
      <c r="D4" s="5"/>
      <c r="E4" s="280"/>
      <c r="F4" s="5"/>
      <c r="G4" s="5"/>
      <c r="I4" s="5"/>
      <c r="J4" s="5"/>
      <c r="K4" s="5"/>
      <c r="L4" s="5"/>
      <c r="M4" s="5"/>
      <c r="N4" s="5"/>
      <c r="O4" s="5"/>
      <c r="P4" s="5"/>
      <c r="Q4" s="5"/>
    </row>
    <row r="5" spans="1:17" ht="12.75">
      <c r="A5" s="5"/>
      <c r="B5" s="5"/>
      <c r="C5" s="5"/>
      <c r="D5" s="5"/>
      <c r="E5" s="5"/>
      <c r="I5" s="5"/>
      <c r="J5" s="5"/>
      <c r="K5" s="5"/>
      <c r="L5" s="5"/>
      <c r="M5" s="5"/>
      <c r="N5" s="5"/>
      <c r="O5" s="5"/>
      <c r="P5" s="5"/>
      <c r="Q5" s="5"/>
    </row>
    <row r="6" spans="1:17" s="281" customFormat="1" ht="15">
      <c r="A6" s="806" t="s">
        <v>620</v>
      </c>
      <c r="B6" s="806"/>
      <c r="C6" s="806"/>
      <c r="D6" s="806"/>
      <c r="E6" s="806"/>
      <c r="F6" s="806"/>
      <c r="G6" s="806"/>
      <c r="H6" s="806"/>
      <c r="I6" s="806"/>
      <c r="J6" s="806"/>
      <c r="K6" s="806"/>
      <c r="L6" s="87"/>
      <c r="M6" s="87"/>
      <c r="N6" s="87"/>
      <c r="O6" s="87"/>
      <c r="P6" s="87"/>
      <c r="Q6" s="87"/>
    </row>
    <row r="7" spans="1:17" s="281" customFormat="1" ht="15">
      <c r="A7" s="806" t="s">
        <v>341</v>
      </c>
      <c r="B7" s="806"/>
      <c r="C7" s="806"/>
      <c r="D7" s="806"/>
      <c r="E7" s="806"/>
      <c r="F7" s="806"/>
      <c r="G7" s="806"/>
      <c r="H7" s="806"/>
      <c r="I7" s="806"/>
      <c r="J7" s="806"/>
      <c r="K7" s="806"/>
      <c r="L7" s="87"/>
      <c r="M7" s="87"/>
      <c r="O7" s="87"/>
      <c r="P7" s="87"/>
      <c r="Q7" s="87"/>
    </row>
    <row r="8" spans="1:17" s="281" customFormat="1" ht="15">
      <c r="A8" s="806" t="s">
        <v>554</v>
      </c>
      <c r="B8" s="806"/>
      <c r="C8" s="806"/>
      <c r="D8" s="806"/>
      <c r="E8" s="806"/>
      <c r="F8" s="806"/>
      <c r="G8" s="806"/>
      <c r="H8" s="806"/>
      <c r="I8" s="806"/>
      <c r="J8" s="806"/>
      <c r="K8" s="806"/>
      <c r="L8" s="87"/>
      <c r="M8" s="87"/>
      <c r="O8" s="87"/>
      <c r="P8" s="87"/>
      <c r="Q8" s="87"/>
    </row>
    <row r="9" spans="1:17" s="281" customFormat="1" ht="15.75" thickBot="1">
      <c r="A9" s="806" t="s">
        <v>953</v>
      </c>
      <c r="B9" s="806"/>
      <c r="C9" s="806"/>
      <c r="D9" s="806"/>
      <c r="E9" s="806"/>
      <c r="F9" s="806"/>
      <c r="G9" s="806"/>
      <c r="H9" s="806"/>
      <c r="I9" s="806"/>
      <c r="J9" s="806"/>
      <c r="K9" s="806"/>
      <c r="L9" s="87"/>
      <c r="M9" s="87"/>
      <c r="N9" s="87"/>
      <c r="O9" s="87"/>
      <c r="P9" s="87"/>
      <c r="Q9" s="87"/>
    </row>
    <row r="10" spans="1:17" s="32" customFormat="1" ht="21.75" customHeight="1">
      <c r="A10" s="20"/>
      <c r="B10" s="20"/>
      <c r="C10" s="805" t="s">
        <v>948</v>
      </c>
      <c r="D10" s="805"/>
      <c r="E10" s="805"/>
      <c r="F10" s="805"/>
      <c r="G10" s="805"/>
      <c r="H10" s="805"/>
      <c r="I10" s="805"/>
      <c r="J10" s="805"/>
      <c r="K10" s="805"/>
      <c r="L10" s="20"/>
      <c r="M10" s="805" t="s">
        <v>951</v>
      </c>
      <c r="N10" s="805"/>
      <c r="O10" s="805"/>
      <c r="P10" s="805"/>
      <c r="Q10" s="805"/>
    </row>
    <row r="11" spans="1:17" s="32" customFormat="1" ht="15.75" customHeight="1">
      <c r="A11" s="807" t="s">
        <v>342</v>
      </c>
      <c r="B11" s="807" t="s">
        <v>601</v>
      </c>
      <c r="C11" s="809" t="s">
        <v>552</v>
      </c>
      <c r="D11" s="810"/>
      <c r="E11" s="810"/>
      <c r="F11" s="810"/>
      <c r="G11" s="810"/>
      <c r="H11" s="790"/>
      <c r="I11" s="791" t="s">
        <v>343</v>
      </c>
      <c r="J11" s="791"/>
      <c r="K11" s="792"/>
      <c r="L11" s="3"/>
      <c r="M11" s="791" t="s">
        <v>552</v>
      </c>
      <c r="N11" s="791"/>
      <c r="O11" s="792"/>
      <c r="P11" s="792"/>
      <c r="Q11" s="790"/>
    </row>
    <row r="12" spans="1:17" s="32" customFormat="1" ht="30.75" customHeight="1" thickBot="1">
      <c r="A12" s="808"/>
      <c r="B12" s="808"/>
      <c r="C12" s="752">
        <v>2013</v>
      </c>
      <c r="D12" s="752">
        <v>2012</v>
      </c>
      <c r="E12" s="283" t="s">
        <v>344</v>
      </c>
      <c r="F12" s="283" t="s">
        <v>345</v>
      </c>
      <c r="G12" s="284" t="s">
        <v>346</v>
      </c>
      <c r="H12" s="285"/>
      <c r="I12" s="752">
        <v>2013</v>
      </c>
      <c r="J12" s="752">
        <v>2012</v>
      </c>
      <c r="K12" s="283" t="s">
        <v>344</v>
      </c>
      <c r="L12" s="93"/>
      <c r="M12" s="752">
        <v>2013</v>
      </c>
      <c r="N12" s="752">
        <v>2012</v>
      </c>
      <c r="O12" s="286" t="s">
        <v>344</v>
      </c>
      <c r="P12" s="287" t="s">
        <v>347</v>
      </c>
      <c r="Q12" s="284" t="s">
        <v>346</v>
      </c>
    </row>
    <row r="13" spans="1:17" s="19" customFormat="1" ht="12">
      <c r="A13" s="288"/>
      <c r="B13" s="289"/>
      <c r="C13" s="290"/>
      <c r="D13" s="290"/>
      <c r="E13" s="291"/>
      <c r="F13" s="291"/>
      <c r="G13" s="291"/>
      <c r="H13" s="291"/>
      <c r="I13" s="292"/>
      <c r="J13" s="292"/>
      <c r="K13" s="291"/>
      <c r="L13" s="1"/>
      <c r="M13" s="1"/>
      <c r="N13" s="1"/>
      <c r="O13" s="1"/>
      <c r="P13" s="1"/>
      <c r="Q13" s="1"/>
    </row>
    <row r="14" spans="1:17" s="32" customFormat="1" ht="12">
      <c r="A14" s="293"/>
      <c r="B14" s="294" t="s">
        <v>348</v>
      </c>
      <c r="C14" s="295">
        <v>44080501.156269945</v>
      </c>
      <c r="D14" s="295">
        <v>44237733.390460156</v>
      </c>
      <c r="E14" s="296">
        <v>-0.35542561098783093</v>
      </c>
      <c r="F14" s="296">
        <v>-0.35542561098783093</v>
      </c>
      <c r="G14" s="296">
        <v>100</v>
      </c>
      <c r="H14" s="296"/>
      <c r="I14" s="295"/>
      <c r="J14" s="295"/>
      <c r="K14" s="296"/>
      <c r="L14" s="296"/>
      <c r="M14" s="295">
        <v>5147684.6760100005</v>
      </c>
      <c r="N14" s="295">
        <v>4679131.449770008</v>
      </c>
      <c r="O14" s="296">
        <v>10.013679488808183</v>
      </c>
      <c r="P14" s="296">
        <v>10.013679488808183</v>
      </c>
      <c r="Q14" s="296">
        <v>100</v>
      </c>
    </row>
    <row r="15" spans="1:17" s="19" customFormat="1" ht="12">
      <c r="A15" s="297">
        <v>1</v>
      </c>
      <c r="B15" s="298" t="s">
        <v>349</v>
      </c>
      <c r="C15" s="301">
        <v>8296.145740000002</v>
      </c>
      <c r="D15" s="301">
        <v>7952.380319999999</v>
      </c>
      <c r="E15" s="302">
        <v>4.3227990383639305</v>
      </c>
      <c r="F15" s="302">
        <v>0.0007770864229543354</v>
      </c>
      <c r="G15" s="303">
        <v>0.01882044333069015</v>
      </c>
      <c r="H15" s="303"/>
      <c r="I15" s="301">
        <v>223.92161999999993</v>
      </c>
      <c r="J15" s="301">
        <v>172.58931999999996</v>
      </c>
      <c r="K15" s="302">
        <v>29.74245451572553</v>
      </c>
      <c r="L15" s="303"/>
      <c r="M15" s="301">
        <v>361.69429</v>
      </c>
      <c r="N15" s="301">
        <v>1137.18303</v>
      </c>
      <c r="O15" s="302">
        <v>-68.19383683557079</v>
      </c>
      <c r="P15" s="302">
        <v>-0.01657334803103506</v>
      </c>
      <c r="Q15" s="303">
        <v>0.007026348985314138</v>
      </c>
    </row>
    <row r="16" spans="1:17" s="19" customFormat="1" ht="12">
      <c r="A16" s="304">
        <v>2</v>
      </c>
      <c r="B16" s="305" t="s">
        <v>350</v>
      </c>
      <c r="C16" s="306">
        <v>129028.49491000002</v>
      </c>
      <c r="D16" s="306">
        <v>69916.23196999989</v>
      </c>
      <c r="E16" s="307">
        <v>84.54726645647094</v>
      </c>
      <c r="F16" s="307">
        <v>0.13362407702549167</v>
      </c>
      <c r="G16" s="308">
        <v>0.2927110434896841</v>
      </c>
      <c r="H16" s="308"/>
      <c r="I16" s="306">
        <v>63788.88733999983</v>
      </c>
      <c r="J16" s="306">
        <v>28052.67119999997</v>
      </c>
      <c r="K16" s="307">
        <v>127.3897087561483</v>
      </c>
      <c r="L16" s="308"/>
      <c r="M16" s="306">
        <v>13277.946659999998</v>
      </c>
      <c r="N16" s="306">
        <v>9215.619540000003</v>
      </c>
      <c r="O16" s="307">
        <v>44.0808900841407</v>
      </c>
      <c r="P16" s="307">
        <v>0.08681797388273134</v>
      </c>
      <c r="Q16" s="308">
        <v>0.25794017108079376</v>
      </c>
    </row>
    <row r="17" spans="1:17" s="19" customFormat="1" ht="12">
      <c r="A17" s="297">
        <v>3</v>
      </c>
      <c r="B17" s="298" t="s">
        <v>351</v>
      </c>
      <c r="C17" s="301">
        <v>152336.33268000057</v>
      </c>
      <c r="D17" s="301">
        <v>116122.41123000007</v>
      </c>
      <c r="E17" s="302">
        <v>31.185988188165254</v>
      </c>
      <c r="F17" s="302">
        <v>0.08186206361515352</v>
      </c>
      <c r="G17" s="303">
        <v>0.3455866623202683</v>
      </c>
      <c r="H17" s="303"/>
      <c r="I17" s="301">
        <v>59162.060660000134</v>
      </c>
      <c r="J17" s="301">
        <v>47184.39612000004</v>
      </c>
      <c r="K17" s="302">
        <v>25.384799901938603</v>
      </c>
      <c r="L17" s="303"/>
      <c r="M17" s="301">
        <v>16888.97966999999</v>
      </c>
      <c r="N17" s="301">
        <v>14086.054579999993</v>
      </c>
      <c r="O17" s="302">
        <v>19.898581778745307</v>
      </c>
      <c r="P17" s="302">
        <v>0.05990267894991</v>
      </c>
      <c r="Q17" s="303">
        <v>0.3280888541737707</v>
      </c>
    </row>
    <row r="18" spans="1:17" s="19" customFormat="1" ht="12">
      <c r="A18" s="304">
        <v>4</v>
      </c>
      <c r="B18" s="305" t="s">
        <v>352</v>
      </c>
      <c r="C18" s="306">
        <v>45335.881580000154</v>
      </c>
      <c r="D18" s="306">
        <v>98479.2330799999</v>
      </c>
      <c r="E18" s="513">
        <v>-53.964018441155595</v>
      </c>
      <c r="F18" s="307">
        <v>-0.1201312712632336</v>
      </c>
      <c r="G18" s="308">
        <v>0.10284792684021389</v>
      </c>
      <c r="H18" s="308"/>
      <c r="I18" s="306">
        <v>12900.965470000017</v>
      </c>
      <c r="J18" s="306">
        <v>27682.836359999965</v>
      </c>
      <c r="K18" s="513">
        <v>-53.39724115610805</v>
      </c>
      <c r="L18" s="308"/>
      <c r="M18" s="306">
        <v>3697.891049999998</v>
      </c>
      <c r="N18" s="306">
        <v>7735.47081</v>
      </c>
      <c r="O18" s="513">
        <v>-52.19565633652753</v>
      </c>
      <c r="P18" s="307">
        <v>-0.08628908598407638</v>
      </c>
      <c r="Q18" s="308">
        <v>0.07183600555864378</v>
      </c>
    </row>
    <row r="19" spans="1:17" s="19" customFormat="1" ht="12">
      <c r="A19" s="297">
        <v>5</v>
      </c>
      <c r="B19" s="298" t="s">
        <v>353</v>
      </c>
      <c r="C19" s="301">
        <v>11875.944580000001</v>
      </c>
      <c r="D19" s="301">
        <v>11997.55678</v>
      </c>
      <c r="E19" s="302">
        <v>-1.013641379074178</v>
      </c>
      <c r="F19" s="302">
        <v>-0.00027490603762765376</v>
      </c>
      <c r="G19" s="303">
        <v>0.026941491744611856</v>
      </c>
      <c r="H19" s="303"/>
      <c r="I19" s="301">
        <v>5737.955909999998</v>
      </c>
      <c r="J19" s="301">
        <v>6954.566159999997</v>
      </c>
      <c r="K19" s="302">
        <v>-17.49369007368821</v>
      </c>
      <c r="L19" s="303"/>
      <c r="M19" s="301">
        <v>1606.8359400000002</v>
      </c>
      <c r="N19" s="301">
        <v>1761.7628399999996</v>
      </c>
      <c r="O19" s="302">
        <v>-8.793856725914342</v>
      </c>
      <c r="P19" s="302">
        <v>-0.003311018330284663</v>
      </c>
      <c r="Q19" s="303">
        <v>0.031214731304122296</v>
      </c>
    </row>
    <row r="20" spans="1:17" s="19" customFormat="1" ht="12">
      <c r="A20" s="304">
        <v>6</v>
      </c>
      <c r="B20" s="305" t="s">
        <v>354</v>
      </c>
      <c r="C20" s="306">
        <v>21386.78451000003</v>
      </c>
      <c r="D20" s="306">
        <v>23552.51244999997</v>
      </c>
      <c r="E20" s="307">
        <v>-9.195315975727004</v>
      </c>
      <c r="F20" s="307">
        <v>-0.004895657562028205</v>
      </c>
      <c r="G20" s="308">
        <v>0.04851756207167805</v>
      </c>
      <c r="H20" s="308"/>
      <c r="I20" s="306">
        <v>4000.548870000001</v>
      </c>
      <c r="J20" s="306">
        <v>3493.785640000002</v>
      </c>
      <c r="K20" s="307">
        <v>14.504702984582615</v>
      </c>
      <c r="L20" s="308"/>
      <c r="M20" s="306">
        <v>2001.9685900000004</v>
      </c>
      <c r="N20" s="306">
        <v>1911.5218699999996</v>
      </c>
      <c r="O20" s="307">
        <v>4.731660224217097</v>
      </c>
      <c r="P20" s="307">
        <v>0.0019329809596275933</v>
      </c>
      <c r="Q20" s="308">
        <v>0.038890660869922156</v>
      </c>
    </row>
    <row r="21" spans="1:17" s="19" customFormat="1" ht="12">
      <c r="A21" s="297">
        <v>7</v>
      </c>
      <c r="B21" s="298" t="s">
        <v>355</v>
      </c>
      <c r="C21" s="301">
        <v>115981.58070000034</v>
      </c>
      <c r="D21" s="301">
        <v>135170.64929000003</v>
      </c>
      <c r="E21" s="302">
        <v>-14.19617993313827</v>
      </c>
      <c r="F21" s="302">
        <v>-0.04337715140291931</v>
      </c>
      <c r="G21" s="303">
        <v>0.2631131172688659</v>
      </c>
      <c r="H21" s="303"/>
      <c r="I21" s="301">
        <v>166465.80732000037</v>
      </c>
      <c r="J21" s="301">
        <v>203420.01223</v>
      </c>
      <c r="K21" s="302">
        <v>-18.166454964232713</v>
      </c>
      <c r="L21" s="303"/>
      <c r="M21" s="301">
        <v>10985.571890000014</v>
      </c>
      <c r="N21" s="301">
        <v>9990.771570000003</v>
      </c>
      <c r="O21" s="302">
        <v>9.95719212505237</v>
      </c>
      <c r="P21" s="302">
        <v>0.021260362754906326</v>
      </c>
      <c r="Q21" s="303">
        <v>0.21340801897203604</v>
      </c>
    </row>
    <row r="22" spans="1:17" s="19" customFormat="1" ht="12">
      <c r="A22" s="304">
        <v>8</v>
      </c>
      <c r="B22" s="305" t="s">
        <v>356</v>
      </c>
      <c r="C22" s="306">
        <v>191804.36030000038</v>
      </c>
      <c r="D22" s="306">
        <v>193997.87510000024</v>
      </c>
      <c r="E22" s="307">
        <v>-1.1306901165124443</v>
      </c>
      <c r="F22" s="307">
        <v>-0.004958470138239246</v>
      </c>
      <c r="G22" s="308">
        <v>0.43512291210128046</v>
      </c>
      <c r="H22" s="308"/>
      <c r="I22" s="306">
        <v>167265.0909099998</v>
      </c>
      <c r="J22" s="306">
        <v>202180.82415000026</v>
      </c>
      <c r="K22" s="307">
        <v>-17.269557282097182</v>
      </c>
      <c r="L22" s="308"/>
      <c r="M22" s="306">
        <v>21180.45294999999</v>
      </c>
      <c r="N22" s="306">
        <v>27798.759330000008</v>
      </c>
      <c r="O22" s="307">
        <v>-23.807919991802073</v>
      </c>
      <c r="P22" s="307">
        <v>-0.14144305307612856</v>
      </c>
      <c r="Q22" s="308">
        <v>0.41145591237762225</v>
      </c>
    </row>
    <row r="23" spans="1:17" s="19" customFormat="1" ht="12">
      <c r="A23" s="297">
        <v>9</v>
      </c>
      <c r="B23" s="298" t="s">
        <v>357</v>
      </c>
      <c r="C23" s="301">
        <v>55611.64208</v>
      </c>
      <c r="D23" s="301">
        <v>149993.26116000005</v>
      </c>
      <c r="E23" s="302">
        <v>-62.9239062809107</v>
      </c>
      <c r="F23" s="302">
        <v>-0.21335093786779188</v>
      </c>
      <c r="G23" s="303">
        <v>0.12615927818708542</v>
      </c>
      <c r="H23" s="303"/>
      <c r="I23" s="301">
        <v>21777.693249999993</v>
      </c>
      <c r="J23" s="301">
        <v>50434.962370000016</v>
      </c>
      <c r="K23" s="302">
        <v>-56.82024487252535</v>
      </c>
      <c r="L23" s="303"/>
      <c r="M23" s="301">
        <v>4216.864540000001</v>
      </c>
      <c r="N23" s="301">
        <v>14823.61883</v>
      </c>
      <c r="O23" s="302">
        <v>-71.55306954152165</v>
      </c>
      <c r="P23" s="302">
        <v>-0.22668211833461846</v>
      </c>
      <c r="Q23" s="303">
        <v>0.08191769320393798</v>
      </c>
    </row>
    <row r="24" spans="1:17" s="19" customFormat="1" ht="12">
      <c r="A24" s="304">
        <v>10</v>
      </c>
      <c r="B24" s="305" t="s">
        <v>179</v>
      </c>
      <c r="C24" s="306">
        <v>1438455.5438500037</v>
      </c>
      <c r="D24" s="306">
        <v>1403316.2554099993</v>
      </c>
      <c r="E24" s="307">
        <v>2.504017772511158</v>
      </c>
      <c r="F24" s="307">
        <v>0.07943284103154848</v>
      </c>
      <c r="G24" s="308">
        <v>3.2632468010073885</v>
      </c>
      <c r="H24" s="308"/>
      <c r="I24" s="306">
        <v>4507782.892190004</v>
      </c>
      <c r="J24" s="306">
        <v>4527468.982899998</v>
      </c>
      <c r="K24" s="307">
        <v>-0.4348144798859546</v>
      </c>
      <c r="L24" s="308"/>
      <c r="M24" s="306">
        <v>129904.20110999994</v>
      </c>
      <c r="N24" s="306">
        <v>154539.70272</v>
      </c>
      <c r="O24" s="307">
        <v>-15.941211983975057</v>
      </c>
      <c r="P24" s="307">
        <v>-0.5264973184544959</v>
      </c>
      <c r="Q24" s="308">
        <v>2.5235462015651167</v>
      </c>
    </row>
    <row r="25" spans="1:17" s="19" customFormat="1" ht="12">
      <c r="A25" s="297">
        <v>11</v>
      </c>
      <c r="B25" s="298" t="s">
        <v>358</v>
      </c>
      <c r="C25" s="301">
        <v>17334.217609999996</v>
      </c>
      <c r="D25" s="301">
        <v>15298.815259999998</v>
      </c>
      <c r="E25" s="302">
        <v>13.304313539374022</v>
      </c>
      <c r="F25" s="302">
        <v>0.004601054787402223</v>
      </c>
      <c r="G25" s="303">
        <v>0.03932400302924959</v>
      </c>
      <c r="H25" s="303"/>
      <c r="I25" s="301">
        <v>21666.139489999983</v>
      </c>
      <c r="J25" s="301">
        <v>20174.77232</v>
      </c>
      <c r="K25" s="302">
        <v>7.392237921423954</v>
      </c>
      <c r="L25" s="303"/>
      <c r="M25" s="301">
        <v>2319.4296400000003</v>
      </c>
      <c r="N25" s="301">
        <v>2234.93999</v>
      </c>
      <c r="O25" s="302">
        <v>3.7803990432870838</v>
      </c>
      <c r="P25" s="302">
        <v>0.0018056695116815606</v>
      </c>
      <c r="Q25" s="303">
        <v>0.04505772567634821</v>
      </c>
    </row>
    <row r="26" spans="1:17" s="19" customFormat="1" ht="12">
      <c r="A26" s="304">
        <v>12</v>
      </c>
      <c r="B26" s="305" t="s">
        <v>359</v>
      </c>
      <c r="C26" s="306">
        <v>200704.03665000023</v>
      </c>
      <c r="D26" s="306">
        <v>185025.0419500001</v>
      </c>
      <c r="E26" s="307">
        <v>8.473985215599686</v>
      </c>
      <c r="F26" s="307">
        <v>0.0354425814758884</v>
      </c>
      <c r="G26" s="308">
        <v>0.455312510941025</v>
      </c>
      <c r="H26" s="308"/>
      <c r="I26" s="306">
        <v>270718.7603799999</v>
      </c>
      <c r="J26" s="306">
        <v>230722.02103000003</v>
      </c>
      <c r="K26" s="307">
        <v>17.33546679742338</v>
      </c>
      <c r="L26" s="308"/>
      <c r="M26" s="306">
        <v>24211.472309999986</v>
      </c>
      <c r="N26" s="306">
        <v>26187.313560000006</v>
      </c>
      <c r="O26" s="307">
        <v>-7.545032236594257</v>
      </c>
      <c r="P26" s="307">
        <v>-0.042226666876331025</v>
      </c>
      <c r="Q26" s="308">
        <v>0.4703371289005689</v>
      </c>
    </row>
    <row r="27" spans="1:17" s="19" customFormat="1" ht="12">
      <c r="A27" s="297">
        <v>13</v>
      </c>
      <c r="B27" s="298" t="s">
        <v>360</v>
      </c>
      <c r="C27" s="301">
        <v>15633.700340000003</v>
      </c>
      <c r="D27" s="301">
        <v>16076.108240000005</v>
      </c>
      <c r="E27" s="302">
        <v>-2.751958952971082</v>
      </c>
      <c r="F27" s="302">
        <v>-0.0010000690950757595</v>
      </c>
      <c r="G27" s="303">
        <v>0.03546624908953942</v>
      </c>
      <c r="H27" s="303"/>
      <c r="I27" s="301">
        <v>1292.6680599999997</v>
      </c>
      <c r="J27" s="301">
        <v>1243.4827899999996</v>
      </c>
      <c r="K27" s="302">
        <v>3.955444369278339</v>
      </c>
      <c r="L27" s="303"/>
      <c r="M27" s="301">
        <v>1361.0752699999994</v>
      </c>
      <c r="N27" s="301">
        <v>2009.2694399999998</v>
      </c>
      <c r="O27" s="302">
        <v>-32.26019154504239</v>
      </c>
      <c r="P27" s="302">
        <v>-0.0138528737001364</v>
      </c>
      <c r="Q27" s="303">
        <v>0.0264405330874885</v>
      </c>
    </row>
    <row r="28" spans="1:17" s="19" customFormat="1" ht="12">
      <c r="A28" s="304">
        <v>14</v>
      </c>
      <c r="B28" s="305" t="s">
        <v>361</v>
      </c>
      <c r="C28" s="306">
        <v>1004.9340600000002</v>
      </c>
      <c r="D28" s="306">
        <v>1235.8390900000002</v>
      </c>
      <c r="E28" s="307">
        <v>-18.6840691371884</v>
      </c>
      <c r="F28" s="307">
        <v>-0.0005219639712594193</v>
      </c>
      <c r="G28" s="308">
        <v>0.0022797700426258876</v>
      </c>
      <c r="H28" s="308"/>
      <c r="I28" s="306">
        <v>560.8567</v>
      </c>
      <c r="J28" s="306">
        <v>682.2442599999999</v>
      </c>
      <c r="K28" s="307">
        <v>-17.792390074487386</v>
      </c>
      <c r="L28" s="308"/>
      <c r="M28" s="306">
        <v>109.97272</v>
      </c>
      <c r="N28" s="306">
        <v>194.14874</v>
      </c>
      <c r="O28" s="307">
        <v>-43.35645958866383</v>
      </c>
      <c r="P28" s="307">
        <v>-0.0017989667720093114</v>
      </c>
      <c r="Q28" s="308">
        <v>0.002136353077578957</v>
      </c>
    </row>
    <row r="29" spans="1:17" s="19" customFormat="1" ht="12">
      <c r="A29" s="297">
        <v>15</v>
      </c>
      <c r="B29" s="298" t="s">
        <v>362</v>
      </c>
      <c r="C29" s="301">
        <v>389260.3536800002</v>
      </c>
      <c r="D29" s="301">
        <v>490603.2815599991</v>
      </c>
      <c r="E29" s="302">
        <v>-20.656797801627633</v>
      </c>
      <c r="F29" s="302">
        <v>-0.2290870714046427</v>
      </c>
      <c r="G29" s="303">
        <v>0.8830669876007804</v>
      </c>
      <c r="H29" s="303"/>
      <c r="I29" s="301">
        <v>332228.8426</v>
      </c>
      <c r="J29" s="301">
        <v>366894.0328200003</v>
      </c>
      <c r="K29" s="302">
        <v>-9.448284005482101</v>
      </c>
      <c r="L29" s="303"/>
      <c r="M29" s="301">
        <v>34499.62736999998</v>
      </c>
      <c r="N29" s="301">
        <v>47195.1816</v>
      </c>
      <c r="O29" s="302">
        <v>-26.900106747337997</v>
      </c>
      <c r="P29" s="302">
        <v>-0.27132288045945024</v>
      </c>
      <c r="Q29" s="303">
        <v>0.6701969825537339</v>
      </c>
    </row>
    <row r="30" spans="1:17" s="19" customFormat="1" ht="12">
      <c r="A30" s="304">
        <v>16</v>
      </c>
      <c r="B30" s="305" t="s">
        <v>363</v>
      </c>
      <c r="C30" s="306">
        <v>184744.10701999956</v>
      </c>
      <c r="D30" s="306">
        <v>180637.97206000026</v>
      </c>
      <c r="E30" s="307">
        <v>2.2731294606404315</v>
      </c>
      <c r="F30" s="307">
        <v>0.009281974109651791</v>
      </c>
      <c r="G30" s="308">
        <v>0.4191061856694019</v>
      </c>
      <c r="H30" s="308"/>
      <c r="I30" s="306">
        <v>59915.80256999986</v>
      </c>
      <c r="J30" s="306">
        <v>72970.74967999972</v>
      </c>
      <c r="K30" s="307">
        <v>-17.89065778719557</v>
      </c>
      <c r="L30" s="308"/>
      <c r="M30" s="306">
        <v>20386.00949999999</v>
      </c>
      <c r="N30" s="306">
        <v>18824.919780000026</v>
      </c>
      <c r="O30" s="307">
        <v>8.292676612935672</v>
      </c>
      <c r="P30" s="307">
        <v>0.033362809674361574</v>
      </c>
      <c r="Q30" s="308">
        <v>0.39602288762957605</v>
      </c>
    </row>
    <row r="31" spans="1:17" s="19" customFormat="1" ht="12">
      <c r="A31" s="297">
        <v>17</v>
      </c>
      <c r="B31" s="298" t="s">
        <v>364</v>
      </c>
      <c r="C31" s="301">
        <v>170441.14325000005</v>
      </c>
      <c r="D31" s="301">
        <v>197332.08952999944</v>
      </c>
      <c r="E31" s="302">
        <v>-13.627254616341197</v>
      </c>
      <c r="F31" s="302">
        <v>-0.06078735102146625</v>
      </c>
      <c r="G31" s="303">
        <v>0.38665881462138674</v>
      </c>
      <c r="H31" s="303"/>
      <c r="I31" s="301">
        <v>262548.8689</v>
      </c>
      <c r="J31" s="301">
        <v>268028.3427899996</v>
      </c>
      <c r="K31" s="302">
        <v>-2.044363604595648</v>
      </c>
      <c r="L31" s="303"/>
      <c r="M31" s="301">
        <v>13218.231050000008</v>
      </c>
      <c r="N31" s="301">
        <v>17778.675970000008</v>
      </c>
      <c r="O31" s="302">
        <v>-25.651206691068335</v>
      </c>
      <c r="P31" s="302">
        <v>-0.09746349229458297</v>
      </c>
      <c r="Q31" s="303">
        <v>0.256780123141605</v>
      </c>
    </row>
    <row r="32" spans="1:17" s="19" customFormat="1" ht="12">
      <c r="A32" s="304">
        <v>18</v>
      </c>
      <c r="B32" s="305" t="s">
        <v>365</v>
      </c>
      <c r="C32" s="306">
        <v>42536.82422999992</v>
      </c>
      <c r="D32" s="306">
        <v>57013.56153999998</v>
      </c>
      <c r="E32" s="307">
        <v>-25.391743506224163</v>
      </c>
      <c r="F32" s="307">
        <v>-0.032724862239714034</v>
      </c>
      <c r="G32" s="308">
        <v>0.09649805041735453</v>
      </c>
      <c r="H32" s="308"/>
      <c r="I32" s="306">
        <v>8228.389369999997</v>
      </c>
      <c r="J32" s="306">
        <v>12515.924730000012</v>
      </c>
      <c r="K32" s="307">
        <v>-34.25664065974301</v>
      </c>
      <c r="L32" s="308"/>
      <c r="M32" s="306">
        <v>4885.451169999999</v>
      </c>
      <c r="N32" s="306">
        <v>5969.481420000002</v>
      </c>
      <c r="O32" s="307">
        <v>-18.159538052469593</v>
      </c>
      <c r="P32" s="307">
        <v>-0.023167339102073862</v>
      </c>
      <c r="Q32" s="308">
        <v>0.09490579702303638</v>
      </c>
    </row>
    <row r="33" spans="1:17" s="19" customFormat="1" ht="12">
      <c r="A33" s="297">
        <v>19</v>
      </c>
      <c r="B33" s="298" t="s">
        <v>366</v>
      </c>
      <c r="C33" s="301">
        <v>141584.5260600003</v>
      </c>
      <c r="D33" s="301">
        <v>128689.8945899999</v>
      </c>
      <c r="E33" s="302">
        <v>10.019925426998059</v>
      </c>
      <c r="F33" s="302">
        <v>0.029148490398879977</v>
      </c>
      <c r="G33" s="303">
        <v>0.3211953638141919</v>
      </c>
      <c r="H33" s="303"/>
      <c r="I33" s="301">
        <v>63235.87875000005</v>
      </c>
      <c r="J33" s="301">
        <v>61492.21725999985</v>
      </c>
      <c r="K33" s="302">
        <v>2.835580773787501</v>
      </c>
      <c r="L33" s="303"/>
      <c r="M33" s="301">
        <v>16827.824080000002</v>
      </c>
      <c r="N33" s="301">
        <v>17103.092319999992</v>
      </c>
      <c r="O33" s="302">
        <v>-1.609464738011719</v>
      </c>
      <c r="P33" s="302">
        <v>-0.00588289179209788</v>
      </c>
      <c r="Q33" s="303">
        <v>0.3269008328816936</v>
      </c>
    </row>
    <row r="34" spans="1:17" s="19" customFormat="1" ht="12">
      <c r="A34" s="304">
        <v>20</v>
      </c>
      <c r="B34" s="305" t="s">
        <v>367</v>
      </c>
      <c r="C34" s="306">
        <v>88678.87685999973</v>
      </c>
      <c r="D34" s="306">
        <v>74194.95273999992</v>
      </c>
      <c r="E34" s="307">
        <v>19.521441264011003</v>
      </c>
      <c r="F34" s="307">
        <v>0.03274110812179011</v>
      </c>
      <c r="G34" s="308">
        <v>0.20117483815717957</v>
      </c>
      <c r="H34" s="308"/>
      <c r="I34" s="306">
        <v>57613.97018999979</v>
      </c>
      <c r="J34" s="306">
        <v>51760.53130999976</v>
      </c>
      <c r="K34" s="307">
        <v>11.308691645653933</v>
      </c>
      <c r="L34" s="308"/>
      <c r="M34" s="306">
        <v>10038.390959999995</v>
      </c>
      <c r="N34" s="306">
        <v>11966.629999999994</v>
      </c>
      <c r="O34" s="307">
        <v>-16.113467534301634</v>
      </c>
      <c r="P34" s="307">
        <v>-0.041209336833116256</v>
      </c>
      <c r="Q34" s="308">
        <v>0.19500788396737634</v>
      </c>
    </row>
    <row r="35" spans="1:17" s="19" customFormat="1" ht="12">
      <c r="A35" s="297">
        <v>21</v>
      </c>
      <c r="B35" s="298" t="s">
        <v>368</v>
      </c>
      <c r="C35" s="301">
        <v>217291.4752499997</v>
      </c>
      <c r="D35" s="301">
        <v>197039.72868000073</v>
      </c>
      <c r="E35" s="302">
        <v>10.278001652594893</v>
      </c>
      <c r="F35" s="302">
        <v>0.045779349478077574</v>
      </c>
      <c r="G35" s="303">
        <v>0.49294238847167116</v>
      </c>
      <c r="H35" s="303"/>
      <c r="I35" s="301">
        <v>38176.27120999999</v>
      </c>
      <c r="J35" s="301">
        <v>32585.32385000003</v>
      </c>
      <c r="K35" s="302">
        <v>17.157869554210237</v>
      </c>
      <c r="L35" s="303"/>
      <c r="M35" s="301">
        <v>24085.07817999998</v>
      </c>
      <c r="N35" s="301">
        <v>23929.730319999962</v>
      </c>
      <c r="O35" s="302">
        <v>0.6491834965234847</v>
      </c>
      <c r="P35" s="302">
        <v>0.003320014871726931</v>
      </c>
      <c r="Q35" s="303">
        <v>0.4678817700750944</v>
      </c>
    </row>
    <row r="36" spans="1:17" s="19" customFormat="1" ht="12">
      <c r="A36" s="304">
        <v>22</v>
      </c>
      <c r="B36" s="305" t="s">
        <v>369</v>
      </c>
      <c r="C36" s="306">
        <v>212126.67262000026</v>
      </c>
      <c r="D36" s="306">
        <v>159502.9479099999</v>
      </c>
      <c r="E36" s="307">
        <v>32.99232108217428</v>
      </c>
      <c r="F36" s="307">
        <v>0.11895664781358041</v>
      </c>
      <c r="G36" s="308">
        <v>0.48122563731294526</v>
      </c>
      <c r="H36" s="308"/>
      <c r="I36" s="306">
        <v>145896.74968999973</v>
      </c>
      <c r="J36" s="306">
        <v>87715.08552999988</v>
      </c>
      <c r="K36" s="307">
        <v>66.33028265143838</v>
      </c>
      <c r="L36" s="308"/>
      <c r="M36" s="306">
        <v>30507.51337000002</v>
      </c>
      <c r="N36" s="306">
        <v>21812.303639999962</v>
      </c>
      <c r="O36" s="307">
        <v>39.863784557145806</v>
      </c>
      <c r="P36" s="307">
        <v>0.18582956737467698</v>
      </c>
      <c r="Q36" s="308">
        <v>0.5926453403833306</v>
      </c>
    </row>
    <row r="37" spans="1:17" s="19" customFormat="1" ht="12">
      <c r="A37" s="297">
        <v>23</v>
      </c>
      <c r="B37" s="298" t="s">
        <v>370</v>
      </c>
      <c r="C37" s="301">
        <v>641012.4334399982</v>
      </c>
      <c r="D37" s="301">
        <v>562009.5382500007</v>
      </c>
      <c r="E37" s="302">
        <v>14.057216081420734</v>
      </c>
      <c r="F37" s="302">
        <v>0.17858712265541715</v>
      </c>
      <c r="G37" s="303">
        <v>1.4541859022145476</v>
      </c>
      <c r="H37" s="303"/>
      <c r="I37" s="301">
        <v>1106538.5924399998</v>
      </c>
      <c r="J37" s="301">
        <v>1088796.8711799993</v>
      </c>
      <c r="K37" s="302">
        <v>1.62947944925417</v>
      </c>
      <c r="L37" s="303"/>
      <c r="M37" s="301">
        <v>76717.29182999997</v>
      </c>
      <c r="N37" s="301">
        <v>74306.91438000006</v>
      </c>
      <c r="O37" s="302">
        <v>3.243813136518387</v>
      </c>
      <c r="P37" s="302">
        <v>0.051513351908897304</v>
      </c>
      <c r="Q37" s="303">
        <v>1.4903261691130618</v>
      </c>
    </row>
    <row r="38" spans="1:17" s="19" customFormat="1" ht="12">
      <c r="A38" s="304">
        <v>24</v>
      </c>
      <c r="B38" s="305" t="s">
        <v>371</v>
      </c>
      <c r="C38" s="306">
        <v>66395.06411999998</v>
      </c>
      <c r="D38" s="306">
        <v>55212.30135000002</v>
      </c>
      <c r="E38" s="307">
        <v>20.254114566082933</v>
      </c>
      <c r="F38" s="307">
        <v>0.02527878784226209</v>
      </c>
      <c r="G38" s="308">
        <v>0.15062229869987773</v>
      </c>
      <c r="H38" s="308"/>
      <c r="I38" s="306">
        <v>7692.719539999998</v>
      </c>
      <c r="J38" s="306">
        <v>6066.780149999999</v>
      </c>
      <c r="K38" s="307">
        <v>26.800697401240093</v>
      </c>
      <c r="L38" s="308"/>
      <c r="M38" s="306">
        <v>5163.541300000001</v>
      </c>
      <c r="N38" s="306">
        <v>8266.03546</v>
      </c>
      <c r="O38" s="307">
        <v>-37.533037149588985</v>
      </c>
      <c r="P38" s="307">
        <v>-0.06630491563028207</v>
      </c>
      <c r="Q38" s="308">
        <v>0.10030803409664733</v>
      </c>
    </row>
    <row r="39" spans="1:17" s="19" customFormat="1" ht="12">
      <c r="A39" s="297">
        <v>25</v>
      </c>
      <c r="B39" s="298" t="s">
        <v>372</v>
      </c>
      <c r="C39" s="301">
        <v>138292.67962</v>
      </c>
      <c r="D39" s="301">
        <v>127791.59595000048</v>
      </c>
      <c r="E39" s="302">
        <v>8.217350751381305</v>
      </c>
      <c r="F39" s="302">
        <v>0.023737842934475662</v>
      </c>
      <c r="G39" s="303">
        <v>0.31372755751968</v>
      </c>
      <c r="H39" s="303"/>
      <c r="I39" s="301">
        <v>949242.7851099994</v>
      </c>
      <c r="J39" s="301">
        <v>684717.360450001</v>
      </c>
      <c r="K39" s="302">
        <v>38.63279068697052</v>
      </c>
      <c r="L39" s="303"/>
      <c r="M39" s="301">
        <v>16752.00310999999</v>
      </c>
      <c r="N39" s="301">
        <v>13096.165110000009</v>
      </c>
      <c r="O39" s="302">
        <v>27.915332231176944</v>
      </c>
      <c r="P39" s="302">
        <v>0.07813069667405212</v>
      </c>
      <c r="Q39" s="303">
        <v>0.3254279188480628</v>
      </c>
    </row>
    <row r="40" spans="1:17" s="19" customFormat="1" ht="12">
      <c r="A40" s="304">
        <v>26</v>
      </c>
      <c r="B40" s="305" t="s">
        <v>373</v>
      </c>
      <c r="C40" s="306">
        <v>21668.504260000012</v>
      </c>
      <c r="D40" s="306">
        <v>25232.539629999996</v>
      </c>
      <c r="E40" s="307">
        <v>-14.12475883229192</v>
      </c>
      <c r="F40" s="307">
        <v>-0.008056550588933578</v>
      </c>
      <c r="G40" s="308">
        <v>0.04915666494621492</v>
      </c>
      <c r="H40" s="308"/>
      <c r="I40" s="306">
        <v>174079.66280000005</v>
      </c>
      <c r="J40" s="306">
        <v>79139.03172</v>
      </c>
      <c r="K40" s="307">
        <v>119.96688488166917</v>
      </c>
      <c r="L40" s="308"/>
      <c r="M40" s="306">
        <v>3807.63138</v>
      </c>
      <c r="N40" s="306">
        <v>1197.04845</v>
      </c>
      <c r="O40" s="307">
        <v>218.08498478069117</v>
      </c>
      <c r="P40" s="307">
        <v>0.05579204085254576</v>
      </c>
      <c r="Q40" s="308">
        <v>0.07396784417944023</v>
      </c>
    </row>
    <row r="41" spans="1:17" s="19" customFormat="1" ht="12">
      <c r="A41" s="297">
        <v>27</v>
      </c>
      <c r="B41" s="298" t="s">
        <v>879</v>
      </c>
      <c r="C41" s="301">
        <v>4840730.36188</v>
      </c>
      <c r="D41" s="301">
        <v>4645169.375150014</v>
      </c>
      <c r="E41" s="302">
        <v>4.209986136913909</v>
      </c>
      <c r="F41" s="302">
        <v>0.4420682791405372</v>
      </c>
      <c r="G41" s="303">
        <v>10.981568346328705</v>
      </c>
      <c r="H41" s="303"/>
      <c r="I41" s="301">
        <v>4950698.296069986</v>
      </c>
      <c r="J41" s="301">
        <v>4720551.320359994</v>
      </c>
      <c r="K41" s="302">
        <v>4.875425773200602</v>
      </c>
      <c r="L41" s="303"/>
      <c r="M41" s="301">
        <v>777524.4599299995</v>
      </c>
      <c r="N41" s="301">
        <v>527875.7224699996</v>
      </c>
      <c r="O41" s="302">
        <v>47.293089421097235</v>
      </c>
      <c r="P41" s="302">
        <v>5.3353649099187175</v>
      </c>
      <c r="Q41" s="303">
        <v>15.104352905560315</v>
      </c>
    </row>
    <row r="42" spans="1:17" s="19" customFormat="1" ht="12">
      <c r="A42" s="304">
        <v>28</v>
      </c>
      <c r="B42" s="305" t="s">
        <v>94</v>
      </c>
      <c r="C42" s="306">
        <v>308939.69187999965</v>
      </c>
      <c r="D42" s="306">
        <v>338423.72399</v>
      </c>
      <c r="E42" s="307">
        <v>-8.712164668122261</v>
      </c>
      <c r="F42" s="307">
        <v>-0.0666490569255942</v>
      </c>
      <c r="G42" s="308">
        <v>0.7008534017904571</v>
      </c>
      <c r="H42" s="308"/>
      <c r="I42" s="306">
        <v>562250.8147600018</v>
      </c>
      <c r="J42" s="306">
        <v>611790.7516100003</v>
      </c>
      <c r="K42" s="307">
        <v>-8.09752954251567</v>
      </c>
      <c r="L42" s="308"/>
      <c r="M42" s="306">
        <v>28341.505440000008</v>
      </c>
      <c r="N42" s="306">
        <v>34330.75854000004</v>
      </c>
      <c r="O42" s="307">
        <v>-17.445734829953523</v>
      </c>
      <c r="P42" s="307">
        <v>-0.1279992486702723</v>
      </c>
      <c r="Q42" s="308">
        <v>0.5505680169587945</v>
      </c>
    </row>
    <row r="43" spans="1:17" s="19" customFormat="1" ht="12">
      <c r="A43" s="297">
        <v>29</v>
      </c>
      <c r="B43" s="298" t="s">
        <v>93</v>
      </c>
      <c r="C43" s="301">
        <v>1771094.6264699989</v>
      </c>
      <c r="D43" s="301">
        <v>1681263.7365799919</v>
      </c>
      <c r="E43" s="302">
        <v>5.343057602178465</v>
      </c>
      <c r="F43" s="302">
        <v>0.20306395243427858</v>
      </c>
      <c r="G43" s="303">
        <v>4.017864089592097</v>
      </c>
      <c r="H43" s="303"/>
      <c r="I43" s="301">
        <v>977658.9622799897</v>
      </c>
      <c r="J43" s="301">
        <v>967282.6053299913</v>
      </c>
      <c r="K43" s="302">
        <v>1.0727327145988004</v>
      </c>
      <c r="L43" s="303"/>
      <c r="M43" s="301">
        <v>205800.55361000082</v>
      </c>
      <c r="N43" s="301">
        <v>170103.49842000013</v>
      </c>
      <c r="O43" s="302">
        <v>20.985491492868412</v>
      </c>
      <c r="P43" s="302">
        <v>0.7628991741994187</v>
      </c>
      <c r="Q43" s="303">
        <v>3.997924631419304</v>
      </c>
    </row>
    <row r="44" spans="1:17" s="19" customFormat="1" ht="12">
      <c r="A44" s="304">
        <v>30</v>
      </c>
      <c r="B44" s="305" t="s">
        <v>260</v>
      </c>
      <c r="C44" s="306">
        <v>1764782.2052299988</v>
      </c>
      <c r="D44" s="306">
        <v>1531613.3498900023</v>
      </c>
      <c r="E44" s="307">
        <v>15.223741380730473</v>
      </c>
      <c r="F44" s="307">
        <v>0.527081379332783</v>
      </c>
      <c r="G44" s="308">
        <v>4.0035438775381955</v>
      </c>
      <c r="H44" s="308"/>
      <c r="I44" s="306">
        <v>34796.72438999981</v>
      </c>
      <c r="J44" s="306">
        <v>26865.78118999991</v>
      </c>
      <c r="K44" s="307">
        <v>29.520612648151783</v>
      </c>
      <c r="L44" s="308"/>
      <c r="M44" s="306">
        <v>185631.18544999955</v>
      </c>
      <c r="N44" s="306">
        <v>195914.42651999992</v>
      </c>
      <c r="O44" s="307">
        <v>-5.248843208057781</v>
      </c>
      <c r="P44" s="307">
        <v>-0.21976815954819598</v>
      </c>
      <c r="Q44" s="308">
        <v>3.606110263806666</v>
      </c>
    </row>
    <row r="45" spans="1:17" s="19" customFormat="1" ht="12">
      <c r="A45" s="297">
        <v>31</v>
      </c>
      <c r="B45" s="298" t="s">
        <v>374</v>
      </c>
      <c r="C45" s="301">
        <v>586202.9698399985</v>
      </c>
      <c r="D45" s="301">
        <v>657838.5813699993</v>
      </c>
      <c r="E45" s="302">
        <v>-10.889542443803487</v>
      </c>
      <c r="F45" s="302">
        <v>-0.161933277407583</v>
      </c>
      <c r="G45" s="303">
        <v>1.3298464274756048</v>
      </c>
      <c r="H45" s="303"/>
      <c r="I45" s="301">
        <v>1291775.8908499996</v>
      </c>
      <c r="J45" s="301">
        <v>1288109.5850000002</v>
      </c>
      <c r="K45" s="302">
        <v>0.28462685882423755</v>
      </c>
      <c r="L45" s="303"/>
      <c r="M45" s="301">
        <v>45865.00888000002</v>
      </c>
      <c r="N45" s="301">
        <v>56795.658530000015</v>
      </c>
      <c r="O45" s="302">
        <v>-19.24557251893878</v>
      </c>
      <c r="P45" s="302">
        <v>-0.23360424402133995</v>
      </c>
      <c r="Q45" s="303">
        <v>0.8909832627034616</v>
      </c>
    </row>
    <row r="46" spans="1:17" s="19" customFormat="1" ht="12">
      <c r="A46" s="304">
        <v>32</v>
      </c>
      <c r="B46" s="305" t="s">
        <v>375</v>
      </c>
      <c r="C46" s="306">
        <v>279755.7042200002</v>
      </c>
      <c r="D46" s="306">
        <v>288387.0721599977</v>
      </c>
      <c r="E46" s="307">
        <v>-2.9929801899056083</v>
      </c>
      <c r="F46" s="307">
        <v>-0.019511325012548843</v>
      </c>
      <c r="G46" s="308">
        <v>0.6346472859467664</v>
      </c>
      <c r="H46" s="308"/>
      <c r="I46" s="306">
        <v>75758.28343000014</v>
      </c>
      <c r="J46" s="306">
        <v>71327.49363999986</v>
      </c>
      <c r="K46" s="307">
        <v>6.211896092077931</v>
      </c>
      <c r="L46" s="308"/>
      <c r="M46" s="306">
        <v>34016.12732000002</v>
      </c>
      <c r="N46" s="306">
        <v>32954.31423</v>
      </c>
      <c r="O46" s="307">
        <v>3.2220761220799274</v>
      </c>
      <c r="P46" s="307">
        <v>0.022692525341475686</v>
      </c>
      <c r="Q46" s="308">
        <v>0.6608044093789776</v>
      </c>
    </row>
    <row r="47" spans="1:17" s="19" customFormat="1" ht="12">
      <c r="A47" s="297">
        <v>33</v>
      </c>
      <c r="B47" s="298" t="s">
        <v>376</v>
      </c>
      <c r="C47" s="301">
        <v>457936.45824999816</v>
      </c>
      <c r="D47" s="301">
        <v>442865.9518499989</v>
      </c>
      <c r="E47" s="302">
        <v>3.402949885184156</v>
      </c>
      <c r="F47" s="302">
        <v>0.034067085370267196</v>
      </c>
      <c r="G47" s="303">
        <v>1.0388640016286703</v>
      </c>
      <c r="H47" s="303"/>
      <c r="I47" s="301">
        <v>47780.045269999544</v>
      </c>
      <c r="J47" s="301">
        <v>53095.46488999982</v>
      </c>
      <c r="K47" s="302">
        <v>-10.011061455083711</v>
      </c>
      <c r="L47" s="303"/>
      <c r="M47" s="301">
        <v>53493.452670000115</v>
      </c>
      <c r="N47" s="301">
        <v>48305.486179999985</v>
      </c>
      <c r="O47" s="302">
        <v>10.739911550974336</v>
      </c>
      <c r="P47" s="302">
        <v>0.11087456177909111</v>
      </c>
      <c r="Q47" s="303">
        <v>1.0391750085101015</v>
      </c>
    </row>
    <row r="48" spans="1:17" s="19" customFormat="1" ht="12">
      <c r="A48" s="304">
        <v>34</v>
      </c>
      <c r="B48" s="305" t="s">
        <v>377</v>
      </c>
      <c r="C48" s="306">
        <v>182617.44641999897</v>
      </c>
      <c r="D48" s="306">
        <v>174195.28656000012</v>
      </c>
      <c r="E48" s="307">
        <v>4.834895378812622</v>
      </c>
      <c r="F48" s="307">
        <v>0.019038407292845352</v>
      </c>
      <c r="G48" s="308">
        <v>0.4142816928795823</v>
      </c>
      <c r="H48" s="308"/>
      <c r="I48" s="306">
        <v>74544.56977999992</v>
      </c>
      <c r="J48" s="306">
        <v>64415.79844000036</v>
      </c>
      <c r="K48" s="307">
        <v>15.724048424912295</v>
      </c>
      <c r="L48" s="308"/>
      <c r="M48" s="306">
        <v>19925.11214999998</v>
      </c>
      <c r="N48" s="306">
        <v>19098.670300000005</v>
      </c>
      <c r="O48" s="307">
        <v>4.327221932303703</v>
      </c>
      <c r="P48" s="307">
        <v>0.017662291792221303</v>
      </c>
      <c r="Q48" s="308">
        <v>0.3870693992360862</v>
      </c>
    </row>
    <row r="49" spans="1:17" s="19" customFormat="1" ht="12">
      <c r="A49" s="297">
        <v>35</v>
      </c>
      <c r="B49" s="298" t="s">
        <v>378</v>
      </c>
      <c r="C49" s="301">
        <v>93152.10641000012</v>
      </c>
      <c r="D49" s="301">
        <v>93984.75727000016</v>
      </c>
      <c r="E49" s="302">
        <v>-0.8859424487398438</v>
      </c>
      <c r="F49" s="302">
        <v>-0.0018822186314355757</v>
      </c>
      <c r="G49" s="303">
        <v>0.21132270270650114</v>
      </c>
      <c r="H49" s="303"/>
      <c r="I49" s="301">
        <v>24469.45670999994</v>
      </c>
      <c r="J49" s="301">
        <v>26792.131399999962</v>
      </c>
      <c r="K49" s="302">
        <v>-8.669241932726655</v>
      </c>
      <c r="L49" s="303"/>
      <c r="M49" s="301">
        <v>11620.389500000008</v>
      </c>
      <c r="N49" s="301">
        <v>11420.432990000003</v>
      </c>
      <c r="O49" s="302">
        <v>1.750866277794301</v>
      </c>
      <c r="P49" s="302">
        <v>0.004273368084366039</v>
      </c>
      <c r="Q49" s="303">
        <v>0.22574011874027683</v>
      </c>
    </row>
    <row r="50" spans="1:17" s="19" customFormat="1" ht="12">
      <c r="A50" s="304">
        <v>36</v>
      </c>
      <c r="B50" s="305" t="s">
        <v>379</v>
      </c>
      <c r="C50" s="306">
        <v>24695.270310000018</v>
      </c>
      <c r="D50" s="306">
        <v>35309.55970000002</v>
      </c>
      <c r="E50" s="307">
        <v>-30.060667649729982</v>
      </c>
      <c r="F50" s="307">
        <v>-0.02399374600934904</v>
      </c>
      <c r="G50" s="308">
        <v>0.05602311603140066</v>
      </c>
      <c r="H50" s="308"/>
      <c r="I50" s="306">
        <v>1026.65467</v>
      </c>
      <c r="J50" s="306">
        <v>1219.9710599999996</v>
      </c>
      <c r="K50" s="307">
        <v>-15.845981625170666</v>
      </c>
      <c r="L50" s="308"/>
      <c r="M50" s="306">
        <v>1475.9531900000002</v>
      </c>
      <c r="N50" s="306">
        <v>2728.9822299999996</v>
      </c>
      <c r="O50" s="307">
        <v>-45.91561741316284</v>
      </c>
      <c r="P50" s="307">
        <v>-0.02677909465573123</v>
      </c>
      <c r="Q50" s="308">
        <v>0.028672175606995802</v>
      </c>
    </row>
    <row r="51" spans="1:17" s="19" customFormat="1" ht="12">
      <c r="A51" s="297">
        <v>37</v>
      </c>
      <c r="B51" s="298" t="s">
        <v>380</v>
      </c>
      <c r="C51" s="301">
        <v>47652.40431999991</v>
      </c>
      <c r="D51" s="301">
        <v>50086.11518999995</v>
      </c>
      <c r="E51" s="302">
        <v>-4.859052974597546</v>
      </c>
      <c r="F51" s="302">
        <v>-0.005501436632205199</v>
      </c>
      <c r="G51" s="303">
        <v>0.1081031364663192</v>
      </c>
      <c r="H51" s="303"/>
      <c r="I51" s="301">
        <v>4370.81532</v>
      </c>
      <c r="J51" s="301">
        <v>4580.266569999993</v>
      </c>
      <c r="K51" s="302">
        <v>-4.572905240316483</v>
      </c>
      <c r="L51" s="303"/>
      <c r="M51" s="301">
        <v>5125.578269999999</v>
      </c>
      <c r="N51" s="301">
        <v>5040.735250000002</v>
      </c>
      <c r="O51" s="302">
        <v>1.6831477114374649</v>
      </c>
      <c r="P51" s="302">
        <v>0.0018132215542730026</v>
      </c>
      <c r="Q51" s="303">
        <v>0.0995705563296636</v>
      </c>
    </row>
    <row r="52" spans="1:17" s="19" customFormat="1" ht="12">
      <c r="A52" s="304">
        <v>38</v>
      </c>
      <c r="B52" s="305" t="s">
        <v>381</v>
      </c>
      <c r="C52" s="306">
        <v>792817.931180004</v>
      </c>
      <c r="D52" s="306">
        <v>718902.5729999917</v>
      </c>
      <c r="E52" s="307">
        <v>10.281693369320182</v>
      </c>
      <c r="F52" s="307">
        <v>0.1670866758194988</v>
      </c>
      <c r="G52" s="308">
        <v>1.798568324732476</v>
      </c>
      <c r="H52" s="308"/>
      <c r="I52" s="306">
        <v>209359.53611999907</v>
      </c>
      <c r="J52" s="306">
        <v>195868.53924000106</v>
      </c>
      <c r="K52" s="307">
        <v>6.88778143358044</v>
      </c>
      <c r="L52" s="308"/>
      <c r="M52" s="306">
        <v>88410.64364999995</v>
      </c>
      <c r="N52" s="306">
        <v>73346.85612000013</v>
      </c>
      <c r="O52" s="307">
        <v>20.53774125690474</v>
      </c>
      <c r="P52" s="307">
        <v>0.3219355491870239</v>
      </c>
      <c r="Q52" s="308">
        <v>1.7174836691537125</v>
      </c>
    </row>
    <row r="53" spans="1:17" s="19" customFormat="1" ht="12">
      <c r="A53" s="297">
        <v>39</v>
      </c>
      <c r="B53" s="298" t="s">
        <v>382</v>
      </c>
      <c r="C53" s="301">
        <v>1793664.2022499738</v>
      </c>
      <c r="D53" s="301">
        <v>1767964.0329200106</v>
      </c>
      <c r="E53" s="302">
        <v>1.453659059314468</v>
      </c>
      <c r="F53" s="302">
        <v>0.058095583476492914</v>
      </c>
      <c r="G53" s="303">
        <v>4.069064904437561</v>
      </c>
      <c r="H53" s="303"/>
      <c r="I53" s="301">
        <v>729710.3628599821</v>
      </c>
      <c r="J53" s="301">
        <v>729987.2207399799</v>
      </c>
      <c r="K53" s="302">
        <v>-0.03792640091934286</v>
      </c>
      <c r="L53" s="303"/>
      <c r="M53" s="301">
        <v>198334.5551200006</v>
      </c>
      <c r="N53" s="301">
        <v>185617.14154000077</v>
      </c>
      <c r="O53" s="302">
        <v>6.851421950843477</v>
      </c>
      <c r="P53" s="302">
        <v>0.27179004728804773</v>
      </c>
      <c r="Q53" s="303">
        <v>3.85288858201258</v>
      </c>
    </row>
    <row r="54" spans="1:17" s="19" customFormat="1" ht="12">
      <c r="A54" s="304">
        <v>40</v>
      </c>
      <c r="B54" s="305" t="s">
        <v>383</v>
      </c>
      <c r="C54" s="306">
        <v>858404.2255199996</v>
      </c>
      <c r="D54" s="306">
        <v>941224.8804800038</v>
      </c>
      <c r="E54" s="307">
        <v>-8.799241996000728</v>
      </c>
      <c r="F54" s="307">
        <v>-0.18721722071290475</v>
      </c>
      <c r="G54" s="308">
        <v>1.9473558671142772</v>
      </c>
      <c r="H54" s="308"/>
      <c r="I54" s="306">
        <v>166460.25744000124</v>
      </c>
      <c r="J54" s="306">
        <v>178931.1786699993</v>
      </c>
      <c r="K54" s="307">
        <v>-6.969674778143631</v>
      </c>
      <c r="L54" s="308"/>
      <c r="M54" s="306">
        <v>100205.79158000038</v>
      </c>
      <c r="N54" s="306">
        <v>94073.0476700003</v>
      </c>
      <c r="O54" s="307">
        <v>6.519129614587577</v>
      </c>
      <c r="P54" s="307">
        <v>0.1310658607443379</v>
      </c>
      <c r="Q54" s="308">
        <v>1.9466186817346096</v>
      </c>
    </row>
    <row r="55" spans="1:17" s="19" customFormat="1" ht="12">
      <c r="A55" s="297">
        <v>41</v>
      </c>
      <c r="B55" s="298" t="s">
        <v>384</v>
      </c>
      <c r="C55" s="301">
        <v>12510.931260000001</v>
      </c>
      <c r="D55" s="301">
        <v>10569.818229999997</v>
      </c>
      <c r="E55" s="302">
        <v>18.364677497391597</v>
      </c>
      <c r="F55" s="302">
        <v>0.004387912492864303</v>
      </c>
      <c r="G55" s="303">
        <v>0.028382007762678227</v>
      </c>
      <c r="H55" s="303"/>
      <c r="I55" s="301">
        <v>983.4520100000001</v>
      </c>
      <c r="J55" s="301">
        <v>990.9150699999992</v>
      </c>
      <c r="K55" s="302">
        <v>-0.7531482995812282</v>
      </c>
      <c r="L55" s="303"/>
      <c r="M55" s="301">
        <v>1373.0659</v>
      </c>
      <c r="N55" s="301">
        <v>1221.0122400000005</v>
      </c>
      <c r="O55" s="302">
        <v>12.453082370410923</v>
      </c>
      <c r="P55" s="302">
        <v>0.0032496129171039516</v>
      </c>
      <c r="Q55" s="303">
        <v>0.026673465575678408</v>
      </c>
    </row>
    <row r="56" spans="1:17" s="19" customFormat="1" ht="12">
      <c r="A56" s="304">
        <v>42</v>
      </c>
      <c r="B56" s="305" t="s">
        <v>385</v>
      </c>
      <c r="C56" s="306">
        <v>120101.61960000014</v>
      </c>
      <c r="D56" s="306">
        <v>110544.47959000042</v>
      </c>
      <c r="E56" s="307">
        <v>8.645515402891476</v>
      </c>
      <c r="F56" s="307">
        <v>0.021604045409932108</v>
      </c>
      <c r="G56" s="308">
        <v>0.2724597417216911</v>
      </c>
      <c r="H56" s="308"/>
      <c r="I56" s="306">
        <v>12581.595370000032</v>
      </c>
      <c r="J56" s="306">
        <v>12276.41079000001</v>
      </c>
      <c r="K56" s="307">
        <v>2.485943043292548</v>
      </c>
      <c r="L56" s="308"/>
      <c r="M56" s="306">
        <v>16226.638659999966</v>
      </c>
      <c r="N56" s="306">
        <v>14204.44483</v>
      </c>
      <c r="O56" s="307">
        <v>14.2363454130151</v>
      </c>
      <c r="P56" s="307">
        <v>0.04321729046742984</v>
      </c>
      <c r="Q56" s="308">
        <v>0.3152220790760891</v>
      </c>
    </row>
    <row r="57" spans="1:17" s="19" customFormat="1" ht="12">
      <c r="A57" s="297">
        <v>43</v>
      </c>
      <c r="B57" s="298" t="s">
        <v>386</v>
      </c>
      <c r="C57" s="301">
        <v>269.94348999999994</v>
      </c>
      <c r="D57" s="301">
        <v>327.20364</v>
      </c>
      <c r="E57" s="320">
        <v>-17.499851163024978</v>
      </c>
      <c r="F57" s="302">
        <v>-0.000129437350450573</v>
      </c>
      <c r="G57" s="303">
        <v>0.0006123875249127098</v>
      </c>
      <c r="H57" s="303"/>
      <c r="I57" s="301">
        <v>7.410279999999999</v>
      </c>
      <c r="J57" s="301">
        <v>56.513510000000004</v>
      </c>
      <c r="K57" s="320">
        <v>-86.88759555016136</v>
      </c>
      <c r="L57" s="303"/>
      <c r="M57" s="301">
        <v>47.66602</v>
      </c>
      <c r="N57" s="301">
        <v>94.18238</v>
      </c>
      <c r="O57" s="320">
        <v>-49.38966290722319</v>
      </c>
      <c r="P57" s="302">
        <v>-0.0009941238133475904</v>
      </c>
      <c r="Q57" s="303">
        <v>0.0009259700816978986</v>
      </c>
    </row>
    <row r="58" spans="1:17" s="19" customFormat="1" ht="12">
      <c r="A58" s="304">
        <v>44</v>
      </c>
      <c r="B58" s="305" t="s">
        <v>387</v>
      </c>
      <c r="C58" s="306">
        <v>170234.09959999952</v>
      </c>
      <c r="D58" s="306">
        <v>160441.1307399999</v>
      </c>
      <c r="E58" s="307">
        <v>6.103777014554604</v>
      </c>
      <c r="F58" s="307">
        <v>0.022137139743492067</v>
      </c>
      <c r="G58" s="308">
        <v>0.3861891202110021</v>
      </c>
      <c r="H58" s="308"/>
      <c r="I58" s="306">
        <v>214069.48717000033</v>
      </c>
      <c r="J58" s="306">
        <v>203442.8789500001</v>
      </c>
      <c r="K58" s="307">
        <v>5.2233866699320135</v>
      </c>
      <c r="L58" s="308"/>
      <c r="M58" s="306">
        <v>14796.704570000004</v>
      </c>
      <c r="N58" s="306">
        <v>14951.247229999986</v>
      </c>
      <c r="O58" s="307">
        <v>-1.0336439336638736</v>
      </c>
      <c r="P58" s="307">
        <v>-0.0033028065498689717</v>
      </c>
      <c r="Q58" s="308">
        <v>0.2874438801381481</v>
      </c>
    </row>
    <row r="59" spans="1:17" s="19" customFormat="1" ht="12">
      <c r="A59" s="297">
        <v>45</v>
      </c>
      <c r="B59" s="298" t="s">
        <v>388</v>
      </c>
      <c r="C59" s="301">
        <v>597.53568</v>
      </c>
      <c r="D59" s="301">
        <v>541.2506299999999</v>
      </c>
      <c r="E59" s="320">
        <v>10.399073346113257</v>
      </c>
      <c r="F59" s="302">
        <v>0.0001272331235942977</v>
      </c>
      <c r="G59" s="303">
        <v>0.0013555555502458422</v>
      </c>
      <c r="H59" s="303"/>
      <c r="I59" s="301">
        <v>80.28950000000006</v>
      </c>
      <c r="J59" s="301">
        <v>75.01616999999997</v>
      </c>
      <c r="K59" s="320">
        <v>7.029591086828464</v>
      </c>
      <c r="L59" s="303"/>
      <c r="M59" s="301">
        <v>108.17308999999999</v>
      </c>
      <c r="N59" s="301">
        <v>36.210290000000015</v>
      </c>
      <c r="O59" s="320">
        <v>198.73577372619758</v>
      </c>
      <c r="P59" s="302">
        <v>0.0015379520915903557</v>
      </c>
      <c r="Q59" s="303">
        <v>0.0021013930885107274</v>
      </c>
    </row>
    <row r="60" spans="1:17" s="19" customFormat="1" ht="12">
      <c r="A60" s="304">
        <v>46</v>
      </c>
      <c r="B60" s="305" t="s">
        <v>389</v>
      </c>
      <c r="C60" s="306">
        <v>764.6258</v>
      </c>
      <c r="D60" s="306">
        <v>1094.6413500000003</v>
      </c>
      <c r="E60" s="307">
        <v>-30.148280987192766</v>
      </c>
      <c r="F60" s="307">
        <v>-0.0007460046541877483</v>
      </c>
      <c r="G60" s="308">
        <v>0.0017346123114374817</v>
      </c>
      <c r="H60" s="308"/>
      <c r="I60" s="306">
        <v>113.25432000000002</v>
      </c>
      <c r="J60" s="306">
        <v>183.55979999999983</v>
      </c>
      <c r="K60" s="307">
        <v>-38.301131293453075</v>
      </c>
      <c r="L60" s="308"/>
      <c r="M60" s="306">
        <v>53.66332000000001</v>
      </c>
      <c r="N60" s="306">
        <v>136.03795</v>
      </c>
      <c r="O60" s="307">
        <v>-60.55268401207162</v>
      </c>
      <c r="P60" s="307">
        <v>-0.0017604683878681996</v>
      </c>
      <c r="Q60" s="308">
        <v>0.0010424748868183347</v>
      </c>
    </row>
    <row r="61" spans="1:17" s="19" customFormat="1" ht="12">
      <c r="A61" s="297">
        <v>47</v>
      </c>
      <c r="B61" s="298" t="s">
        <v>390</v>
      </c>
      <c r="C61" s="301">
        <v>116684.94529000015</v>
      </c>
      <c r="D61" s="301">
        <v>117782.03924000003</v>
      </c>
      <c r="E61" s="302">
        <v>-0.9314611608688245</v>
      </c>
      <c r="F61" s="302">
        <v>-0.0024799958449870903</v>
      </c>
      <c r="G61" s="303">
        <v>0.26470875382369163</v>
      </c>
      <c r="H61" s="303"/>
      <c r="I61" s="301">
        <v>204910.53332</v>
      </c>
      <c r="J61" s="301">
        <v>194326.33813999995</v>
      </c>
      <c r="K61" s="302">
        <v>5.446608669368735</v>
      </c>
      <c r="L61" s="303"/>
      <c r="M61" s="301">
        <v>12221.763139999997</v>
      </c>
      <c r="N61" s="301">
        <v>10467.035259999991</v>
      </c>
      <c r="O61" s="302">
        <v>16.764325679743695</v>
      </c>
      <c r="P61" s="302">
        <v>0.03750114521972353</v>
      </c>
      <c r="Q61" s="303">
        <v>0.23742252894699747</v>
      </c>
    </row>
    <row r="62" spans="1:17" s="19" customFormat="1" ht="12">
      <c r="A62" s="304">
        <v>48</v>
      </c>
      <c r="B62" s="305" t="s">
        <v>391</v>
      </c>
      <c r="C62" s="306">
        <v>499948.5973899992</v>
      </c>
      <c r="D62" s="306">
        <v>523868.99126000126</v>
      </c>
      <c r="E62" s="307">
        <v>-4.566102263939906</v>
      </c>
      <c r="F62" s="307">
        <v>-0.0540723767623241</v>
      </c>
      <c r="G62" s="308">
        <v>1.134171763650394</v>
      </c>
      <c r="H62" s="308"/>
      <c r="I62" s="306">
        <v>438359.80273999955</v>
      </c>
      <c r="J62" s="306">
        <v>454407.7441099993</v>
      </c>
      <c r="K62" s="307">
        <v>-3.531617050548102</v>
      </c>
      <c r="L62" s="308"/>
      <c r="M62" s="306">
        <v>57889.93477</v>
      </c>
      <c r="N62" s="306">
        <v>54680.50225999995</v>
      </c>
      <c r="O62" s="307">
        <v>5.869427633893231</v>
      </c>
      <c r="P62" s="307">
        <v>0.06859034725681414</v>
      </c>
      <c r="Q62" s="308">
        <v>1.1245819900311145</v>
      </c>
    </row>
    <row r="63" spans="1:17" s="19" customFormat="1" ht="12">
      <c r="A63" s="297">
        <v>49</v>
      </c>
      <c r="B63" s="298" t="s">
        <v>392</v>
      </c>
      <c r="C63" s="301">
        <v>102244.66964999941</v>
      </c>
      <c r="D63" s="301">
        <v>97706.30726999987</v>
      </c>
      <c r="E63" s="302">
        <v>4.6449021632332395</v>
      </c>
      <c r="F63" s="302">
        <v>0.01025903009076463</v>
      </c>
      <c r="G63" s="303">
        <v>0.231949880260053</v>
      </c>
      <c r="H63" s="303"/>
      <c r="I63" s="301">
        <v>11954.048999999712</v>
      </c>
      <c r="J63" s="301">
        <v>11665.028619999883</v>
      </c>
      <c r="K63" s="302">
        <v>2.477665416990909</v>
      </c>
      <c r="L63" s="303"/>
      <c r="M63" s="301">
        <v>9983.520570000006</v>
      </c>
      <c r="N63" s="301">
        <v>11905.946880000009</v>
      </c>
      <c r="O63" s="302">
        <v>-16.146773787722466</v>
      </c>
      <c r="P63" s="302">
        <v>-0.041085110145697976</v>
      </c>
      <c r="Q63" s="303">
        <v>0.19394196028608127</v>
      </c>
    </row>
    <row r="64" spans="1:17" s="19" customFormat="1" ht="12">
      <c r="A64" s="304">
        <v>50</v>
      </c>
      <c r="B64" s="305" t="s">
        <v>393</v>
      </c>
      <c r="C64" s="306">
        <v>859.8116999999999</v>
      </c>
      <c r="D64" s="306">
        <v>586.36861</v>
      </c>
      <c r="E64" s="513">
        <v>46.6333097196318</v>
      </c>
      <c r="F64" s="307">
        <v>0.0006181218363664349</v>
      </c>
      <c r="G64" s="308">
        <v>0.0019505488309941809</v>
      </c>
      <c r="H64" s="308"/>
      <c r="I64" s="306">
        <v>6.732970000000003</v>
      </c>
      <c r="J64" s="306">
        <v>4.355710000000003</v>
      </c>
      <c r="K64" s="513">
        <v>54.5780136877799</v>
      </c>
      <c r="L64" s="308"/>
      <c r="M64" s="306">
        <v>90.01067999999998</v>
      </c>
      <c r="N64" s="306">
        <v>55.69811</v>
      </c>
      <c r="O64" s="513">
        <v>61.60454995690156</v>
      </c>
      <c r="P64" s="307">
        <v>0.0007333106660571919</v>
      </c>
      <c r="Q64" s="308">
        <v>0.001748566310199244</v>
      </c>
    </row>
    <row r="65" spans="1:17" s="19" customFormat="1" ht="12">
      <c r="A65" s="297">
        <v>51</v>
      </c>
      <c r="B65" s="298" t="s">
        <v>394</v>
      </c>
      <c r="C65" s="301">
        <v>14655.707279999999</v>
      </c>
      <c r="D65" s="301">
        <v>17866.115339999993</v>
      </c>
      <c r="E65" s="302">
        <v>-17.969256320719552</v>
      </c>
      <c r="F65" s="302">
        <v>-0.007257171229058307</v>
      </c>
      <c r="G65" s="303">
        <v>0.03324759677310382</v>
      </c>
      <c r="H65" s="303"/>
      <c r="I65" s="301">
        <v>414.96842999999984</v>
      </c>
      <c r="J65" s="301">
        <v>582.2832500000002</v>
      </c>
      <c r="K65" s="302">
        <v>-28.734266355764188</v>
      </c>
      <c r="L65" s="303"/>
      <c r="M65" s="301">
        <v>1711.75237</v>
      </c>
      <c r="N65" s="301">
        <v>1262.26548</v>
      </c>
      <c r="O65" s="302">
        <v>35.60953675133379</v>
      </c>
      <c r="P65" s="302">
        <v>0.009606203519289747</v>
      </c>
      <c r="Q65" s="303">
        <v>0.03325285983380763</v>
      </c>
    </row>
    <row r="66" spans="1:17" s="19" customFormat="1" ht="12">
      <c r="A66" s="304">
        <v>52</v>
      </c>
      <c r="B66" s="305" t="s">
        <v>395</v>
      </c>
      <c r="C66" s="306">
        <v>362940.76916999946</v>
      </c>
      <c r="D66" s="306">
        <v>412715.7000699994</v>
      </c>
      <c r="E66" s="307">
        <v>-12.060343449875484</v>
      </c>
      <c r="F66" s="307">
        <v>-0.11251691053125668</v>
      </c>
      <c r="G66" s="308">
        <v>0.8233589901424596</v>
      </c>
      <c r="H66" s="308"/>
      <c r="I66" s="306">
        <v>83371.62244999954</v>
      </c>
      <c r="J66" s="306">
        <v>89482.7736999991</v>
      </c>
      <c r="K66" s="307">
        <v>-6.829416431019304</v>
      </c>
      <c r="L66" s="308"/>
      <c r="M66" s="306">
        <v>51179.628220000006</v>
      </c>
      <c r="N66" s="306">
        <v>48578.29227999998</v>
      </c>
      <c r="O66" s="307">
        <v>5.35493492650217</v>
      </c>
      <c r="P66" s="307">
        <v>0.055594418919944835</v>
      </c>
      <c r="Q66" s="308">
        <v>0.9942261704279374</v>
      </c>
    </row>
    <row r="67" spans="1:17" s="19" customFormat="1" ht="12">
      <c r="A67" s="297">
        <v>53</v>
      </c>
      <c r="B67" s="298" t="s">
        <v>396</v>
      </c>
      <c r="C67" s="301">
        <v>10203.538309999996</v>
      </c>
      <c r="D67" s="301">
        <v>9379.045380000001</v>
      </c>
      <c r="E67" s="302">
        <v>8.790797960719482</v>
      </c>
      <c r="F67" s="302">
        <v>0.001863777519346858</v>
      </c>
      <c r="G67" s="303">
        <v>0.023147509765888086</v>
      </c>
      <c r="H67" s="303"/>
      <c r="I67" s="301">
        <v>1052.7062700000008</v>
      </c>
      <c r="J67" s="301">
        <v>854.1528800000003</v>
      </c>
      <c r="K67" s="302">
        <v>23.245650122961642</v>
      </c>
      <c r="L67" s="303"/>
      <c r="M67" s="301">
        <v>2015.5067999999997</v>
      </c>
      <c r="N67" s="301">
        <v>1166.2548000000004</v>
      </c>
      <c r="O67" s="302">
        <v>72.81873566565376</v>
      </c>
      <c r="P67" s="302">
        <v>0.018149778631282996</v>
      </c>
      <c r="Q67" s="303">
        <v>0.03915365697112261</v>
      </c>
    </row>
    <row r="68" spans="1:17" s="19" customFormat="1" ht="12">
      <c r="A68" s="304">
        <v>54</v>
      </c>
      <c r="B68" s="305" t="s">
        <v>397</v>
      </c>
      <c r="C68" s="306">
        <v>236546.12379999916</v>
      </c>
      <c r="D68" s="306">
        <v>238931.3470400004</v>
      </c>
      <c r="E68" s="307">
        <v>-0.9982881147871837</v>
      </c>
      <c r="F68" s="307">
        <v>-0.005391829682927687</v>
      </c>
      <c r="G68" s="308">
        <v>0.5366230364791421</v>
      </c>
      <c r="H68" s="308"/>
      <c r="I68" s="306">
        <v>52103.22534999978</v>
      </c>
      <c r="J68" s="306">
        <v>50790.55739000012</v>
      </c>
      <c r="K68" s="307">
        <v>2.5844724441990636</v>
      </c>
      <c r="L68" s="308"/>
      <c r="M68" s="306">
        <v>29018.05694999999</v>
      </c>
      <c r="N68" s="306">
        <v>27574.25557999997</v>
      </c>
      <c r="O68" s="307">
        <v>5.236048406859732</v>
      </c>
      <c r="P68" s="307">
        <v>0.03085618315063549</v>
      </c>
      <c r="Q68" s="308">
        <v>0.5637108482039357</v>
      </c>
    </row>
    <row r="69" spans="1:17" s="19" customFormat="1" ht="12">
      <c r="A69" s="297">
        <v>55</v>
      </c>
      <c r="B69" s="298" t="s">
        <v>398</v>
      </c>
      <c r="C69" s="301">
        <v>202560.4041200003</v>
      </c>
      <c r="D69" s="301">
        <v>227236.894649999</v>
      </c>
      <c r="E69" s="302">
        <v>-10.859367959594147</v>
      </c>
      <c r="F69" s="302">
        <v>-0.055781543579988595</v>
      </c>
      <c r="G69" s="303">
        <v>0.4595238230207563</v>
      </c>
      <c r="H69" s="303"/>
      <c r="I69" s="301">
        <v>51715.44488999981</v>
      </c>
      <c r="J69" s="301">
        <v>58205.11196999979</v>
      </c>
      <c r="K69" s="302">
        <v>-11.149651397191533</v>
      </c>
      <c r="L69" s="303"/>
      <c r="M69" s="301">
        <v>26515.630669999995</v>
      </c>
      <c r="N69" s="301">
        <v>27638.96799000003</v>
      </c>
      <c r="O69" s="302">
        <v>-4.06432440026873</v>
      </c>
      <c r="P69" s="302">
        <v>-0.02400738966320876</v>
      </c>
      <c r="Q69" s="303">
        <v>0.5150981914951405</v>
      </c>
    </row>
    <row r="70" spans="1:17" s="19" customFormat="1" ht="12">
      <c r="A70" s="304">
        <v>56</v>
      </c>
      <c r="B70" s="305" t="s">
        <v>399</v>
      </c>
      <c r="C70" s="306">
        <v>102674.10676999981</v>
      </c>
      <c r="D70" s="306">
        <v>100171.73790000007</v>
      </c>
      <c r="E70" s="307">
        <v>2.4980787220621257</v>
      </c>
      <c r="F70" s="307">
        <v>0.0056566389781158586</v>
      </c>
      <c r="G70" s="308">
        <v>0.23292409132557151</v>
      </c>
      <c r="H70" s="308"/>
      <c r="I70" s="306">
        <v>24434.961180000035</v>
      </c>
      <c r="J70" s="306">
        <v>23603.77212000003</v>
      </c>
      <c r="K70" s="307">
        <v>3.5214246933680498</v>
      </c>
      <c r="L70" s="308"/>
      <c r="M70" s="306">
        <v>11483.927979999995</v>
      </c>
      <c r="N70" s="306">
        <v>12099.873819999999</v>
      </c>
      <c r="O70" s="307">
        <v>-5.090514571994141</v>
      </c>
      <c r="P70" s="307">
        <v>-0.013163678913749673</v>
      </c>
      <c r="Q70" s="308">
        <v>0.22308918868941388</v>
      </c>
    </row>
    <row r="71" spans="1:17" s="19" customFormat="1" ht="12">
      <c r="A71" s="297">
        <v>57</v>
      </c>
      <c r="B71" s="298" t="s">
        <v>400</v>
      </c>
      <c r="C71" s="301">
        <v>21221.489559999998</v>
      </c>
      <c r="D71" s="301">
        <v>23610.93158999998</v>
      </c>
      <c r="E71" s="302">
        <v>-10.120066719485092</v>
      </c>
      <c r="F71" s="302">
        <v>-0.005401366315289703</v>
      </c>
      <c r="G71" s="303">
        <v>0.048142577791408535</v>
      </c>
      <c r="H71" s="303"/>
      <c r="I71" s="301">
        <v>5007.545239999997</v>
      </c>
      <c r="J71" s="301">
        <v>5052.913289999995</v>
      </c>
      <c r="K71" s="302">
        <v>-0.897859262492871</v>
      </c>
      <c r="L71" s="303"/>
      <c r="M71" s="301">
        <v>3098.1578999999997</v>
      </c>
      <c r="N71" s="301">
        <v>2599.4744799999994</v>
      </c>
      <c r="O71" s="302">
        <v>19.184009069402382</v>
      </c>
      <c r="P71" s="302">
        <v>0.010657606552697124</v>
      </c>
      <c r="Q71" s="303">
        <v>0.06018546385404087</v>
      </c>
    </row>
    <row r="72" spans="1:17" s="19" customFormat="1" ht="12">
      <c r="A72" s="304">
        <v>58</v>
      </c>
      <c r="B72" s="305" t="s">
        <v>401</v>
      </c>
      <c r="C72" s="306">
        <v>26910.35044000006</v>
      </c>
      <c r="D72" s="306">
        <v>29744.168089999992</v>
      </c>
      <c r="E72" s="307">
        <v>-9.527305122218776</v>
      </c>
      <c r="F72" s="307">
        <v>-0.006405883468276978</v>
      </c>
      <c r="G72" s="308">
        <v>0.06104819531111971</v>
      </c>
      <c r="H72" s="308"/>
      <c r="I72" s="306">
        <v>3376.205820000001</v>
      </c>
      <c r="J72" s="306">
        <v>3619.785079999995</v>
      </c>
      <c r="K72" s="307">
        <v>-6.729108348056796</v>
      </c>
      <c r="L72" s="308"/>
      <c r="M72" s="306">
        <v>4297.299180000002</v>
      </c>
      <c r="N72" s="306">
        <v>3667.0393499999986</v>
      </c>
      <c r="O72" s="307">
        <v>17.187157536228874</v>
      </c>
      <c r="P72" s="307">
        <v>0.013469590174282921</v>
      </c>
      <c r="Q72" s="308">
        <v>0.08348023335669547</v>
      </c>
    </row>
    <row r="73" spans="1:17" s="19" customFormat="1" ht="12">
      <c r="A73" s="297">
        <v>59</v>
      </c>
      <c r="B73" s="298" t="s">
        <v>402</v>
      </c>
      <c r="C73" s="301">
        <v>49646.55622000006</v>
      </c>
      <c r="D73" s="301">
        <v>43365.38320000001</v>
      </c>
      <c r="E73" s="302">
        <v>14.484301893589732</v>
      </c>
      <c r="F73" s="302">
        <v>0.014198677324988303</v>
      </c>
      <c r="G73" s="303">
        <v>0.11262702310029978</v>
      </c>
      <c r="H73" s="303"/>
      <c r="I73" s="301">
        <v>7719.051660000014</v>
      </c>
      <c r="J73" s="301">
        <v>5911.231099999992</v>
      </c>
      <c r="K73" s="302">
        <v>30.582809729770577</v>
      </c>
      <c r="L73" s="303"/>
      <c r="M73" s="301">
        <v>6224.575500000002</v>
      </c>
      <c r="N73" s="301">
        <v>5720.211669999997</v>
      </c>
      <c r="O73" s="302">
        <v>8.817223192022281</v>
      </c>
      <c r="P73" s="302">
        <v>0.01077900536486949</v>
      </c>
      <c r="Q73" s="303">
        <v>0.12091990655544009</v>
      </c>
    </row>
    <row r="74" spans="1:17" s="19" customFormat="1" ht="12">
      <c r="A74" s="304">
        <v>60</v>
      </c>
      <c r="B74" s="305" t="s">
        <v>403</v>
      </c>
      <c r="C74" s="306">
        <v>89543.1851000001</v>
      </c>
      <c r="D74" s="306">
        <v>107215.49951999946</v>
      </c>
      <c r="E74" s="307">
        <v>-16.4829847355259</v>
      </c>
      <c r="F74" s="307">
        <v>-0.03994850790391169</v>
      </c>
      <c r="G74" s="308">
        <v>0.2031355877342688</v>
      </c>
      <c r="H74" s="308"/>
      <c r="I74" s="306">
        <v>13987.504290000019</v>
      </c>
      <c r="J74" s="306">
        <v>16595.66412999999</v>
      </c>
      <c r="K74" s="307">
        <v>-15.71591121373202</v>
      </c>
      <c r="L74" s="308"/>
      <c r="M74" s="306">
        <v>13480.443409999993</v>
      </c>
      <c r="N74" s="306">
        <v>12904.208430000002</v>
      </c>
      <c r="O74" s="307">
        <v>4.465481033771477</v>
      </c>
      <c r="P74" s="307">
        <v>0.012314998759616246</v>
      </c>
      <c r="Q74" s="308">
        <v>0.26187391533175186</v>
      </c>
    </row>
    <row r="75" spans="1:17" s="19" customFormat="1" ht="12">
      <c r="A75" s="297">
        <v>61</v>
      </c>
      <c r="B75" s="298" t="s">
        <v>404</v>
      </c>
      <c r="C75" s="301">
        <v>236037.0455699989</v>
      </c>
      <c r="D75" s="301">
        <v>236459.8211200005</v>
      </c>
      <c r="E75" s="302">
        <v>-0.1787938212923871</v>
      </c>
      <c r="F75" s="302">
        <v>-0.0009556899000000828</v>
      </c>
      <c r="G75" s="303">
        <v>0.5354681534432267</v>
      </c>
      <c r="H75" s="303"/>
      <c r="I75" s="301">
        <v>11263.961339999896</v>
      </c>
      <c r="J75" s="301">
        <v>14960.61976999991</v>
      </c>
      <c r="K75" s="302">
        <v>-24.709259956013415</v>
      </c>
      <c r="L75" s="303"/>
      <c r="M75" s="301">
        <v>31895.020469999847</v>
      </c>
      <c r="N75" s="301">
        <v>34750.069489999965</v>
      </c>
      <c r="O75" s="302">
        <v>-8.215951973338404</v>
      </c>
      <c r="P75" s="302">
        <v>-0.0610166448762719</v>
      </c>
      <c r="Q75" s="303">
        <v>0.6195993437329549</v>
      </c>
    </row>
    <row r="76" spans="1:17" s="19" customFormat="1" ht="12">
      <c r="A76" s="304">
        <v>62</v>
      </c>
      <c r="B76" s="305" t="s">
        <v>405</v>
      </c>
      <c r="C76" s="306">
        <v>266412.2397900011</v>
      </c>
      <c r="D76" s="306">
        <v>251081.43577000167</v>
      </c>
      <c r="E76" s="307">
        <v>6.105909014333879</v>
      </c>
      <c r="F76" s="307">
        <v>0.03465549169231518</v>
      </c>
      <c r="G76" s="308">
        <v>0.6043766127919964</v>
      </c>
      <c r="H76" s="308"/>
      <c r="I76" s="306">
        <v>10609.216570000046</v>
      </c>
      <c r="J76" s="306">
        <v>14109.783030000082</v>
      </c>
      <c r="K76" s="307">
        <v>-24.809498860167917</v>
      </c>
      <c r="L76" s="308"/>
      <c r="M76" s="306">
        <v>36531.832009999824</v>
      </c>
      <c r="N76" s="306">
        <v>38383.53094999989</v>
      </c>
      <c r="O76" s="307">
        <v>-4.824201667147751</v>
      </c>
      <c r="P76" s="307">
        <v>-0.03957356103109871</v>
      </c>
      <c r="Q76" s="308">
        <v>0.7096750152597896</v>
      </c>
    </row>
    <row r="77" spans="1:17" s="19" customFormat="1" ht="12">
      <c r="A77" s="297">
        <v>63</v>
      </c>
      <c r="B77" s="298" t="s">
        <v>406</v>
      </c>
      <c r="C77" s="301">
        <v>92282.97308000026</v>
      </c>
      <c r="D77" s="301">
        <v>114622.53876000021</v>
      </c>
      <c r="E77" s="302">
        <v>-19.489679710179118</v>
      </c>
      <c r="F77" s="302">
        <v>-0.050498893066744405</v>
      </c>
      <c r="G77" s="303">
        <v>0.20935100704242804</v>
      </c>
      <c r="H77" s="303"/>
      <c r="I77" s="301">
        <v>18874.254879999997</v>
      </c>
      <c r="J77" s="301">
        <v>23241.510580000115</v>
      </c>
      <c r="K77" s="302">
        <v>-18.790756672065232</v>
      </c>
      <c r="L77" s="303"/>
      <c r="M77" s="301">
        <v>10210.506999999996</v>
      </c>
      <c r="N77" s="301">
        <v>15950.138719999995</v>
      </c>
      <c r="O77" s="302">
        <v>-35.984838882956126</v>
      </c>
      <c r="P77" s="302">
        <v>-0.12266446842997149</v>
      </c>
      <c r="Q77" s="303">
        <v>0.19835144618675862</v>
      </c>
    </row>
    <row r="78" spans="1:17" s="19" customFormat="1" ht="12">
      <c r="A78" s="304">
        <v>64</v>
      </c>
      <c r="B78" s="305" t="s">
        <v>407</v>
      </c>
      <c r="C78" s="306">
        <v>339950.6437299983</v>
      </c>
      <c r="D78" s="306">
        <v>383076.535880003</v>
      </c>
      <c r="E78" s="307">
        <v>-11.25777438989729</v>
      </c>
      <c r="F78" s="307">
        <v>-0.09748666770369559</v>
      </c>
      <c r="G78" s="308">
        <v>0.7712041261165296</v>
      </c>
      <c r="H78" s="308"/>
      <c r="I78" s="306">
        <v>23533.514839999913</v>
      </c>
      <c r="J78" s="306">
        <v>29756.4251000001</v>
      </c>
      <c r="K78" s="307">
        <v>-20.91282887338562</v>
      </c>
      <c r="L78" s="308"/>
      <c r="M78" s="306">
        <v>44144.40468999994</v>
      </c>
      <c r="N78" s="306">
        <v>51432.21220999991</v>
      </c>
      <c r="O78" s="307">
        <v>-14.169733726878295</v>
      </c>
      <c r="P78" s="307">
        <v>-0.15575128842251673</v>
      </c>
      <c r="Q78" s="308">
        <v>0.8575584455615203</v>
      </c>
    </row>
    <row r="79" spans="1:17" s="19" customFormat="1" ht="12">
      <c r="A79" s="297">
        <v>65</v>
      </c>
      <c r="B79" s="298" t="s">
        <v>408</v>
      </c>
      <c r="C79" s="301">
        <v>34543.6398099999</v>
      </c>
      <c r="D79" s="301">
        <v>28178.017959999954</v>
      </c>
      <c r="E79" s="302">
        <v>22.590736719084536</v>
      </c>
      <c r="F79" s="302">
        <v>0.01438957505759707</v>
      </c>
      <c r="G79" s="303">
        <v>0.07836489809301195</v>
      </c>
      <c r="H79" s="303"/>
      <c r="I79" s="301">
        <v>3216.7736900000004</v>
      </c>
      <c r="J79" s="301">
        <v>3056.889009999998</v>
      </c>
      <c r="K79" s="302">
        <v>5.230307004178817</v>
      </c>
      <c r="L79" s="303"/>
      <c r="M79" s="301">
        <v>5912.902830000001</v>
      </c>
      <c r="N79" s="301">
        <v>3471.2649399999987</v>
      </c>
      <c r="O79" s="302">
        <v>70.33856338260378</v>
      </c>
      <c r="P79" s="302">
        <v>0.052181434016349657</v>
      </c>
      <c r="Q79" s="303">
        <v>0.11486528803048451</v>
      </c>
    </row>
    <row r="80" spans="1:17" s="19" customFormat="1" ht="12">
      <c r="A80" s="304">
        <v>66</v>
      </c>
      <c r="B80" s="305" t="s">
        <v>409</v>
      </c>
      <c r="C80" s="306">
        <v>7761.584230000005</v>
      </c>
      <c r="D80" s="306">
        <v>10899.624610000017</v>
      </c>
      <c r="E80" s="307">
        <v>-28.79035280830655</v>
      </c>
      <c r="F80" s="307">
        <v>-0.007093583100884479</v>
      </c>
      <c r="G80" s="308">
        <v>0.017607749518283346</v>
      </c>
      <c r="H80" s="308"/>
      <c r="I80" s="306">
        <v>2816.9384400000035</v>
      </c>
      <c r="J80" s="306">
        <v>3665.3636499999966</v>
      </c>
      <c r="K80" s="307">
        <v>-23.14709510473794</v>
      </c>
      <c r="L80" s="308"/>
      <c r="M80" s="306">
        <v>1016.97416</v>
      </c>
      <c r="N80" s="306">
        <v>735.0438799999996</v>
      </c>
      <c r="O80" s="307">
        <v>38.355571370786805</v>
      </c>
      <c r="P80" s="307">
        <v>0.006025269497694022</v>
      </c>
      <c r="Q80" s="308">
        <v>0.019755952899357897</v>
      </c>
    </row>
    <row r="81" spans="1:17" s="19" customFormat="1" ht="12">
      <c r="A81" s="297">
        <v>67</v>
      </c>
      <c r="B81" s="298" t="s">
        <v>410</v>
      </c>
      <c r="C81" s="301">
        <v>7796.210810000007</v>
      </c>
      <c r="D81" s="301">
        <v>8187.961080000002</v>
      </c>
      <c r="E81" s="302">
        <v>-4.784466684348174</v>
      </c>
      <c r="F81" s="302">
        <v>-0.0008855568311835699</v>
      </c>
      <c r="G81" s="303">
        <v>0.017686302572562936</v>
      </c>
      <c r="H81" s="303"/>
      <c r="I81" s="301">
        <v>1100.159229999999</v>
      </c>
      <c r="J81" s="301">
        <v>1173.1337500000006</v>
      </c>
      <c r="K81" s="302">
        <v>-6.220477417856364</v>
      </c>
      <c r="L81" s="303"/>
      <c r="M81" s="301">
        <v>1870.1631000000002</v>
      </c>
      <c r="N81" s="301">
        <v>1432.2860199999989</v>
      </c>
      <c r="O81" s="302">
        <v>30.571902112121553</v>
      </c>
      <c r="P81" s="302">
        <v>0.009358084608234809</v>
      </c>
      <c r="Q81" s="303">
        <v>0.03633017983241301</v>
      </c>
    </row>
    <row r="82" spans="1:17" s="19" customFormat="1" ht="12">
      <c r="A82" s="304">
        <v>68</v>
      </c>
      <c r="B82" s="305" t="s">
        <v>411</v>
      </c>
      <c r="C82" s="306">
        <v>112629.80340999967</v>
      </c>
      <c r="D82" s="306">
        <v>100153.26797999987</v>
      </c>
      <c r="E82" s="307">
        <v>12.45744216004145</v>
      </c>
      <c r="F82" s="307">
        <v>0.02820337859509402</v>
      </c>
      <c r="G82" s="308">
        <v>0.2555093532415055</v>
      </c>
      <c r="H82" s="308"/>
      <c r="I82" s="306">
        <v>173710.89871000007</v>
      </c>
      <c r="J82" s="306">
        <v>148747.78810000044</v>
      </c>
      <c r="K82" s="307">
        <v>16.78217264865638</v>
      </c>
      <c r="L82" s="308"/>
      <c r="M82" s="306">
        <v>11251.249130000007</v>
      </c>
      <c r="N82" s="306">
        <v>10372.504470000002</v>
      </c>
      <c r="O82" s="307">
        <v>8.471865811594157</v>
      </c>
      <c r="P82" s="307">
        <v>0.018780080650292446</v>
      </c>
      <c r="Q82" s="308">
        <v>0.21856912064631187</v>
      </c>
    </row>
    <row r="83" spans="1:17" s="19" customFormat="1" ht="12">
      <c r="A83" s="297">
        <v>69</v>
      </c>
      <c r="B83" s="298" t="s">
        <v>412</v>
      </c>
      <c r="C83" s="301">
        <v>211595.56571</v>
      </c>
      <c r="D83" s="301">
        <v>196009.0353800005</v>
      </c>
      <c r="E83" s="302">
        <v>7.951944817126442</v>
      </c>
      <c r="F83" s="302">
        <v>0.03523356450572739</v>
      </c>
      <c r="G83" s="303">
        <v>0.4800207805257744</v>
      </c>
      <c r="H83" s="303"/>
      <c r="I83" s="301">
        <v>498516.39809000207</v>
      </c>
      <c r="J83" s="301">
        <v>443224.0695900006</v>
      </c>
      <c r="K83" s="302">
        <v>12.475028387142647</v>
      </c>
      <c r="L83" s="303"/>
      <c r="M83" s="301">
        <v>22105.289089999977</v>
      </c>
      <c r="N83" s="301">
        <v>22972.163399999998</v>
      </c>
      <c r="O83" s="302">
        <v>-3.7735858608772612</v>
      </c>
      <c r="P83" s="302">
        <v>-0.018526393611844997</v>
      </c>
      <c r="Q83" s="303">
        <v>0.429421972814658</v>
      </c>
    </row>
    <row r="84" spans="1:17" s="19" customFormat="1" ht="12">
      <c r="A84" s="304">
        <v>70</v>
      </c>
      <c r="B84" s="305" t="s">
        <v>413</v>
      </c>
      <c r="C84" s="306">
        <v>197731.29837999842</v>
      </c>
      <c r="D84" s="306">
        <v>192211.42075999975</v>
      </c>
      <c r="E84" s="307">
        <v>2.8717740070663855</v>
      </c>
      <c r="F84" s="307">
        <v>0.012477758684600765</v>
      </c>
      <c r="G84" s="308">
        <v>0.44856862602133424</v>
      </c>
      <c r="H84" s="308"/>
      <c r="I84" s="306">
        <v>191744.78133000014</v>
      </c>
      <c r="J84" s="306">
        <v>199679.04929999987</v>
      </c>
      <c r="K84" s="307">
        <v>-3.9735104898657636</v>
      </c>
      <c r="L84" s="308"/>
      <c r="M84" s="306">
        <v>19361.02505000007</v>
      </c>
      <c r="N84" s="306">
        <v>21364.038960000016</v>
      </c>
      <c r="O84" s="307">
        <v>-9.375633108281626</v>
      </c>
      <c r="P84" s="307">
        <v>-0.04280738704398656</v>
      </c>
      <c r="Q84" s="308">
        <v>0.3761113251600117</v>
      </c>
    </row>
    <row r="85" spans="1:17" s="19" customFormat="1" ht="12">
      <c r="A85" s="297">
        <v>71</v>
      </c>
      <c r="B85" s="298" t="s">
        <v>414</v>
      </c>
      <c r="C85" s="301">
        <v>62127.8161299998</v>
      </c>
      <c r="D85" s="301">
        <v>54479.90865000021</v>
      </c>
      <c r="E85" s="302">
        <v>14.038032862963629</v>
      </c>
      <c r="F85" s="302">
        <v>0.017288199222360842</v>
      </c>
      <c r="G85" s="303">
        <v>0.14094171912826095</v>
      </c>
      <c r="H85" s="303"/>
      <c r="I85" s="301">
        <v>2974.2954699999923</v>
      </c>
      <c r="J85" s="301">
        <v>2890.408420000001</v>
      </c>
      <c r="K85" s="302">
        <v>2.9022559379338904</v>
      </c>
      <c r="L85" s="303"/>
      <c r="M85" s="301">
        <v>7267.635900000009</v>
      </c>
      <c r="N85" s="301">
        <v>5127.754310000002</v>
      </c>
      <c r="O85" s="302">
        <v>41.73135959004257</v>
      </c>
      <c r="P85" s="302">
        <v>0.045732452977041024</v>
      </c>
      <c r="Q85" s="303">
        <v>0.14118261621326025</v>
      </c>
    </row>
    <row r="86" spans="1:17" s="19" customFormat="1" ht="12">
      <c r="A86" s="304">
        <v>72</v>
      </c>
      <c r="B86" s="305" t="s">
        <v>415</v>
      </c>
      <c r="C86" s="306">
        <v>1377101.9820400034</v>
      </c>
      <c r="D86" s="306">
        <v>1457112.3042800077</v>
      </c>
      <c r="E86" s="307">
        <v>-5.491019601233773</v>
      </c>
      <c r="F86" s="307">
        <v>-0.1808644252493698</v>
      </c>
      <c r="G86" s="308">
        <v>3.124061537227161</v>
      </c>
      <c r="H86" s="308"/>
      <c r="I86" s="306">
        <v>1852576.9081699974</v>
      </c>
      <c r="J86" s="306">
        <v>1738735.3934500003</v>
      </c>
      <c r="K86" s="307">
        <v>6.547374324399795</v>
      </c>
      <c r="L86" s="308"/>
      <c r="M86" s="306">
        <v>205533.20990999992</v>
      </c>
      <c r="N86" s="306">
        <v>134761.40751999992</v>
      </c>
      <c r="O86" s="307">
        <v>52.51637222585165</v>
      </c>
      <c r="P86" s="307">
        <v>1.5124987008748947</v>
      </c>
      <c r="Q86" s="308">
        <v>3.992731156744237</v>
      </c>
    </row>
    <row r="87" spans="1:17" s="19" customFormat="1" ht="12">
      <c r="A87" s="297">
        <v>73</v>
      </c>
      <c r="B87" s="298" t="s">
        <v>416</v>
      </c>
      <c r="C87" s="301">
        <v>890446.4320699936</v>
      </c>
      <c r="D87" s="301">
        <v>1036487.9287900003</v>
      </c>
      <c r="E87" s="302">
        <v>-14.090033531842098</v>
      </c>
      <c r="F87" s="302">
        <v>-0.3301287962269343</v>
      </c>
      <c r="G87" s="303">
        <v>2.0200460718748836</v>
      </c>
      <c r="H87" s="303"/>
      <c r="I87" s="301">
        <v>411728.63848998206</v>
      </c>
      <c r="J87" s="301">
        <v>409342.0152899826</v>
      </c>
      <c r="K87" s="302">
        <v>0.583038904107788</v>
      </c>
      <c r="L87" s="303"/>
      <c r="M87" s="301">
        <v>77402.83085999986</v>
      </c>
      <c r="N87" s="301">
        <v>102875.52056999963</v>
      </c>
      <c r="O87" s="302">
        <v>-24.760690948501573</v>
      </c>
      <c r="P87" s="302">
        <v>-0.5443892735958897</v>
      </c>
      <c r="Q87" s="303">
        <v>1.503643593802937</v>
      </c>
    </row>
    <row r="88" spans="1:17" s="19" customFormat="1" ht="12">
      <c r="A88" s="304">
        <v>74</v>
      </c>
      <c r="B88" s="305" t="s">
        <v>417</v>
      </c>
      <c r="C88" s="306">
        <v>307602.0915499993</v>
      </c>
      <c r="D88" s="306">
        <v>268792.9704900005</v>
      </c>
      <c r="E88" s="307">
        <v>14.43829464336478</v>
      </c>
      <c r="F88" s="307">
        <v>0.08772854774781019</v>
      </c>
      <c r="G88" s="308">
        <v>0.6978189527825875</v>
      </c>
      <c r="H88" s="308"/>
      <c r="I88" s="306">
        <v>43369.14408999988</v>
      </c>
      <c r="J88" s="306">
        <v>33066.7478400001</v>
      </c>
      <c r="K88" s="307">
        <v>31.15636378832878</v>
      </c>
      <c r="L88" s="308"/>
      <c r="M88" s="306">
        <v>33656.50933</v>
      </c>
      <c r="N88" s="306">
        <v>25780.607340000002</v>
      </c>
      <c r="O88" s="307">
        <v>30.54971469884696</v>
      </c>
      <c r="P88" s="307">
        <v>0.1683197421262256</v>
      </c>
      <c r="Q88" s="308">
        <v>0.6538183950320623</v>
      </c>
    </row>
    <row r="89" spans="1:17" s="19" customFormat="1" ht="12">
      <c r="A89" s="297">
        <v>75</v>
      </c>
      <c r="B89" s="298" t="s">
        <v>418</v>
      </c>
      <c r="C89" s="301">
        <v>4462.873369999996</v>
      </c>
      <c r="D89" s="301">
        <v>9988.275219999992</v>
      </c>
      <c r="E89" s="320">
        <v>-55.31887866822317</v>
      </c>
      <c r="F89" s="302">
        <v>-0.01249024628190274</v>
      </c>
      <c r="G89" s="303">
        <v>0.010124370760165922</v>
      </c>
      <c r="H89" s="303"/>
      <c r="I89" s="301">
        <v>184.51322999999982</v>
      </c>
      <c r="J89" s="301">
        <v>523.6583099999999</v>
      </c>
      <c r="K89" s="320">
        <v>-64.76457520553816</v>
      </c>
      <c r="L89" s="303"/>
      <c r="M89" s="301">
        <v>209.31061000000005</v>
      </c>
      <c r="N89" s="301">
        <v>477.83793999999995</v>
      </c>
      <c r="O89" s="320">
        <v>-56.196318358479424</v>
      </c>
      <c r="P89" s="302">
        <v>-0.005738828517271057</v>
      </c>
      <c r="Q89" s="303">
        <v>0.0040661117215563</v>
      </c>
    </row>
    <row r="90" spans="1:17" s="19" customFormat="1" ht="12">
      <c r="A90" s="304">
        <v>76</v>
      </c>
      <c r="B90" s="305" t="s">
        <v>419</v>
      </c>
      <c r="C90" s="306">
        <v>267489.62335999904</v>
      </c>
      <c r="D90" s="306">
        <v>283926.5748799991</v>
      </c>
      <c r="E90" s="307">
        <v>-5.789155709340381</v>
      </c>
      <c r="F90" s="307">
        <v>-0.03715595321062422</v>
      </c>
      <c r="G90" s="308">
        <v>0.606820740108468</v>
      </c>
      <c r="H90" s="308"/>
      <c r="I90" s="306">
        <v>77494.30564000015</v>
      </c>
      <c r="J90" s="306">
        <v>80515.4556099997</v>
      </c>
      <c r="K90" s="307">
        <v>-3.752260913275305</v>
      </c>
      <c r="L90" s="308"/>
      <c r="M90" s="306">
        <v>33455.09011999996</v>
      </c>
      <c r="N90" s="306">
        <v>31074.683199999992</v>
      </c>
      <c r="O90" s="307">
        <v>7.66027735401005</v>
      </c>
      <c r="P90" s="307">
        <v>0.05087283709708494</v>
      </c>
      <c r="Q90" s="308">
        <v>0.6499055832986878</v>
      </c>
    </row>
    <row r="91" spans="1:17" s="19" customFormat="1" ht="12">
      <c r="A91" s="297">
        <v>78</v>
      </c>
      <c r="B91" s="298" t="s">
        <v>420</v>
      </c>
      <c r="C91" s="301">
        <v>12558.23202</v>
      </c>
      <c r="D91" s="301">
        <v>13429.020719999999</v>
      </c>
      <c r="E91" s="302">
        <v>-6.484379748577819</v>
      </c>
      <c r="F91" s="302">
        <v>-0.001968429739186828</v>
      </c>
      <c r="G91" s="303">
        <v>0.02848931316701633</v>
      </c>
      <c r="H91" s="303"/>
      <c r="I91" s="301">
        <v>5845.781469999999</v>
      </c>
      <c r="J91" s="301">
        <v>6783.57993</v>
      </c>
      <c r="K91" s="302">
        <v>-13.824536154614176</v>
      </c>
      <c r="L91" s="303"/>
      <c r="M91" s="301">
        <v>1013.9123700000004</v>
      </c>
      <c r="N91" s="301">
        <v>1096.50051</v>
      </c>
      <c r="O91" s="302">
        <v>-7.5319746089310735</v>
      </c>
      <c r="P91" s="302">
        <v>-0.0017650314141967342</v>
      </c>
      <c r="Q91" s="303">
        <v>0.019696473925941586</v>
      </c>
    </row>
    <row r="92" spans="1:17" s="19" customFormat="1" ht="12">
      <c r="A92" s="304">
        <v>79</v>
      </c>
      <c r="B92" s="305" t="s">
        <v>421</v>
      </c>
      <c r="C92" s="306">
        <v>41538.68156999998</v>
      </c>
      <c r="D92" s="306">
        <v>45441.61532</v>
      </c>
      <c r="E92" s="307">
        <v>-8.588897473198404</v>
      </c>
      <c r="F92" s="307">
        <v>-0.008822635001552056</v>
      </c>
      <c r="G92" s="308">
        <v>0.0942336871868608</v>
      </c>
      <c r="H92" s="308"/>
      <c r="I92" s="306">
        <v>18575.45562000002</v>
      </c>
      <c r="J92" s="306">
        <v>20591.56669000001</v>
      </c>
      <c r="K92" s="307">
        <v>-9.790955201961813</v>
      </c>
      <c r="L92" s="308"/>
      <c r="M92" s="306">
        <v>3914.8026700000005</v>
      </c>
      <c r="N92" s="306">
        <v>3988.514140000001</v>
      </c>
      <c r="O92" s="307">
        <v>-1.8480934857611067</v>
      </c>
      <c r="P92" s="307">
        <v>-0.0015753237709024773</v>
      </c>
      <c r="Q92" s="308">
        <v>0.07604977609145994</v>
      </c>
    </row>
    <row r="93" spans="1:17" s="19" customFormat="1" ht="12">
      <c r="A93" s="297">
        <v>80</v>
      </c>
      <c r="B93" s="298" t="s">
        <v>422</v>
      </c>
      <c r="C93" s="301">
        <v>6698.409949999999</v>
      </c>
      <c r="D93" s="301">
        <v>7228.93312</v>
      </c>
      <c r="E93" s="320">
        <v>-7.338886128745931</v>
      </c>
      <c r="F93" s="302">
        <v>-0.0011992548653372178</v>
      </c>
      <c r="G93" s="303">
        <v>0.015195857066718551</v>
      </c>
      <c r="H93" s="303"/>
      <c r="I93" s="301">
        <v>344.16277</v>
      </c>
      <c r="J93" s="301">
        <v>388.94605999999976</v>
      </c>
      <c r="K93" s="320">
        <v>-11.514010451731988</v>
      </c>
      <c r="L93" s="303"/>
      <c r="M93" s="301">
        <v>475.64385000000004</v>
      </c>
      <c r="N93" s="301">
        <v>955.5469600000002</v>
      </c>
      <c r="O93" s="320">
        <v>-50.222870260609696</v>
      </c>
      <c r="P93" s="302">
        <v>-0.010256243389434778</v>
      </c>
      <c r="Q93" s="303">
        <v>0.009239956989142433</v>
      </c>
    </row>
    <row r="94" spans="1:17" s="19" customFormat="1" ht="12">
      <c r="A94" s="304">
        <v>81</v>
      </c>
      <c r="B94" s="305" t="s">
        <v>423</v>
      </c>
      <c r="C94" s="306">
        <v>5190.882249999998</v>
      </c>
      <c r="D94" s="306">
        <v>5345.492240000006</v>
      </c>
      <c r="E94" s="307">
        <v>-2.8923433625638926</v>
      </c>
      <c r="F94" s="307">
        <v>-0.00034949799221257045</v>
      </c>
      <c r="G94" s="308">
        <v>0.011775914778277547</v>
      </c>
      <c r="H94" s="308"/>
      <c r="I94" s="306">
        <v>425.8812100000001</v>
      </c>
      <c r="J94" s="306">
        <v>574.36579</v>
      </c>
      <c r="K94" s="307">
        <v>-25.851919209881885</v>
      </c>
      <c r="L94" s="308"/>
      <c r="M94" s="306">
        <v>428.98203</v>
      </c>
      <c r="N94" s="306">
        <v>904.4505000000001</v>
      </c>
      <c r="O94" s="307">
        <v>-52.56987198304386</v>
      </c>
      <c r="P94" s="307">
        <v>-0.010161468535434513</v>
      </c>
      <c r="Q94" s="308">
        <v>0.008333494706837918</v>
      </c>
    </row>
    <row r="95" spans="1:17" s="19" customFormat="1" ht="12">
      <c r="A95" s="297">
        <v>82</v>
      </c>
      <c r="B95" s="298" t="s">
        <v>424</v>
      </c>
      <c r="C95" s="301">
        <v>197693.3476799983</v>
      </c>
      <c r="D95" s="301">
        <v>221270.27097999895</v>
      </c>
      <c r="E95" s="302">
        <v>-10.655260282178544</v>
      </c>
      <c r="F95" s="302">
        <v>-0.053295956851815145</v>
      </c>
      <c r="G95" s="303">
        <v>0.448482531945712</v>
      </c>
      <c r="H95" s="303"/>
      <c r="I95" s="301">
        <v>17443.396169999975</v>
      </c>
      <c r="J95" s="301">
        <v>20895.402889999674</v>
      </c>
      <c r="K95" s="302">
        <v>-16.520412351808705</v>
      </c>
      <c r="L95" s="303"/>
      <c r="M95" s="301">
        <v>21050.25031999999</v>
      </c>
      <c r="N95" s="301">
        <v>21053.54422999994</v>
      </c>
      <c r="O95" s="302">
        <v>-0.015645394257463884</v>
      </c>
      <c r="P95" s="302">
        <v>-7.039575689020094E-05</v>
      </c>
      <c r="Q95" s="303">
        <v>0.40892656883397444</v>
      </c>
    </row>
    <row r="96" spans="1:17" s="19" customFormat="1" ht="12">
      <c r="A96" s="304">
        <v>83</v>
      </c>
      <c r="B96" s="305" t="s">
        <v>425</v>
      </c>
      <c r="C96" s="306">
        <v>134347.3036099993</v>
      </c>
      <c r="D96" s="306">
        <v>134089.39888000028</v>
      </c>
      <c r="E96" s="307">
        <v>0.19233789706956975</v>
      </c>
      <c r="F96" s="307">
        <v>0.0005829971615467912</v>
      </c>
      <c r="G96" s="308">
        <v>0.3047771692379907</v>
      </c>
      <c r="H96" s="308"/>
      <c r="I96" s="306">
        <v>27587.113449999913</v>
      </c>
      <c r="J96" s="306">
        <v>27758.631109999926</v>
      </c>
      <c r="K96" s="307">
        <v>-0.6178894748820081</v>
      </c>
      <c r="L96" s="308"/>
      <c r="M96" s="306">
        <v>16032.40734000002</v>
      </c>
      <c r="N96" s="306">
        <v>13552.346550000053</v>
      </c>
      <c r="O96" s="307">
        <v>18.299862542992283</v>
      </c>
      <c r="P96" s="307">
        <v>0.053002588549246</v>
      </c>
      <c r="Q96" s="308">
        <v>0.31144890079838433</v>
      </c>
    </row>
    <row r="97" spans="1:17" s="19" customFormat="1" ht="12">
      <c r="A97" s="297">
        <v>84</v>
      </c>
      <c r="B97" s="298" t="s">
        <v>877</v>
      </c>
      <c r="C97" s="301">
        <v>5912323.16957989</v>
      </c>
      <c r="D97" s="301">
        <v>6140247.612710097</v>
      </c>
      <c r="E97" s="302">
        <v>-3.711974785160319</v>
      </c>
      <c r="F97" s="302">
        <v>-0.5152263139669787</v>
      </c>
      <c r="G97" s="303">
        <v>13.41255887409286</v>
      </c>
      <c r="H97" s="303"/>
      <c r="I97" s="301">
        <v>392447.01829999057</v>
      </c>
      <c r="J97" s="301">
        <v>450954.39716998645</v>
      </c>
      <c r="K97" s="302">
        <v>-12.974123156834777</v>
      </c>
      <c r="L97" s="303"/>
      <c r="M97" s="301">
        <v>626468.5109699997</v>
      </c>
      <c r="N97" s="301">
        <v>546938.9180900063</v>
      </c>
      <c r="O97" s="302">
        <v>14.540854609089216</v>
      </c>
      <c r="P97" s="302">
        <v>1.6996657121890104</v>
      </c>
      <c r="Q97" s="303">
        <v>12.169908422898564</v>
      </c>
    </row>
    <row r="98" spans="1:17" s="19" customFormat="1" ht="12">
      <c r="A98" s="304">
        <v>85</v>
      </c>
      <c r="B98" s="305" t="s">
        <v>426</v>
      </c>
      <c r="C98" s="306">
        <v>4231912.672070011</v>
      </c>
      <c r="D98" s="306">
        <v>3980312.7124099876</v>
      </c>
      <c r="E98" s="307">
        <v>6.321110370940805</v>
      </c>
      <c r="F98" s="307">
        <v>0.5687451421602002</v>
      </c>
      <c r="G98" s="308">
        <v>9.600418690947823</v>
      </c>
      <c r="H98" s="308"/>
      <c r="I98" s="306">
        <v>190515.88115000437</v>
      </c>
      <c r="J98" s="306">
        <v>191877.15177000265</v>
      </c>
      <c r="K98" s="307">
        <v>-0.7094490445793111</v>
      </c>
      <c r="L98" s="308"/>
      <c r="M98" s="306">
        <v>469632.61318000295</v>
      </c>
      <c r="N98" s="306">
        <v>419714.0743599987</v>
      </c>
      <c r="O98" s="307">
        <v>11.89346316206398</v>
      </c>
      <c r="P98" s="307">
        <v>1.0668334359885934</v>
      </c>
      <c r="Q98" s="308">
        <v>9.123181444439558</v>
      </c>
    </row>
    <row r="99" spans="1:17" s="19" customFormat="1" ht="12">
      <c r="A99" s="297">
        <v>86</v>
      </c>
      <c r="B99" s="298" t="s">
        <v>427</v>
      </c>
      <c r="C99" s="301">
        <v>81306.92116999999</v>
      </c>
      <c r="D99" s="301">
        <v>134876.83368</v>
      </c>
      <c r="E99" s="320">
        <v>-39.71765280099658</v>
      </c>
      <c r="F99" s="302">
        <v>-0.12109551824721732</v>
      </c>
      <c r="G99" s="303">
        <v>0.18445099088542238</v>
      </c>
      <c r="H99" s="303"/>
      <c r="I99" s="301">
        <v>11262.49985000001</v>
      </c>
      <c r="J99" s="301">
        <v>11808.445250000004</v>
      </c>
      <c r="K99" s="320">
        <v>-4.623347006668764</v>
      </c>
      <c r="L99" s="303"/>
      <c r="M99" s="301">
        <v>2232.296030000001</v>
      </c>
      <c r="N99" s="301">
        <v>11460.87956</v>
      </c>
      <c r="O99" s="320">
        <v>-80.52247195938598</v>
      </c>
      <c r="P99" s="302">
        <v>-0.19722855895517977</v>
      </c>
      <c r="Q99" s="303">
        <v>0.04336504993018077</v>
      </c>
    </row>
    <row r="100" spans="1:17" s="19" customFormat="1" ht="12">
      <c r="A100" s="304">
        <v>87</v>
      </c>
      <c r="B100" s="305" t="s">
        <v>878</v>
      </c>
      <c r="C100" s="306">
        <v>3890906.433460079</v>
      </c>
      <c r="D100" s="306">
        <v>5055002.635790035</v>
      </c>
      <c r="E100" s="307">
        <v>-23.028597336191538</v>
      </c>
      <c r="F100" s="307">
        <v>-2.6314553506961387</v>
      </c>
      <c r="G100" s="308">
        <v>8.826819866830489</v>
      </c>
      <c r="H100" s="308"/>
      <c r="I100" s="306">
        <v>438710.45159000164</v>
      </c>
      <c r="J100" s="306">
        <v>587005.2665299999</v>
      </c>
      <c r="K100" s="307">
        <v>-25.262944541643122</v>
      </c>
      <c r="L100" s="308"/>
      <c r="M100" s="306">
        <v>449327.9298499981</v>
      </c>
      <c r="N100" s="306">
        <v>520762.094320001</v>
      </c>
      <c r="O100" s="307">
        <v>-13.717235806742039</v>
      </c>
      <c r="P100" s="307">
        <v>-1.5266543638887107</v>
      </c>
      <c r="Q100" s="308">
        <v>8.728738416011035</v>
      </c>
    </row>
    <row r="101" spans="1:17" s="19" customFormat="1" ht="12">
      <c r="A101" s="297">
        <v>88</v>
      </c>
      <c r="B101" s="298" t="s">
        <v>428</v>
      </c>
      <c r="C101" s="301">
        <v>1756451.1860300077</v>
      </c>
      <c r="D101" s="301">
        <v>864553.5704500003</v>
      </c>
      <c r="E101" s="320">
        <v>103.1627936156431</v>
      </c>
      <c r="F101" s="302">
        <v>2.0161467309090133</v>
      </c>
      <c r="G101" s="303">
        <v>3.9846443210870177</v>
      </c>
      <c r="H101" s="303"/>
      <c r="I101" s="301">
        <v>2662.043999999982</v>
      </c>
      <c r="J101" s="301">
        <v>2036.1549499999996</v>
      </c>
      <c r="K101" s="320">
        <v>30.738773097793104</v>
      </c>
      <c r="L101" s="303"/>
      <c r="M101" s="301">
        <v>167858.98246999987</v>
      </c>
      <c r="N101" s="301">
        <v>43583.087430000014</v>
      </c>
      <c r="O101" s="320">
        <v>285.147065910837</v>
      </c>
      <c r="P101" s="302">
        <v>2.655960756266173</v>
      </c>
      <c r="Q101" s="303">
        <v>3.2608637287416045</v>
      </c>
    </row>
    <row r="102" spans="1:17" s="19" customFormat="1" ht="12">
      <c r="A102" s="304">
        <v>89</v>
      </c>
      <c r="B102" s="305" t="s">
        <v>429</v>
      </c>
      <c r="C102" s="306">
        <v>204337.92355</v>
      </c>
      <c r="D102" s="306">
        <v>272284.34884000005</v>
      </c>
      <c r="E102" s="513">
        <v>-24.95421627407853</v>
      </c>
      <c r="F102" s="307">
        <v>-0.15359382156919607</v>
      </c>
      <c r="G102" s="308">
        <v>0.46355626227025165</v>
      </c>
      <c r="H102" s="308"/>
      <c r="I102" s="306">
        <v>134576.13259999995</v>
      </c>
      <c r="J102" s="306">
        <v>149061.01799000002</v>
      </c>
      <c r="K102" s="513">
        <v>-9.717420144663045</v>
      </c>
      <c r="L102" s="308"/>
      <c r="M102" s="306">
        <v>15554.351589999998</v>
      </c>
      <c r="N102" s="306">
        <v>34149.811480000004</v>
      </c>
      <c r="O102" s="513">
        <v>-54.45259895765609</v>
      </c>
      <c r="P102" s="307">
        <v>-0.39741264141903987</v>
      </c>
      <c r="Q102" s="308">
        <v>0.3021620897349964</v>
      </c>
    </row>
    <row r="103" spans="1:17" s="19" customFormat="1" ht="12">
      <c r="A103" s="297">
        <v>90</v>
      </c>
      <c r="B103" s="298" t="s">
        <v>430</v>
      </c>
      <c r="C103" s="301">
        <v>1244364.470079995</v>
      </c>
      <c r="D103" s="301">
        <v>1198369.242660003</v>
      </c>
      <c r="E103" s="302">
        <v>3.8381515298153874</v>
      </c>
      <c r="F103" s="302">
        <v>0.10397283923662967</v>
      </c>
      <c r="G103" s="303">
        <v>2.8229363038968045</v>
      </c>
      <c r="H103" s="303"/>
      <c r="I103" s="301">
        <v>21761.843419999528</v>
      </c>
      <c r="J103" s="301">
        <v>22596.688009999667</v>
      </c>
      <c r="K103" s="302">
        <v>-3.694544039510112</v>
      </c>
      <c r="L103" s="303"/>
      <c r="M103" s="301">
        <v>149278.37777000017</v>
      </c>
      <c r="N103" s="301">
        <v>142550.03561999946</v>
      </c>
      <c r="O103" s="302">
        <v>4.719986298661253</v>
      </c>
      <c r="P103" s="302">
        <v>0.14379468117595684</v>
      </c>
      <c r="Q103" s="303">
        <v>2.8999130126538106</v>
      </c>
    </row>
    <row r="104" spans="1:17" s="19" customFormat="1" ht="12">
      <c r="A104" s="304">
        <v>91</v>
      </c>
      <c r="B104" s="305" t="s">
        <v>431</v>
      </c>
      <c r="C104" s="306">
        <v>50908.252879999905</v>
      </c>
      <c r="D104" s="306">
        <v>52246.77164000002</v>
      </c>
      <c r="E104" s="307">
        <v>-2.5619166849638386</v>
      </c>
      <c r="F104" s="307">
        <v>-0.0030257399224906186</v>
      </c>
      <c r="G104" s="308">
        <v>0.1154892788072551</v>
      </c>
      <c r="H104" s="308"/>
      <c r="I104" s="306">
        <v>1978.0506700000046</v>
      </c>
      <c r="J104" s="306">
        <v>1881.9010299999952</v>
      </c>
      <c r="K104" s="307">
        <v>5.109176224852253</v>
      </c>
      <c r="L104" s="308"/>
      <c r="M104" s="306">
        <v>5696.720329999995</v>
      </c>
      <c r="N104" s="306">
        <v>6185.083410000001</v>
      </c>
      <c r="O104" s="307">
        <v>-7.895820438095051</v>
      </c>
      <c r="P104" s="307">
        <v>-0.010437045533824674</v>
      </c>
      <c r="Q104" s="308">
        <v>0.1106656815354035</v>
      </c>
    </row>
    <row r="105" spans="1:17" s="19" customFormat="1" ht="12">
      <c r="A105" s="297">
        <v>92</v>
      </c>
      <c r="B105" s="298" t="s">
        <v>432</v>
      </c>
      <c r="C105" s="301">
        <v>14687.479130000007</v>
      </c>
      <c r="D105" s="301">
        <v>17736.163000000026</v>
      </c>
      <c r="E105" s="302">
        <v>-17.189083512595225</v>
      </c>
      <c r="F105" s="302">
        <v>-0.006891591490664995</v>
      </c>
      <c r="G105" s="303">
        <v>0.033319673653281236</v>
      </c>
      <c r="H105" s="303"/>
      <c r="I105" s="301">
        <v>784.4341400000002</v>
      </c>
      <c r="J105" s="301">
        <v>958.4275499999997</v>
      </c>
      <c r="K105" s="302">
        <v>-18.15404930711764</v>
      </c>
      <c r="L105" s="303"/>
      <c r="M105" s="301">
        <v>2320.352990000002</v>
      </c>
      <c r="N105" s="301">
        <v>1942.7680900000003</v>
      </c>
      <c r="O105" s="302">
        <v>19.435407753686228</v>
      </c>
      <c r="P105" s="302">
        <v>0.00806955102786354</v>
      </c>
      <c r="Q105" s="303">
        <v>0.045075662866718574</v>
      </c>
    </row>
    <row r="106" spans="1:17" s="19" customFormat="1" ht="12">
      <c r="A106" s="304">
        <v>93</v>
      </c>
      <c r="B106" s="305" t="s">
        <v>433</v>
      </c>
      <c r="C106" s="306">
        <v>48252.73896000002</v>
      </c>
      <c r="D106" s="306">
        <v>60058.21135000002</v>
      </c>
      <c r="E106" s="307">
        <v>-19.65671658318542</v>
      </c>
      <c r="F106" s="307">
        <v>-0.026686431435806447</v>
      </c>
      <c r="G106" s="308">
        <v>0.10946504167214219</v>
      </c>
      <c r="H106" s="308"/>
      <c r="I106" s="306">
        <v>1113.156610000001</v>
      </c>
      <c r="J106" s="306">
        <v>1302.6564599999997</v>
      </c>
      <c r="K106" s="307">
        <v>-14.547185372266055</v>
      </c>
      <c r="L106" s="308"/>
      <c r="M106" s="306">
        <v>3247.9703200000004</v>
      </c>
      <c r="N106" s="306">
        <v>6055.13337</v>
      </c>
      <c r="O106" s="307">
        <v>-46.36005317253647</v>
      </c>
      <c r="P106" s="307">
        <v>-0.05999325045971895</v>
      </c>
      <c r="Q106" s="308">
        <v>0.06309575128283731</v>
      </c>
    </row>
    <row r="107" spans="1:17" s="19" customFormat="1" ht="12">
      <c r="A107" s="297">
        <v>94</v>
      </c>
      <c r="B107" s="298" t="s">
        <v>434</v>
      </c>
      <c r="C107" s="301">
        <v>287188.19433000055</v>
      </c>
      <c r="D107" s="301">
        <v>298109.3494899988</v>
      </c>
      <c r="E107" s="302">
        <v>-3.6634728762053363</v>
      </c>
      <c r="F107" s="302">
        <v>-0.02468742026993955</v>
      </c>
      <c r="G107" s="303">
        <v>0.6515084601962411</v>
      </c>
      <c r="H107" s="303"/>
      <c r="I107" s="301">
        <v>61692.33534999988</v>
      </c>
      <c r="J107" s="301">
        <v>64658.567530000386</v>
      </c>
      <c r="K107" s="302">
        <v>-4.587531541932523</v>
      </c>
      <c r="L107" s="303"/>
      <c r="M107" s="301">
        <v>32759.690490000034</v>
      </c>
      <c r="N107" s="301">
        <v>37384.133610000004</v>
      </c>
      <c r="O107" s="302">
        <v>-12.370068993020514</v>
      </c>
      <c r="P107" s="302">
        <v>-0.09883122903562103</v>
      </c>
      <c r="Q107" s="303">
        <v>0.6363966045292474</v>
      </c>
    </row>
    <row r="108" spans="1:17" s="19" customFormat="1" ht="12">
      <c r="A108" s="304">
        <v>95</v>
      </c>
      <c r="B108" s="305" t="s">
        <v>435</v>
      </c>
      <c r="C108" s="306">
        <v>258606.92346999934</v>
      </c>
      <c r="D108" s="306">
        <v>269449.24164999876</v>
      </c>
      <c r="E108" s="307">
        <v>-4.023881497533793</v>
      </c>
      <c r="F108" s="307">
        <v>-0.024509208200837792</v>
      </c>
      <c r="G108" s="308">
        <v>0.5866696536711572</v>
      </c>
      <c r="H108" s="308"/>
      <c r="I108" s="306">
        <v>37457.66832999986</v>
      </c>
      <c r="J108" s="306">
        <v>37094.71486000011</v>
      </c>
      <c r="K108" s="307">
        <v>0.9784506266447467</v>
      </c>
      <c r="L108" s="308"/>
      <c r="M108" s="306">
        <v>53802.77414999993</v>
      </c>
      <c r="N108" s="306">
        <v>55100.3184400002</v>
      </c>
      <c r="O108" s="307">
        <v>-2.354876208951838</v>
      </c>
      <c r="P108" s="307">
        <v>-0.02773045177142961</v>
      </c>
      <c r="Q108" s="308">
        <v>1.045183952325976</v>
      </c>
    </row>
    <row r="109" spans="1:17" s="19" customFormat="1" ht="12">
      <c r="A109" s="297">
        <v>96</v>
      </c>
      <c r="B109" s="298" t="s">
        <v>436</v>
      </c>
      <c r="C109" s="301">
        <v>134336.13446000038</v>
      </c>
      <c r="D109" s="301">
        <v>138221.19983000052</v>
      </c>
      <c r="E109" s="302">
        <v>-2.8107594021600293</v>
      </c>
      <c r="F109" s="302">
        <v>-0.008782243284729308</v>
      </c>
      <c r="G109" s="303">
        <v>0.30475183116399895</v>
      </c>
      <c r="H109" s="303"/>
      <c r="I109" s="301">
        <v>17964.9067199999</v>
      </c>
      <c r="J109" s="301">
        <v>18338.78803999991</v>
      </c>
      <c r="K109" s="302">
        <v>-2.038746067540075</v>
      </c>
      <c r="L109" s="303"/>
      <c r="M109" s="301">
        <v>18701.348959999945</v>
      </c>
      <c r="N109" s="301">
        <v>17979.940200000015</v>
      </c>
      <c r="O109" s="302">
        <v>4.012297882948069</v>
      </c>
      <c r="P109" s="302">
        <v>0.015417578406252908</v>
      </c>
      <c r="Q109" s="303">
        <v>0.363296319356054</v>
      </c>
    </row>
    <row r="110" spans="1:17" s="19" customFormat="1" ht="12">
      <c r="A110" s="304">
        <v>97</v>
      </c>
      <c r="B110" s="305" t="s">
        <v>437</v>
      </c>
      <c r="C110" s="306">
        <v>918.3563300000001</v>
      </c>
      <c r="D110" s="306">
        <v>2465.3724899999984</v>
      </c>
      <c r="E110" s="307">
        <v>-62.74979404836303</v>
      </c>
      <c r="F110" s="307">
        <v>-0.0034970511403588584</v>
      </c>
      <c r="G110" s="308">
        <v>0.002083361817381186</v>
      </c>
      <c r="H110" s="308"/>
      <c r="I110" s="306">
        <v>90.88817999999998</v>
      </c>
      <c r="J110" s="306">
        <v>147.79369999999997</v>
      </c>
      <c r="K110" s="307">
        <v>-38.50334621841121</v>
      </c>
      <c r="L110" s="308"/>
      <c r="M110" s="306">
        <v>176.64596000000006</v>
      </c>
      <c r="N110" s="306">
        <v>121.01771000000001</v>
      </c>
      <c r="O110" s="307">
        <v>45.96703242855946</v>
      </c>
      <c r="P110" s="307">
        <v>0.0011888584579673293</v>
      </c>
      <c r="Q110" s="308">
        <v>0.003431561393479123</v>
      </c>
    </row>
    <row r="111" spans="1:17" s="19" customFormat="1" ht="12.75" thickBot="1">
      <c r="A111" s="309">
        <v>98</v>
      </c>
      <c r="B111" s="310" t="s">
        <v>445</v>
      </c>
      <c r="C111" s="311">
        <v>487614.7462399991</v>
      </c>
      <c r="D111" s="311">
        <v>411005.14703000174</v>
      </c>
      <c r="E111" s="312">
        <v>18.639571733734307</v>
      </c>
      <c r="F111" s="312">
        <v>0.17317704443356077</v>
      </c>
      <c r="G111" s="312">
        <v>1.1061914757079423</v>
      </c>
      <c r="H111" s="312"/>
      <c r="I111" s="311">
        <v>56152.74792000007</v>
      </c>
      <c r="J111" s="311">
        <v>50708.0248700001</v>
      </c>
      <c r="K111" s="312">
        <v>10.737399186733406</v>
      </c>
      <c r="L111" s="312"/>
      <c r="M111" s="311">
        <v>59286.77172000003</v>
      </c>
      <c r="N111" s="311">
        <v>49050.97967000002</v>
      </c>
      <c r="O111" s="312">
        <v>20.867660786519018</v>
      </c>
      <c r="P111" s="312">
        <v>0.21875410340316742</v>
      </c>
      <c r="Q111" s="312">
        <v>1.1517172369997135</v>
      </c>
    </row>
    <row r="112" spans="1:17" s="19" customFormat="1" ht="12">
      <c r="A112" s="297"/>
      <c r="B112" s="298"/>
      <c r="C112" s="300"/>
      <c r="D112" s="300"/>
      <c r="E112" s="141"/>
      <c r="F112" s="299"/>
      <c r="G112" s="299"/>
      <c r="H112" s="299"/>
      <c r="I112" s="300"/>
      <c r="J112" s="300"/>
      <c r="K112" s="299"/>
      <c r="L112" s="313"/>
      <c r="M112" s="314"/>
      <c r="N112" s="314"/>
      <c r="O112" s="303"/>
      <c r="P112" s="303"/>
      <c r="Q112" s="303"/>
    </row>
    <row r="113" spans="1:17" ht="12.75">
      <c r="A113" s="1" t="s">
        <v>611</v>
      </c>
      <c r="C113" s="315"/>
      <c r="D113" s="315"/>
      <c r="E113" s="316"/>
      <c r="I113" s="315"/>
      <c r="J113" s="315"/>
      <c r="K113" s="317"/>
      <c r="L113" s="5"/>
      <c r="M113" s="5"/>
      <c r="N113" s="5"/>
      <c r="O113" s="5"/>
      <c r="P113" s="5"/>
      <c r="Q113" s="5"/>
    </row>
    <row r="114" spans="1:17" ht="13.5">
      <c r="A114" s="318" t="s">
        <v>446</v>
      </c>
      <c r="C114" s="319"/>
      <c r="D114" s="319"/>
      <c r="I114" s="319"/>
      <c r="J114" s="319"/>
      <c r="K114" s="317"/>
      <c r="L114" s="5"/>
      <c r="M114" s="5"/>
      <c r="N114" s="5"/>
      <c r="O114" s="5"/>
      <c r="P114" s="5"/>
      <c r="Q114" s="5"/>
    </row>
    <row r="115" s="701" customFormat="1" ht="12.75">
      <c r="A115" s="723" t="s">
        <v>952</v>
      </c>
    </row>
    <row r="128" ht="12.75">
      <c r="G128" s="753"/>
    </row>
    <row r="129" ht="12.75">
      <c r="G129" s="753"/>
    </row>
    <row r="130" ht="12.75">
      <c r="G130" s="753"/>
    </row>
    <row r="131" ht="12.75">
      <c r="G131" s="753"/>
    </row>
    <row r="132" ht="12.75">
      <c r="G132" s="753"/>
    </row>
    <row r="133" ht="12.75">
      <c r="G133" s="753"/>
    </row>
  </sheetData>
  <sheetProtection/>
  <mergeCells count="9">
    <mergeCell ref="M10:Q10"/>
    <mergeCell ref="A6:K6"/>
    <mergeCell ref="A7:K7"/>
    <mergeCell ref="A8:K8"/>
    <mergeCell ref="A11:A12"/>
    <mergeCell ref="B11:B12"/>
    <mergeCell ref="C10:K10"/>
    <mergeCell ref="C11:G11"/>
    <mergeCell ref="A9:K9"/>
  </mergeCells>
  <printOptions horizontalCentered="1"/>
  <pageMargins left="0.75" right="0.75" top="0.7874015748031497" bottom="0.7874015748031497" header="0" footer="0"/>
  <pageSetup fitToHeight="2" fitToWidth="1" horizontalDpi="300" verticalDpi="300" orientation="landscape" scale="2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zoomScalePageLayoutView="0" workbookViewId="0" topLeftCell="A1">
      <selection activeCell="A1" sqref="A1"/>
    </sheetView>
  </sheetViews>
  <sheetFormatPr defaultColWidth="6.7109375" defaultRowHeight="12.75"/>
  <cols>
    <col min="1" max="1" width="5.8515625" style="5" customWidth="1"/>
    <col min="2" max="2" width="0.5625" style="5" customWidth="1"/>
    <col min="3" max="3" width="71.28125" style="82" customWidth="1"/>
    <col min="4" max="4" width="17.00390625" style="5" customWidth="1"/>
    <col min="5" max="5" width="17.28125" style="5" bestFit="1" customWidth="1"/>
    <col min="6" max="6" width="11.57421875" style="83" customWidth="1"/>
    <col min="7" max="7" width="14.140625" style="83" customWidth="1"/>
    <col min="8" max="8" width="11.8515625" style="84" customWidth="1"/>
    <col min="9" max="9" width="4.00390625" style="5" customWidth="1"/>
    <col min="10" max="10" width="15.7109375" style="5" bestFit="1" customWidth="1"/>
    <col min="11" max="11" width="15.421875" style="5" customWidth="1"/>
    <col min="12" max="12" width="12.57421875" style="5" customWidth="1"/>
    <col min="13" max="13" width="15.7109375" style="5" customWidth="1"/>
    <col min="14" max="14" width="11.7109375" style="5" customWidth="1"/>
    <col min="15" max="16384" width="6.7109375" style="5" customWidth="1"/>
  </cols>
  <sheetData>
    <row r="1" spans="6:10" ht="12.75">
      <c r="F1" s="84"/>
      <c r="G1" s="84"/>
      <c r="I1" s="84"/>
      <c r="J1" s="84"/>
    </row>
    <row r="2" spans="6:10" ht="12.75">
      <c r="F2" s="84"/>
      <c r="G2" s="84"/>
      <c r="I2" s="84"/>
      <c r="J2" s="84"/>
    </row>
    <row r="3" spans="6:8" ht="12.75">
      <c r="F3" s="5"/>
      <c r="G3" s="5"/>
      <c r="H3" s="5"/>
    </row>
    <row r="4" spans="6:8" ht="12.75">
      <c r="F4" s="5"/>
      <c r="G4" s="5"/>
      <c r="H4" s="5"/>
    </row>
    <row r="5" spans="1:8" s="87" customFormat="1" ht="15">
      <c r="A5" s="85" t="s">
        <v>674</v>
      </c>
      <c r="B5" s="85"/>
      <c r="C5" s="85"/>
      <c r="D5" s="85"/>
      <c r="E5" s="85"/>
      <c r="F5" s="85"/>
      <c r="G5" s="86"/>
      <c r="H5" s="86"/>
    </row>
    <row r="6" spans="1:8" s="87" customFormat="1" ht="15">
      <c r="A6" s="813" t="s">
        <v>605</v>
      </c>
      <c r="B6" s="813"/>
      <c r="C6" s="813"/>
      <c r="D6" s="813"/>
      <c r="E6" s="813"/>
      <c r="F6" s="813"/>
      <c r="G6" s="813"/>
      <c r="H6" s="88"/>
    </row>
    <row r="7" spans="1:14" s="87" customFormat="1" ht="15">
      <c r="A7" s="85" t="s">
        <v>554</v>
      </c>
      <c r="B7" s="85"/>
      <c r="C7" s="85"/>
      <c r="D7" s="725"/>
      <c r="E7" s="725"/>
      <c r="F7" s="725"/>
      <c r="G7" s="699"/>
      <c r="H7" s="699"/>
      <c r="I7" s="725"/>
      <c r="J7" s="725"/>
      <c r="K7" s="725"/>
      <c r="L7" s="725"/>
      <c r="M7" s="699"/>
      <c r="N7" s="699"/>
    </row>
    <row r="8" spans="1:14" s="87" customFormat="1" ht="15.75" thickBot="1">
      <c r="A8" s="754" t="s">
        <v>953</v>
      </c>
      <c r="B8" s="754"/>
      <c r="C8" s="754"/>
      <c r="D8" s="755"/>
      <c r="E8" s="755"/>
      <c r="F8" s="755"/>
      <c r="G8" s="756"/>
      <c r="H8" s="756"/>
      <c r="I8" s="755"/>
      <c r="J8" s="755"/>
      <c r="K8" s="725"/>
      <c r="L8" s="725"/>
      <c r="M8" s="699"/>
      <c r="N8" s="699"/>
    </row>
    <row r="9" spans="1:14" ht="18" customHeight="1" thickBot="1">
      <c r="A9" s="817" t="s">
        <v>621</v>
      </c>
      <c r="B9" s="90"/>
      <c r="C9" s="817" t="s">
        <v>601</v>
      </c>
      <c r="D9" s="814" t="s">
        <v>948</v>
      </c>
      <c r="E9" s="814"/>
      <c r="F9" s="814"/>
      <c r="G9" s="814"/>
      <c r="H9" s="814"/>
      <c r="I9" s="250"/>
      <c r="J9" s="814" t="s">
        <v>951</v>
      </c>
      <c r="K9" s="816"/>
      <c r="L9" s="816"/>
      <c r="M9" s="816"/>
      <c r="N9" s="816"/>
    </row>
    <row r="10" spans="1:14" s="3" customFormat="1" ht="12.75" customHeight="1">
      <c r="A10" s="818"/>
      <c r="B10" s="757"/>
      <c r="C10" s="818"/>
      <c r="D10" s="815" t="s">
        <v>552</v>
      </c>
      <c r="E10" s="815"/>
      <c r="F10" s="815"/>
      <c r="G10" s="815"/>
      <c r="H10" s="815"/>
      <c r="J10" s="815" t="s">
        <v>552</v>
      </c>
      <c r="K10" s="815"/>
      <c r="L10" s="815"/>
      <c r="M10" s="815"/>
      <c r="N10" s="815"/>
    </row>
    <row r="11" spans="1:14" s="3" customFormat="1" ht="13.5" customHeight="1">
      <c r="A11" s="818"/>
      <c r="B11" s="21"/>
      <c r="C11" s="818"/>
      <c r="D11" s="758">
        <v>2013</v>
      </c>
      <c r="E11" s="758">
        <v>2012</v>
      </c>
      <c r="F11" s="91" t="s">
        <v>549</v>
      </c>
      <c r="G11" s="91" t="s">
        <v>608</v>
      </c>
      <c r="H11" s="811" t="s">
        <v>603</v>
      </c>
      <c r="J11" s="758">
        <v>2013</v>
      </c>
      <c r="K11" s="758">
        <v>2012</v>
      </c>
      <c r="L11" s="91" t="s">
        <v>549</v>
      </c>
      <c r="M11" s="91" t="s">
        <v>608</v>
      </c>
      <c r="N11" s="811" t="s">
        <v>603</v>
      </c>
    </row>
    <row r="12" spans="1:14" s="3" customFormat="1" ht="13.5" customHeight="1" thickBot="1">
      <c r="A12" s="819"/>
      <c r="B12" s="13"/>
      <c r="C12" s="819"/>
      <c r="D12" s="14"/>
      <c r="E12" s="14"/>
      <c r="F12" s="92" t="s">
        <v>550</v>
      </c>
      <c r="G12" s="92" t="s">
        <v>609</v>
      </c>
      <c r="H12" s="812"/>
      <c r="I12" s="93"/>
      <c r="J12" s="14"/>
      <c r="K12" s="14"/>
      <c r="L12" s="92" t="s">
        <v>550</v>
      </c>
      <c r="M12" s="92" t="s">
        <v>609</v>
      </c>
      <c r="N12" s="812"/>
    </row>
    <row r="13" spans="1:14" ht="10.5" customHeight="1">
      <c r="A13" s="16"/>
      <c r="B13" s="16"/>
      <c r="C13" s="16"/>
      <c r="D13" s="94"/>
      <c r="E13" s="94"/>
      <c r="F13" s="95"/>
      <c r="G13" s="95"/>
      <c r="H13" s="96"/>
      <c r="I13" s="250"/>
      <c r="J13" s="94"/>
      <c r="K13" s="94"/>
      <c r="L13" s="95"/>
      <c r="M13" s="95"/>
      <c r="N13" s="96"/>
    </row>
    <row r="14" spans="1:14" ht="13.5" customHeight="1">
      <c r="A14" s="27"/>
      <c r="B14" s="49" t="s">
        <v>622</v>
      </c>
      <c r="C14" s="49"/>
      <c r="D14" s="97">
        <v>44080501.15626994</v>
      </c>
      <c r="E14" s="97">
        <v>44237733.39046001</v>
      </c>
      <c r="F14" s="98">
        <v>-0.35542561098751213</v>
      </c>
      <c r="G14" s="98">
        <v>-0.35542561098751213</v>
      </c>
      <c r="H14" s="98">
        <v>100</v>
      </c>
      <c r="I14" s="98"/>
      <c r="J14" s="97">
        <v>5147670.342680002</v>
      </c>
      <c r="K14" s="97">
        <v>4679131.29092</v>
      </c>
      <c r="L14" s="98">
        <v>10.013376899024328</v>
      </c>
      <c r="M14" s="98">
        <v>10.013376899024328</v>
      </c>
      <c r="N14" s="98">
        <v>100</v>
      </c>
    </row>
    <row r="15" spans="1:14" ht="12.75">
      <c r="A15" s="11"/>
      <c r="B15" s="32"/>
      <c r="C15" s="32"/>
      <c r="D15" s="99"/>
      <c r="E15" s="99"/>
      <c r="F15" s="100"/>
      <c r="G15" s="100"/>
      <c r="H15" s="100"/>
      <c r="I15" s="100"/>
      <c r="J15" s="99"/>
      <c r="K15" s="99"/>
      <c r="L15" s="100"/>
      <c r="M15" s="100"/>
      <c r="N15" s="100"/>
    </row>
    <row r="16" spans="1:14" s="102" customFormat="1" ht="15" customHeight="1">
      <c r="A16" s="101" t="s">
        <v>623</v>
      </c>
      <c r="B16" s="49" t="s">
        <v>624</v>
      </c>
      <c r="C16" s="49"/>
      <c r="D16" s="97">
        <v>2877239.7699799985</v>
      </c>
      <c r="E16" s="97">
        <v>2908298.875320001</v>
      </c>
      <c r="F16" s="98">
        <v>-1.0679475071689504</v>
      </c>
      <c r="G16" s="98">
        <v>-0.07020953145556177</v>
      </c>
      <c r="H16" s="98">
        <v>6.527239242992919</v>
      </c>
      <c r="I16" s="98"/>
      <c r="J16" s="97">
        <v>310819.33578</v>
      </c>
      <c r="K16" s="97">
        <v>325030.66192999994</v>
      </c>
      <c r="L16" s="98">
        <v>-4.372303236136084</v>
      </c>
      <c r="M16" s="98">
        <v>-0.3037171916414793</v>
      </c>
      <c r="N16" s="98">
        <v>6.0380582882892995</v>
      </c>
    </row>
    <row r="17" spans="1:14" s="102" customFormat="1" ht="15" customHeight="1">
      <c r="A17" s="103" t="s">
        <v>625</v>
      </c>
      <c r="B17" s="32" t="s">
        <v>626</v>
      </c>
      <c r="C17" s="32"/>
      <c r="D17" s="104">
        <v>1181143.9141500003</v>
      </c>
      <c r="E17" s="104">
        <v>1219773.3591300005</v>
      </c>
      <c r="F17" s="105">
        <v>-3.1669362747479974</v>
      </c>
      <c r="G17" s="105">
        <v>-0.08732238751710253</v>
      </c>
      <c r="H17" s="105">
        <v>2.679515620665752</v>
      </c>
      <c r="I17" s="105"/>
      <c r="J17" s="104">
        <v>119772.58275</v>
      </c>
      <c r="K17" s="104">
        <v>135777.27058</v>
      </c>
      <c r="L17" s="105">
        <v>-11.787457327454556</v>
      </c>
      <c r="M17" s="105">
        <v>-0.3420439999419894</v>
      </c>
      <c r="N17" s="105">
        <v>2.326733741221733</v>
      </c>
    </row>
    <row r="18" spans="1:14" ht="10.5" customHeight="1">
      <c r="A18" s="106" t="s">
        <v>627</v>
      </c>
      <c r="B18" s="29"/>
      <c r="C18" s="29" t="s">
        <v>628</v>
      </c>
      <c r="D18" s="107">
        <v>823033.9687899998</v>
      </c>
      <c r="E18" s="107">
        <v>857646.4074800005</v>
      </c>
      <c r="F18" s="108">
        <v>-4.035746945142752</v>
      </c>
      <c r="G18" s="108">
        <v>-0.07824188998224071</v>
      </c>
      <c r="H18" s="108">
        <v>1.8671157250963621</v>
      </c>
      <c r="I18" s="108"/>
      <c r="J18" s="107">
        <v>82185.22368</v>
      </c>
      <c r="K18" s="107">
        <v>93883.17346</v>
      </c>
      <c r="L18" s="108">
        <v>-12.460113297069206</v>
      </c>
      <c r="M18" s="108">
        <v>-0.25000259776211553</v>
      </c>
      <c r="N18" s="108">
        <v>1.5965518032223558</v>
      </c>
    </row>
    <row r="19" spans="1:14" ht="12.75">
      <c r="A19" s="109" t="s">
        <v>629</v>
      </c>
      <c r="B19" s="19"/>
      <c r="C19" s="19" t="s">
        <v>630</v>
      </c>
      <c r="D19" s="110">
        <v>358109.9453600004</v>
      </c>
      <c r="E19" s="110">
        <v>362126.95165</v>
      </c>
      <c r="F19" s="111">
        <v>-1.1092812262927247</v>
      </c>
      <c r="G19" s="111">
        <v>-0.009080497534862085</v>
      </c>
      <c r="H19" s="111">
        <v>0.8123998955693892</v>
      </c>
      <c r="I19" s="111"/>
      <c r="J19" s="110">
        <v>37587.35907</v>
      </c>
      <c r="K19" s="110">
        <v>41894.09711999999</v>
      </c>
      <c r="L19" s="111">
        <v>-10.280059354576666</v>
      </c>
      <c r="M19" s="111">
        <v>-0.09204140217987371</v>
      </c>
      <c r="N19" s="111">
        <v>0.7301819379993768</v>
      </c>
    </row>
    <row r="20" spans="1:14" ht="12.75">
      <c r="A20" s="101" t="s">
        <v>631</v>
      </c>
      <c r="B20" s="49" t="s">
        <v>632</v>
      </c>
      <c r="C20" s="49"/>
      <c r="D20" s="97">
        <v>1696095.8558299984</v>
      </c>
      <c r="E20" s="97">
        <v>1688525.5161900006</v>
      </c>
      <c r="F20" s="98">
        <v>0.4483402570711261</v>
      </c>
      <c r="G20" s="98">
        <v>0.017112856061541285</v>
      </c>
      <c r="H20" s="98">
        <v>3.847723622327167</v>
      </c>
      <c r="I20" s="98"/>
      <c r="J20" s="97">
        <v>191046.75303000002</v>
      </c>
      <c r="K20" s="97">
        <v>189253.39134999996</v>
      </c>
      <c r="L20" s="98">
        <v>0.947598173648295</v>
      </c>
      <c r="M20" s="98">
        <v>0.03832680830050942</v>
      </c>
      <c r="N20" s="98">
        <v>3.7113245470675666</v>
      </c>
    </row>
    <row r="21" spans="1:14" ht="12.75">
      <c r="A21" s="109" t="s">
        <v>633</v>
      </c>
      <c r="B21" s="19"/>
      <c r="C21" s="19" t="s">
        <v>628</v>
      </c>
      <c r="D21" s="112">
        <v>379871.70718999987</v>
      </c>
      <c r="E21" s="112">
        <v>490098.7828799999</v>
      </c>
      <c r="F21" s="111">
        <v>-22.490787478039707</v>
      </c>
      <c r="G21" s="111">
        <v>-0.24916980876278533</v>
      </c>
      <c r="H21" s="111">
        <v>0.8617681224705576</v>
      </c>
      <c r="I21" s="111"/>
      <c r="J21" s="112">
        <v>49498.49696</v>
      </c>
      <c r="K21" s="112">
        <v>51666.737509999984</v>
      </c>
      <c r="L21" s="111">
        <v>-4.196588858703009</v>
      </c>
      <c r="M21" s="111">
        <v>-0.04633852771362766</v>
      </c>
      <c r="N21" s="111">
        <v>0.9615708401060873</v>
      </c>
    </row>
    <row r="22" spans="1:14" ht="12.75">
      <c r="A22" s="113">
        <v>122</v>
      </c>
      <c r="B22" s="29"/>
      <c r="C22" s="29" t="s">
        <v>630</v>
      </c>
      <c r="D22" s="114">
        <v>1316224.1486399984</v>
      </c>
      <c r="E22" s="114">
        <v>1198426.7333100007</v>
      </c>
      <c r="F22" s="108">
        <v>9.829338085996003</v>
      </c>
      <c r="G22" s="108">
        <v>0.2662826648243262</v>
      </c>
      <c r="H22" s="108">
        <v>2.985955499856609</v>
      </c>
      <c r="I22" s="108"/>
      <c r="J22" s="114">
        <v>141548.25607000003</v>
      </c>
      <c r="K22" s="114">
        <v>137586.65383999998</v>
      </c>
      <c r="L22" s="108">
        <v>2.8793506633332395</v>
      </c>
      <c r="M22" s="108">
        <v>0.08466533601413709</v>
      </c>
      <c r="N22" s="108">
        <v>2.7497537069614792</v>
      </c>
    </row>
    <row r="23" spans="1:14" ht="13.5" customHeight="1">
      <c r="A23" s="103" t="s">
        <v>634</v>
      </c>
      <c r="B23" s="32" t="s">
        <v>635</v>
      </c>
      <c r="C23" s="32"/>
      <c r="D23" s="104">
        <v>14145363.481089955</v>
      </c>
      <c r="E23" s="104">
        <v>14264456.271930007</v>
      </c>
      <c r="F23" s="111">
        <v>-0.8348919059354976</v>
      </c>
      <c r="G23" s="111">
        <v>-0.26921087884157907</v>
      </c>
      <c r="H23" s="111">
        <v>32.089842696985635</v>
      </c>
      <c r="I23" s="111"/>
      <c r="J23" s="104">
        <v>1574206.5728600014</v>
      </c>
      <c r="K23" s="104">
        <v>1518149.2637399996</v>
      </c>
      <c r="L23" s="111">
        <v>3.6924767846544366</v>
      </c>
      <c r="M23" s="111">
        <v>1.1980281303237355</v>
      </c>
      <c r="N23" s="111">
        <v>30.580951538563973</v>
      </c>
    </row>
    <row r="24" spans="1:14" ht="12.75">
      <c r="A24" s="101" t="s">
        <v>636</v>
      </c>
      <c r="B24" s="49" t="s">
        <v>626</v>
      </c>
      <c r="C24" s="49"/>
      <c r="D24" s="97">
        <v>1151584.7561100002</v>
      </c>
      <c r="E24" s="97">
        <v>1217424.5417300002</v>
      </c>
      <c r="F24" s="98">
        <v>-5.408120451263409</v>
      </c>
      <c r="G24" s="98">
        <v>-0.14883173384782528</v>
      </c>
      <c r="H24" s="98">
        <v>2.612458402021141</v>
      </c>
      <c r="I24" s="98"/>
      <c r="J24" s="97">
        <v>115344.14891000003</v>
      </c>
      <c r="K24" s="97">
        <v>133377.19596</v>
      </c>
      <c r="L24" s="98">
        <v>-13.520337506126696</v>
      </c>
      <c r="M24" s="98">
        <v>-0.38539305543731317</v>
      </c>
      <c r="N24" s="98">
        <v>2.240705818973425</v>
      </c>
    </row>
    <row r="25" spans="1:14" ht="12.75">
      <c r="A25" s="103" t="s">
        <v>637</v>
      </c>
      <c r="B25" s="32" t="s">
        <v>632</v>
      </c>
      <c r="C25" s="32"/>
      <c r="D25" s="104">
        <v>12993778.724979956</v>
      </c>
      <c r="E25" s="104">
        <v>13047031.730200008</v>
      </c>
      <c r="F25" s="105">
        <v>-0.4081618434083129</v>
      </c>
      <c r="G25" s="105">
        <v>-0.12037914499375327</v>
      </c>
      <c r="H25" s="105">
        <v>29.477384294964494</v>
      </c>
      <c r="I25" s="105"/>
      <c r="J25" s="104">
        <v>1458862.4239500014</v>
      </c>
      <c r="K25" s="104">
        <v>1384772.0677799997</v>
      </c>
      <c r="L25" s="105">
        <v>5.350364720222858</v>
      </c>
      <c r="M25" s="105">
        <v>1.5834211857610474</v>
      </c>
      <c r="N25" s="105">
        <v>28.340245719590552</v>
      </c>
    </row>
    <row r="26" spans="1:14" s="102" customFormat="1" ht="15" customHeight="1">
      <c r="A26" s="101" t="s">
        <v>638</v>
      </c>
      <c r="B26" s="49" t="s">
        <v>639</v>
      </c>
      <c r="C26" s="49"/>
      <c r="D26" s="97">
        <v>4829758.725989997</v>
      </c>
      <c r="E26" s="97">
        <v>4631828.197820004</v>
      </c>
      <c r="F26" s="98">
        <v>4.273270072131571</v>
      </c>
      <c r="G26" s="98">
        <v>0.4474246599005853</v>
      </c>
      <c r="H26" s="98">
        <v>10.956678348251993</v>
      </c>
      <c r="I26" s="98"/>
      <c r="J26" s="97">
        <v>776688.35947</v>
      </c>
      <c r="K26" s="97">
        <v>528068.0913099999</v>
      </c>
      <c r="L26" s="98">
        <v>47.08110038295207</v>
      </c>
      <c r="M26" s="98">
        <v>5.313385171355535</v>
      </c>
      <c r="N26" s="98">
        <v>15.088152654811172</v>
      </c>
    </row>
    <row r="27" spans="1:14" ht="12.75">
      <c r="A27" s="103" t="s">
        <v>640</v>
      </c>
      <c r="B27" s="32" t="s">
        <v>626</v>
      </c>
      <c r="C27" s="32"/>
      <c r="D27" s="104">
        <v>2329.2053399999995</v>
      </c>
      <c r="E27" s="104">
        <v>9052.881899999998</v>
      </c>
      <c r="F27" s="105">
        <v>-74.27111757638195</v>
      </c>
      <c r="G27" s="105">
        <v>-0.015198962615589114</v>
      </c>
      <c r="H27" s="105">
        <v>0.0052839810775805966</v>
      </c>
      <c r="I27" s="105"/>
      <c r="J27" s="104">
        <v>295.83054</v>
      </c>
      <c r="K27" s="104">
        <v>199.66806999999997</v>
      </c>
      <c r="L27" s="105">
        <v>48.16116567861853</v>
      </c>
      <c r="M27" s="105">
        <v>0.0020551351099424436</v>
      </c>
      <c r="N27" s="105">
        <v>0.005746881993340378</v>
      </c>
    </row>
    <row r="28" spans="1:14" ht="12.75">
      <c r="A28" s="101" t="s">
        <v>641</v>
      </c>
      <c r="B28" s="49" t="s">
        <v>632</v>
      </c>
      <c r="C28" s="49"/>
      <c r="D28" s="97">
        <v>4827429.5206499975</v>
      </c>
      <c r="E28" s="97">
        <v>4622775.315920004</v>
      </c>
      <c r="F28" s="98">
        <v>4.4270852625089026</v>
      </c>
      <c r="G28" s="98">
        <v>0.4626236225161755</v>
      </c>
      <c r="H28" s="98">
        <v>10.951394367174412</v>
      </c>
      <c r="I28" s="98"/>
      <c r="J28" s="97">
        <v>776392.52893</v>
      </c>
      <c r="K28" s="97">
        <v>527868.4232399999</v>
      </c>
      <c r="L28" s="98">
        <v>47.080691844491426</v>
      </c>
      <c r="M28" s="98">
        <v>5.311330036245594</v>
      </c>
      <c r="N28" s="98">
        <v>15.08240577281783</v>
      </c>
    </row>
    <row r="29" spans="1:14" s="102" customFormat="1" ht="12.75">
      <c r="A29" s="115" t="s">
        <v>642</v>
      </c>
      <c r="B29" s="32"/>
      <c r="C29" s="1" t="s">
        <v>643</v>
      </c>
      <c r="D29" s="112">
        <v>441468.0202600001</v>
      </c>
      <c r="E29" s="112">
        <v>450308.81107999984</v>
      </c>
      <c r="F29" s="111">
        <v>-1.9632728923949807</v>
      </c>
      <c r="G29" s="111">
        <v>-0.019984728290591634</v>
      </c>
      <c r="H29" s="111">
        <v>1.0015040861149702</v>
      </c>
      <c r="I29" s="111"/>
      <c r="J29" s="112">
        <v>75944.17312000004</v>
      </c>
      <c r="K29" s="112">
        <v>13465.408539999997</v>
      </c>
      <c r="L29" s="111">
        <v>463.99457093635317</v>
      </c>
      <c r="M29" s="111">
        <v>1.3352641910527718</v>
      </c>
      <c r="N29" s="111">
        <v>1.4753115111186716</v>
      </c>
    </row>
    <row r="30" spans="1:14" s="102" customFormat="1" ht="12.75">
      <c r="A30" s="116" t="s">
        <v>644</v>
      </c>
      <c r="B30" s="49"/>
      <c r="C30" s="117" t="s">
        <v>645</v>
      </c>
      <c r="D30" s="107">
        <v>4385961.500389998</v>
      </c>
      <c r="E30" s="107">
        <v>4172466.504840004</v>
      </c>
      <c r="F30" s="108">
        <v>5.116757565395499</v>
      </c>
      <c r="G30" s="108">
        <v>0.48260835080676817</v>
      </c>
      <c r="H30" s="108">
        <v>9.949890281059442</v>
      </c>
      <c r="I30" s="108"/>
      <c r="J30" s="107">
        <v>700448.35581</v>
      </c>
      <c r="K30" s="107">
        <v>514403.0146999999</v>
      </c>
      <c r="L30" s="108">
        <v>36.167233821229026</v>
      </c>
      <c r="M30" s="108">
        <v>3.976065845192822</v>
      </c>
      <c r="N30" s="108">
        <v>13.60709426169916</v>
      </c>
    </row>
    <row r="31" spans="1:14" s="102" customFormat="1" ht="24.75" customHeight="1">
      <c r="A31" s="118" t="s">
        <v>646</v>
      </c>
      <c r="B31" s="32" t="s">
        <v>647</v>
      </c>
      <c r="C31" s="119" t="s">
        <v>648</v>
      </c>
      <c r="D31" s="120">
        <v>9676672.055309998</v>
      </c>
      <c r="E31" s="120">
        <v>9517334.82991999</v>
      </c>
      <c r="F31" s="121">
        <v>1.6741790452626877</v>
      </c>
      <c r="G31" s="121">
        <v>0.3601839723198143</v>
      </c>
      <c r="H31" s="121">
        <v>21.952273230753875</v>
      </c>
      <c r="I31" s="121"/>
      <c r="J31" s="120">
        <v>1033250.3699400001</v>
      </c>
      <c r="K31" s="120">
        <v>929588.7148600003</v>
      </c>
      <c r="L31" s="121">
        <v>11.151346119300907</v>
      </c>
      <c r="M31" s="121">
        <v>2.2154038567192695</v>
      </c>
      <c r="N31" s="121">
        <v>20.07219384996719</v>
      </c>
    </row>
    <row r="32" spans="1:14" ht="12.75">
      <c r="A32" s="101" t="s">
        <v>649</v>
      </c>
      <c r="B32" s="49" t="s">
        <v>626</v>
      </c>
      <c r="C32" s="49" t="s">
        <v>650</v>
      </c>
      <c r="D32" s="97">
        <v>7686908.391809997</v>
      </c>
      <c r="E32" s="97">
        <v>7509921.95075999</v>
      </c>
      <c r="F32" s="98">
        <v>2.3567014705405334</v>
      </c>
      <c r="G32" s="98">
        <v>0.40008026516153883</v>
      </c>
      <c r="H32" s="98">
        <v>17.438341648065915</v>
      </c>
      <c r="I32" s="98"/>
      <c r="J32" s="97">
        <v>826752.7196500002</v>
      </c>
      <c r="K32" s="97">
        <v>728672.6758600003</v>
      </c>
      <c r="L32" s="98">
        <v>13.460096287299786</v>
      </c>
      <c r="M32" s="98">
        <v>2.096116515908141</v>
      </c>
      <c r="N32" s="98">
        <v>16.060716102880292</v>
      </c>
    </row>
    <row r="33" spans="1:14" ht="12.75">
      <c r="A33" s="103" t="s">
        <v>651</v>
      </c>
      <c r="B33" s="32" t="s">
        <v>632</v>
      </c>
      <c r="C33" s="32" t="s">
        <v>652</v>
      </c>
      <c r="D33" s="104">
        <v>1989763.6635000003</v>
      </c>
      <c r="E33" s="104">
        <v>2007412.8791600007</v>
      </c>
      <c r="F33" s="105">
        <v>-0.8792020736354816</v>
      </c>
      <c r="G33" s="105">
        <v>-0.03989629284172718</v>
      </c>
      <c r="H33" s="105">
        <v>4.5139315826879605</v>
      </c>
      <c r="I33" s="105"/>
      <c r="J33" s="104">
        <v>206497.65028999984</v>
      </c>
      <c r="K33" s="104">
        <v>200916.03899999996</v>
      </c>
      <c r="L33" s="105">
        <v>2.7780814900496247</v>
      </c>
      <c r="M33" s="105">
        <v>0.11928734081112824</v>
      </c>
      <c r="N33" s="105">
        <v>4.011477747086892</v>
      </c>
    </row>
    <row r="34" spans="1:14" s="102" customFormat="1" ht="12.75">
      <c r="A34" s="101" t="s">
        <v>653</v>
      </c>
      <c r="B34" s="49" t="s">
        <v>654</v>
      </c>
      <c r="C34" s="122" t="s">
        <v>655</v>
      </c>
      <c r="D34" s="97">
        <v>7351295.949519993</v>
      </c>
      <c r="E34" s="97">
        <v>7810537.950349999</v>
      </c>
      <c r="F34" s="98">
        <v>-5.879774270982535</v>
      </c>
      <c r="G34" s="98">
        <v>-1.0381228097211752</v>
      </c>
      <c r="H34" s="98">
        <v>16.676979064867904</v>
      </c>
      <c r="I34" s="98"/>
      <c r="J34" s="97">
        <v>836630.4197199999</v>
      </c>
      <c r="K34" s="97">
        <v>742496.5477399998</v>
      </c>
      <c r="L34" s="98">
        <v>12.67802150279666</v>
      </c>
      <c r="M34" s="98">
        <v>2.0117809509356954</v>
      </c>
      <c r="N34" s="98">
        <v>16.2526029062776</v>
      </c>
    </row>
    <row r="35" spans="1:14" ht="12.75">
      <c r="A35" s="103" t="s">
        <v>656</v>
      </c>
      <c r="B35" s="32" t="s">
        <v>626</v>
      </c>
      <c r="C35" s="32" t="s">
        <v>657</v>
      </c>
      <c r="D35" s="99">
        <v>2002539.2320399962</v>
      </c>
      <c r="E35" s="99">
        <v>2060067.9111299987</v>
      </c>
      <c r="F35" s="105">
        <v>-2.7925622635637595</v>
      </c>
      <c r="G35" s="105">
        <v>-0.13004436412288875</v>
      </c>
      <c r="H35" s="105">
        <v>4.542913940430911</v>
      </c>
      <c r="I35" s="105"/>
      <c r="J35" s="99">
        <v>252200.19235999996</v>
      </c>
      <c r="K35" s="99">
        <v>264168.03915000014</v>
      </c>
      <c r="L35" s="105">
        <v>-4.530391650900884</v>
      </c>
      <c r="M35" s="105">
        <v>-0.25577069857441626</v>
      </c>
      <c r="N35" s="105">
        <v>4.899307367625613</v>
      </c>
    </row>
    <row r="36" spans="1:14" ht="12.75">
      <c r="A36" s="101" t="s">
        <v>658</v>
      </c>
      <c r="B36" s="49" t="s">
        <v>632</v>
      </c>
      <c r="C36" s="49" t="s">
        <v>659</v>
      </c>
      <c r="D36" s="97">
        <v>3463296.863279999</v>
      </c>
      <c r="E36" s="97">
        <v>3672084.1318700006</v>
      </c>
      <c r="F36" s="98">
        <v>-5.685797522391662</v>
      </c>
      <c r="G36" s="98">
        <v>-0.4719664697717706</v>
      </c>
      <c r="H36" s="98">
        <v>7.8567547383416825</v>
      </c>
      <c r="I36" s="98"/>
      <c r="J36" s="97">
        <v>330208.53922999994</v>
      </c>
      <c r="K36" s="97">
        <v>263570.1562399999</v>
      </c>
      <c r="L36" s="98">
        <v>25.28297738281146</v>
      </c>
      <c r="M36" s="98">
        <v>1.4241614275563046</v>
      </c>
      <c r="N36" s="98">
        <v>6.414718061725868</v>
      </c>
    </row>
    <row r="37" spans="1:14" ht="15" customHeight="1">
      <c r="A37" s="123">
        <v>521</v>
      </c>
      <c r="B37" s="124"/>
      <c r="C37" s="125" t="s">
        <v>660</v>
      </c>
      <c r="D37" s="112">
        <v>3360244.693159999</v>
      </c>
      <c r="E37" s="112">
        <v>3577915.0245900005</v>
      </c>
      <c r="F37" s="126">
        <v>-6.083719985914</v>
      </c>
      <c r="G37" s="126">
        <v>-0.49204675454041885</v>
      </c>
      <c r="H37" s="126">
        <v>7.622972981290715</v>
      </c>
      <c r="I37" s="126"/>
      <c r="J37" s="112">
        <v>318657.49551999994</v>
      </c>
      <c r="K37" s="112">
        <v>251700.78364999994</v>
      </c>
      <c r="L37" s="126">
        <v>26.601709736075357</v>
      </c>
      <c r="M37" s="126">
        <v>1.4309645895154</v>
      </c>
      <c r="N37" s="126">
        <v>6.190324444010514</v>
      </c>
    </row>
    <row r="38" spans="1:14" s="131" customFormat="1" ht="12.75">
      <c r="A38" s="127">
        <v>522</v>
      </c>
      <c r="B38" s="128"/>
      <c r="C38" s="129" t="s">
        <v>661</v>
      </c>
      <c r="D38" s="107">
        <v>103052.17012</v>
      </c>
      <c r="E38" s="107">
        <v>94169.10728000007</v>
      </c>
      <c r="F38" s="130">
        <v>9.433096581862296</v>
      </c>
      <c r="G38" s="130">
        <v>0.02008028476864862</v>
      </c>
      <c r="H38" s="130">
        <v>0.2337817570509677</v>
      </c>
      <c r="I38" s="130"/>
      <c r="J38" s="107">
        <v>11551.043710000005</v>
      </c>
      <c r="K38" s="107">
        <v>11869.372589999999</v>
      </c>
      <c r="L38" s="130">
        <v>-2.6819351872750814</v>
      </c>
      <c r="M38" s="130">
        <v>-0.006803161959095287</v>
      </c>
      <c r="N38" s="130">
        <v>0.22439361771535382</v>
      </c>
    </row>
    <row r="39" spans="1:14" ht="12.75">
      <c r="A39" s="103" t="s">
        <v>662</v>
      </c>
      <c r="B39" s="32" t="s">
        <v>632</v>
      </c>
      <c r="C39" s="32" t="s">
        <v>652</v>
      </c>
      <c r="D39" s="104">
        <v>1885459.8541999978</v>
      </c>
      <c r="E39" s="104">
        <v>2078385.9073499993</v>
      </c>
      <c r="F39" s="105">
        <v>-9.282494288848774</v>
      </c>
      <c r="G39" s="105">
        <v>-0.4361119758265158</v>
      </c>
      <c r="H39" s="105">
        <v>4.277310386095311</v>
      </c>
      <c r="I39" s="105"/>
      <c r="J39" s="104">
        <v>254221.68813000005</v>
      </c>
      <c r="K39" s="104">
        <v>214758.35234999983</v>
      </c>
      <c r="L39" s="105">
        <v>18.375693121208776</v>
      </c>
      <c r="M39" s="105">
        <v>0.8433902219538071</v>
      </c>
      <c r="N39" s="105">
        <v>4.938577476926118</v>
      </c>
    </row>
    <row r="40" spans="1:14" s="102" customFormat="1" ht="12.75">
      <c r="A40" s="101" t="s">
        <v>663</v>
      </c>
      <c r="B40" s="49" t="s">
        <v>654</v>
      </c>
      <c r="C40" s="122" t="s">
        <v>664</v>
      </c>
      <c r="D40" s="97">
        <v>5118141.218589998</v>
      </c>
      <c r="E40" s="97">
        <v>5030137.838140004</v>
      </c>
      <c r="F40" s="98">
        <v>1.7495222453493355</v>
      </c>
      <c r="G40" s="98">
        <v>0.19893284240682121</v>
      </c>
      <c r="H40" s="98">
        <v>11.610896165734726</v>
      </c>
      <c r="I40" s="98"/>
      <c r="J40" s="97">
        <v>609857.5522999999</v>
      </c>
      <c r="K40" s="97">
        <v>618150.8243100002</v>
      </c>
      <c r="L40" s="98">
        <v>-1.3416259727967723</v>
      </c>
      <c r="M40" s="98">
        <v>-0.17723956637193874</v>
      </c>
      <c r="N40" s="98">
        <v>11.847253450625846</v>
      </c>
    </row>
    <row r="41" spans="1:14" ht="12.75">
      <c r="A41" s="103" t="s">
        <v>665</v>
      </c>
      <c r="B41" s="32"/>
      <c r="C41" s="32" t="s">
        <v>666</v>
      </c>
      <c r="D41" s="99">
        <v>1465456.65394</v>
      </c>
      <c r="E41" s="99">
        <v>1478512.965280001</v>
      </c>
      <c r="F41" s="105">
        <v>-0.8830704665162229</v>
      </c>
      <c r="G41" s="105">
        <v>-0.029513969951309886</v>
      </c>
      <c r="H41" s="105">
        <v>3.324500891550222</v>
      </c>
      <c r="I41" s="105"/>
      <c r="J41" s="99">
        <v>148001.50992000004</v>
      </c>
      <c r="K41" s="99">
        <v>158359.53892000005</v>
      </c>
      <c r="L41" s="105">
        <v>-6.540830486525142</v>
      </c>
      <c r="M41" s="105">
        <v>-0.22136649638577335</v>
      </c>
      <c r="N41" s="105">
        <v>2.875116316072153</v>
      </c>
    </row>
    <row r="42" spans="1:14" ht="12.75">
      <c r="A42" s="132" t="s">
        <v>667</v>
      </c>
      <c r="B42" s="133"/>
      <c r="C42" s="133" t="s">
        <v>668</v>
      </c>
      <c r="D42" s="134">
        <v>1614423.5713199987</v>
      </c>
      <c r="E42" s="134">
        <v>1624818.1838700038</v>
      </c>
      <c r="F42" s="98">
        <v>-0.6397400431134467</v>
      </c>
      <c r="G42" s="98">
        <v>-0.023497163514816767</v>
      </c>
      <c r="H42" s="98">
        <v>3.662443776663746</v>
      </c>
      <c r="I42" s="98"/>
      <c r="J42" s="134">
        <v>218031.67278999998</v>
      </c>
      <c r="K42" s="134">
        <v>226297.8619100001</v>
      </c>
      <c r="L42" s="98">
        <v>-3.652791524511893</v>
      </c>
      <c r="M42" s="98">
        <v>-0.17666076470307446</v>
      </c>
      <c r="N42" s="98">
        <v>4.235540706293314</v>
      </c>
    </row>
    <row r="43" spans="1:14" ht="12.75">
      <c r="A43" s="103" t="s">
        <v>669</v>
      </c>
      <c r="B43" s="32"/>
      <c r="C43" s="32" t="s">
        <v>670</v>
      </c>
      <c r="D43" s="99">
        <v>2038260.9933299988</v>
      </c>
      <c r="E43" s="99">
        <v>1926806.6889899997</v>
      </c>
      <c r="F43" s="105">
        <v>5.784405097660399</v>
      </c>
      <c r="G43" s="105">
        <v>0.2519439758729468</v>
      </c>
      <c r="H43" s="105">
        <v>4.623951497520758</v>
      </c>
      <c r="I43" s="105"/>
      <c r="J43" s="99">
        <v>243824.36958999978</v>
      </c>
      <c r="K43" s="99">
        <v>233493.42347999997</v>
      </c>
      <c r="L43" s="105">
        <v>4.42451267193173</v>
      </c>
      <c r="M43" s="105">
        <v>0.22078769471690907</v>
      </c>
      <c r="N43" s="105">
        <v>4.736596428260379</v>
      </c>
    </row>
    <row r="44" spans="1:14" s="282" customFormat="1" ht="12.75">
      <c r="A44" s="101" t="s">
        <v>671</v>
      </c>
      <c r="B44" s="49" t="s">
        <v>654</v>
      </c>
      <c r="C44" s="122" t="s">
        <v>672</v>
      </c>
      <c r="D44" s="97">
        <v>82029.95579</v>
      </c>
      <c r="E44" s="97">
        <v>75139.42698</v>
      </c>
      <c r="F44" s="98">
        <v>9.17032387249116</v>
      </c>
      <c r="G44" s="98">
        <v>0.01557613440359032</v>
      </c>
      <c r="H44" s="98">
        <v>0.18609125041295543</v>
      </c>
      <c r="I44" s="98"/>
      <c r="J44" s="97">
        <v>6217.732610000002</v>
      </c>
      <c r="K44" s="97">
        <v>17647.18703</v>
      </c>
      <c r="L44" s="98">
        <v>-64.76643784967013</v>
      </c>
      <c r="M44" s="98">
        <v>-0.24426445229650237</v>
      </c>
      <c r="N44" s="98">
        <v>0.12078731146491599</v>
      </c>
    </row>
    <row r="45" spans="1:14" s="531" customFormat="1" ht="4.5" customHeight="1" thickBot="1">
      <c r="A45" s="527"/>
      <c r="B45" s="528"/>
      <c r="C45" s="526"/>
      <c r="D45" s="529"/>
      <c r="E45" s="529"/>
      <c r="F45" s="530"/>
      <c r="G45" s="530"/>
      <c r="H45" s="530"/>
      <c r="I45" s="530"/>
      <c r="J45" s="529"/>
      <c r="K45" s="529"/>
      <c r="L45" s="530"/>
      <c r="M45" s="530"/>
      <c r="N45" s="530"/>
    </row>
    <row r="46" spans="1:8" s="102" customFormat="1" ht="12.75" customHeight="1">
      <c r="A46" s="109"/>
      <c r="B46" s="19"/>
      <c r="C46" s="19"/>
      <c r="D46" s="137"/>
      <c r="E46" s="137"/>
      <c r="F46" s="111"/>
      <c r="G46" s="111"/>
      <c r="H46" s="111"/>
    </row>
    <row r="47" spans="1:8" s="102" customFormat="1" ht="15" customHeight="1">
      <c r="A47" s="138" t="s">
        <v>673</v>
      </c>
      <c r="B47" s="1"/>
      <c r="C47" s="19"/>
      <c r="D47" s="139"/>
      <c r="E47" s="79"/>
      <c r="F47" s="140"/>
      <c r="G47" s="141"/>
      <c r="H47" s="142"/>
    </row>
    <row r="48" spans="1:8" ht="14.25" customHeight="1">
      <c r="A48" s="171" t="s">
        <v>606</v>
      </c>
      <c r="B48" s="1"/>
      <c r="C48" s="19"/>
      <c r="D48" s="139"/>
      <c r="E48" s="79"/>
      <c r="F48" s="140"/>
      <c r="G48" s="141"/>
      <c r="H48" s="142"/>
    </row>
    <row r="49" spans="1:8" ht="14.25" customHeight="1">
      <c r="A49" s="724" t="str">
        <f>+'CONTENIDO '!B4</f>
        <v>Fecha de publicación: 18 de Noviembre  de 2013</v>
      </c>
      <c r="B49" s="723"/>
      <c r="C49" s="707"/>
      <c r="D49" s="139"/>
      <c r="E49" s="79"/>
      <c r="F49" s="140"/>
      <c r="G49" s="141"/>
      <c r="H49" s="142"/>
    </row>
  </sheetData>
  <sheetProtection/>
  <mergeCells count="9">
    <mergeCell ref="N11:N12"/>
    <mergeCell ref="H11:H12"/>
    <mergeCell ref="A6:G6"/>
    <mergeCell ref="D9:H9"/>
    <mergeCell ref="D10:H10"/>
    <mergeCell ref="J9:N9"/>
    <mergeCell ref="J10:N10"/>
    <mergeCell ref="C9:C12"/>
    <mergeCell ref="A9:A12"/>
  </mergeCells>
  <printOptions horizontalCentered="1"/>
  <pageMargins left="0.3937007874015748" right="0.3937007874015748" top="0.3937007874015748" bottom="0.4330708661417323" header="0" footer="0"/>
  <pageSetup fitToHeight="2" fitToWidth="1" horizontalDpi="600" verticalDpi="600" orientation="portrait" scale="56" r:id="rId2"/>
  <ignoredErrors>
    <ignoredError sqref="A16:A44"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2:N51"/>
  <sheetViews>
    <sheetView zoomScalePageLayoutView="0" workbookViewId="0" topLeftCell="A1">
      <selection activeCell="A6" sqref="A6"/>
    </sheetView>
  </sheetViews>
  <sheetFormatPr defaultColWidth="6.7109375" defaultRowHeight="12.75"/>
  <cols>
    <col min="1" max="1" width="5.8515625" style="5" customWidth="1"/>
    <col min="2" max="2" width="0.5625" style="5" customWidth="1"/>
    <col min="3" max="3" width="71.28125" style="82" customWidth="1"/>
    <col min="4" max="4" width="17.00390625" style="5" customWidth="1"/>
    <col min="5" max="5" width="16.7109375" style="5" customWidth="1"/>
    <col min="6" max="6" width="11.57421875" style="83" customWidth="1"/>
    <col min="7" max="7" width="14.140625" style="83" customWidth="1"/>
    <col min="8" max="8" width="14.28125" style="84" customWidth="1"/>
    <col min="9" max="9" width="2.28125" style="5" customWidth="1"/>
    <col min="10" max="10" width="15.421875" style="5" bestFit="1" customWidth="1"/>
    <col min="11" max="11" width="15.421875" style="5" customWidth="1"/>
    <col min="12" max="12" width="12.57421875" style="5" customWidth="1"/>
    <col min="13" max="13" width="15.7109375" style="5" customWidth="1"/>
    <col min="14" max="14" width="14.7109375" style="5" customWidth="1"/>
    <col min="15" max="16384" width="6.7109375" style="5" customWidth="1"/>
  </cols>
  <sheetData>
    <row r="1" ht="3" customHeight="1"/>
    <row r="2" spans="6:7" ht="12.75">
      <c r="F2" s="84"/>
      <c r="G2" s="84"/>
    </row>
    <row r="3" spans="6:7" ht="12.75">
      <c r="F3" s="84"/>
      <c r="G3" s="84"/>
    </row>
    <row r="4" spans="5:8" ht="12.75">
      <c r="E4" s="83"/>
      <c r="H4" s="83"/>
    </row>
    <row r="5" ht="12.75"/>
    <row r="7" ht="12.75" customHeight="1" hidden="1"/>
    <row r="8" spans="1:8" s="87" customFormat="1" ht="15">
      <c r="A8" s="85" t="s">
        <v>675</v>
      </c>
      <c r="B8" s="85"/>
      <c r="C8" s="85"/>
      <c r="D8" s="85"/>
      <c r="E8" s="85"/>
      <c r="F8" s="85"/>
      <c r="G8" s="86"/>
      <c r="H8" s="86"/>
    </row>
    <row r="9" spans="1:8" s="87" customFormat="1" ht="15">
      <c r="A9" s="813" t="s">
        <v>605</v>
      </c>
      <c r="B9" s="813"/>
      <c r="C9" s="813"/>
      <c r="D9" s="813"/>
      <c r="E9" s="813"/>
      <c r="F9" s="813"/>
      <c r="G9" s="813"/>
      <c r="H9" s="88"/>
    </row>
    <row r="10" spans="1:14" s="87" customFormat="1" ht="15">
      <c r="A10" s="85" t="s">
        <v>554</v>
      </c>
      <c r="B10" s="85"/>
      <c r="C10" s="85"/>
      <c r="D10" s="727"/>
      <c r="E10" s="727"/>
      <c r="F10" s="727"/>
      <c r="G10" s="728"/>
      <c r="H10" s="728"/>
      <c r="I10" s="727"/>
      <c r="J10" s="727"/>
      <c r="K10" s="727"/>
      <c r="L10" s="727"/>
      <c r="M10" s="728"/>
      <c r="N10" s="728"/>
    </row>
    <row r="11" spans="1:14" s="87" customFormat="1" ht="15.75" thickBot="1">
      <c r="A11" s="754" t="s">
        <v>953</v>
      </c>
      <c r="B11" s="754"/>
      <c r="C11" s="754"/>
      <c r="D11" s="759"/>
      <c r="E11" s="759"/>
      <c r="F11" s="759"/>
      <c r="G11" s="760"/>
      <c r="H11" s="760"/>
      <c r="I11" s="759"/>
      <c r="J11" s="759"/>
      <c r="K11" s="727"/>
      <c r="L11" s="727"/>
      <c r="M11" s="728"/>
      <c r="N11" s="728"/>
    </row>
    <row r="12" spans="1:14" ht="18.75" customHeight="1" thickBot="1">
      <c r="A12" s="817" t="s">
        <v>621</v>
      </c>
      <c r="B12" s="90"/>
      <c r="C12" s="817" t="s">
        <v>601</v>
      </c>
      <c r="D12" s="814" t="s">
        <v>948</v>
      </c>
      <c r="E12" s="814"/>
      <c r="F12" s="814"/>
      <c r="G12" s="814"/>
      <c r="H12" s="814"/>
      <c r="I12" s="250"/>
      <c r="J12" s="814" t="s">
        <v>951</v>
      </c>
      <c r="K12" s="816"/>
      <c r="L12" s="816"/>
      <c r="M12" s="816"/>
      <c r="N12" s="816"/>
    </row>
    <row r="13" spans="1:14" s="3" customFormat="1" ht="12.75" customHeight="1">
      <c r="A13" s="818"/>
      <c r="B13" s="757"/>
      <c r="C13" s="818"/>
      <c r="D13" s="815" t="s">
        <v>613</v>
      </c>
      <c r="E13" s="815"/>
      <c r="F13" s="815"/>
      <c r="G13" s="815"/>
      <c r="H13" s="815"/>
      <c r="J13" s="815" t="s">
        <v>613</v>
      </c>
      <c r="K13" s="815"/>
      <c r="L13" s="815"/>
      <c r="M13" s="815"/>
      <c r="N13" s="815"/>
    </row>
    <row r="14" spans="1:14" s="3" customFormat="1" ht="13.5" customHeight="1">
      <c r="A14" s="818"/>
      <c r="B14" s="21"/>
      <c r="C14" s="818"/>
      <c r="D14" s="758">
        <v>2013</v>
      </c>
      <c r="E14" s="758">
        <v>2012</v>
      </c>
      <c r="F14" s="91" t="s">
        <v>549</v>
      </c>
      <c r="G14" s="91" t="s">
        <v>608</v>
      </c>
      <c r="H14" s="811" t="s">
        <v>603</v>
      </c>
      <c r="J14" s="758">
        <v>2013</v>
      </c>
      <c r="K14" s="758">
        <v>2012</v>
      </c>
      <c r="L14" s="91" t="s">
        <v>549</v>
      </c>
      <c r="M14" s="91" t="s">
        <v>608</v>
      </c>
      <c r="N14" s="811" t="s">
        <v>603</v>
      </c>
    </row>
    <row r="15" spans="1:14" s="3" customFormat="1" ht="13.5" customHeight="1" thickBot="1">
      <c r="A15" s="819"/>
      <c r="B15" s="13"/>
      <c r="C15" s="819"/>
      <c r="D15" s="14"/>
      <c r="E15" s="14"/>
      <c r="F15" s="92" t="s">
        <v>550</v>
      </c>
      <c r="G15" s="92" t="s">
        <v>609</v>
      </c>
      <c r="H15" s="812"/>
      <c r="I15" s="93"/>
      <c r="J15" s="14"/>
      <c r="K15" s="14"/>
      <c r="L15" s="92" t="s">
        <v>550</v>
      </c>
      <c r="M15" s="92" t="s">
        <v>609</v>
      </c>
      <c r="N15" s="812"/>
    </row>
    <row r="16" spans="1:14" ht="10.5" customHeight="1">
      <c r="A16" s="16"/>
      <c r="B16" s="16"/>
      <c r="C16" s="16"/>
      <c r="D16" s="94"/>
      <c r="E16" s="94"/>
      <c r="F16" s="95"/>
      <c r="G16" s="95"/>
      <c r="H16" s="96"/>
      <c r="I16" s="250"/>
      <c r="J16" s="94"/>
      <c r="K16" s="94"/>
      <c r="L16" s="95"/>
      <c r="M16" s="95"/>
      <c r="N16" s="96"/>
    </row>
    <row r="17" spans="1:14" ht="13.5" customHeight="1">
      <c r="A17" s="27"/>
      <c r="B17" s="49" t="s">
        <v>622</v>
      </c>
      <c r="C17" s="49"/>
      <c r="D17" s="97">
        <v>23548759.845280014</v>
      </c>
      <c r="E17" s="97">
        <v>23049606.311219994</v>
      </c>
      <c r="F17" s="98">
        <v>2.1655620808457976</v>
      </c>
      <c r="G17" s="98">
        <v>2.1655620808457976</v>
      </c>
      <c r="H17" s="98">
        <v>100</v>
      </c>
      <c r="I17" s="98"/>
      <c r="J17" s="98">
        <v>2829731.8335200013</v>
      </c>
      <c r="K17" s="98">
        <v>2393957.5697300015</v>
      </c>
      <c r="L17" s="98">
        <v>18.203090535107012</v>
      </c>
      <c r="M17" s="98">
        <v>18.203090535107012</v>
      </c>
      <c r="N17" s="98">
        <v>100</v>
      </c>
    </row>
    <row r="18" spans="1:14" ht="12.75">
      <c r="A18" s="11"/>
      <c r="B18" s="32"/>
      <c r="C18" s="32"/>
      <c r="D18" s="99"/>
      <c r="E18" s="99"/>
      <c r="F18" s="100"/>
      <c r="G18" s="100"/>
      <c r="H18" s="100"/>
      <c r="I18" s="100"/>
      <c r="J18" s="100"/>
      <c r="K18" s="100"/>
      <c r="L18" s="100"/>
      <c r="M18" s="100"/>
      <c r="N18" s="100"/>
    </row>
    <row r="19" spans="1:14" s="102" customFormat="1" ht="15" customHeight="1">
      <c r="A19" s="101" t="s">
        <v>623</v>
      </c>
      <c r="B19" s="49" t="s">
        <v>624</v>
      </c>
      <c r="C19" s="49"/>
      <c r="D19" s="97">
        <v>3656714.1244400004</v>
      </c>
      <c r="E19" s="97">
        <v>3628795.257819999</v>
      </c>
      <c r="F19" s="98">
        <v>0.7693701252457451</v>
      </c>
      <c r="G19" s="98">
        <v>0.12112513438640013</v>
      </c>
      <c r="H19" s="98">
        <v>15.52826623765044</v>
      </c>
      <c r="I19" s="98"/>
      <c r="J19" s="98">
        <v>390485.08042</v>
      </c>
      <c r="K19" s="98">
        <v>347420.90812000004</v>
      </c>
      <c r="L19" s="98">
        <v>12.395388790223732</v>
      </c>
      <c r="M19" s="98">
        <v>1.7988694889382228</v>
      </c>
      <c r="N19" s="98">
        <v>13.799366985749392</v>
      </c>
    </row>
    <row r="20" spans="1:14" s="102" customFormat="1" ht="15" customHeight="1">
      <c r="A20" s="103" t="s">
        <v>625</v>
      </c>
      <c r="B20" s="32" t="s">
        <v>626</v>
      </c>
      <c r="C20" s="32"/>
      <c r="D20" s="104">
        <v>2474142.16725</v>
      </c>
      <c r="E20" s="104">
        <v>2513913.2784999995</v>
      </c>
      <c r="F20" s="105">
        <v>-1.5820399052798757</v>
      </c>
      <c r="G20" s="105">
        <v>-0.17254572903763649</v>
      </c>
      <c r="H20" s="105">
        <v>10.506464813882348</v>
      </c>
      <c r="I20" s="105"/>
      <c r="J20" s="105">
        <v>248807.88301999998</v>
      </c>
      <c r="K20" s="105">
        <v>227492.00914</v>
      </c>
      <c r="L20" s="105">
        <v>9.369944008399015</v>
      </c>
      <c r="M20" s="105">
        <v>0.8904031612558632</v>
      </c>
      <c r="N20" s="105">
        <v>8.792631162879461</v>
      </c>
    </row>
    <row r="21" spans="1:14" ht="10.5" customHeight="1">
      <c r="A21" s="106" t="s">
        <v>627</v>
      </c>
      <c r="B21" s="29"/>
      <c r="C21" s="29" t="s">
        <v>628</v>
      </c>
      <c r="D21" s="107">
        <v>2135159.65423</v>
      </c>
      <c r="E21" s="107">
        <v>2100828.2860399997</v>
      </c>
      <c r="F21" s="108">
        <v>1.6341824992614666</v>
      </c>
      <c r="G21" s="108">
        <v>0.1489455729805182</v>
      </c>
      <c r="H21" s="108">
        <v>9.066972818349752</v>
      </c>
      <c r="I21" s="108"/>
      <c r="J21" s="108">
        <v>212246.45221</v>
      </c>
      <c r="K21" s="108">
        <v>188860.59198</v>
      </c>
      <c r="L21" s="108">
        <v>12.38260453640668</v>
      </c>
      <c r="M21" s="108">
        <v>0.9768702890017189</v>
      </c>
      <c r="N21" s="108">
        <v>7.500585380416748</v>
      </c>
    </row>
    <row r="22" spans="1:14" ht="12.75">
      <c r="A22" s="109" t="s">
        <v>629</v>
      </c>
      <c r="B22" s="19"/>
      <c r="C22" s="19" t="s">
        <v>630</v>
      </c>
      <c r="D22" s="110">
        <v>338982.5130199998</v>
      </c>
      <c r="E22" s="110">
        <v>413084.9924599997</v>
      </c>
      <c r="F22" s="111">
        <v>-17.938797291740265</v>
      </c>
      <c r="G22" s="111">
        <v>-0.3214913020181546</v>
      </c>
      <c r="H22" s="111">
        <v>1.4394919955325953</v>
      </c>
      <c r="I22" s="111"/>
      <c r="J22" s="111">
        <v>36561.43080999999</v>
      </c>
      <c r="K22" s="111">
        <v>38631.417160000005</v>
      </c>
      <c r="L22" s="111">
        <v>-5.3582977332328685</v>
      </c>
      <c r="M22" s="111">
        <v>-0.0864671277458553</v>
      </c>
      <c r="N22" s="111">
        <v>1.2920457824627136</v>
      </c>
    </row>
    <row r="23" spans="1:14" ht="12.75">
      <c r="A23" s="101" t="s">
        <v>631</v>
      </c>
      <c r="B23" s="49" t="s">
        <v>632</v>
      </c>
      <c r="C23" s="49"/>
      <c r="D23" s="97">
        <v>1182571.9571900002</v>
      </c>
      <c r="E23" s="97">
        <v>1114881.9793199992</v>
      </c>
      <c r="F23" s="98">
        <v>6.071492689413384</v>
      </c>
      <c r="G23" s="98">
        <v>0.2936708634240366</v>
      </c>
      <c r="H23" s="98">
        <v>5.021801423768091</v>
      </c>
      <c r="I23" s="98"/>
      <c r="J23" s="98">
        <v>141677.19740000003</v>
      </c>
      <c r="K23" s="98">
        <v>119928.89898000006</v>
      </c>
      <c r="L23" s="98">
        <v>18.13432675941337</v>
      </c>
      <c r="M23" s="98">
        <v>0.9084663276823584</v>
      </c>
      <c r="N23" s="98">
        <v>5.006735822869931</v>
      </c>
    </row>
    <row r="24" spans="1:14" ht="12.75">
      <c r="A24" s="109" t="s">
        <v>633</v>
      </c>
      <c r="B24" s="19"/>
      <c r="C24" s="19" t="s">
        <v>628</v>
      </c>
      <c r="D24" s="112">
        <v>426607.35771</v>
      </c>
      <c r="E24" s="112">
        <v>470382.53638999985</v>
      </c>
      <c r="F24" s="111">
        <v>-9.306293344977695</v>
      </c>
      <c r="G24" s="111">
        <v>-0.18991725103214077</v>
      </c>
      <c r="H24" s="111">
        <v>1.81159161039857</v>
      </c>
      <c r="I24" s="111"/>
      <c r="J24" s="111">
        <v>71918.01745000003</v>
      </c>
      <c r="K24" s="111">
        <v>49921.36698000003</v>
      </c>
      <c r="L24" s="111">
        <v>44.0625964405432</v>
      </c>
      <c r="M24" s="111">
        <v>0.9188404484746511</v>
      </c>
      <c r="N24" s="111">
        <v>2.541513531356034</v>
      </c>
    </row>
    <row r="25" spans="1:14" ht="12.75">
      <c r="A25" s="113">
        <v>122</v>
      </c>
      <c r="B25" s="29"/>
      <c r="C25" s="29" t="s">
        <v>630</v>
      </c>
      <c r="D25" s="114">
        <v>755964.5994800002</v>
      </c>
      <c r="E25" s="114">
        <v>644499.4429299994</v>
      </c>
      <c r="F25" s="108">
        <v>17.29484141107431</v>
      </c>
      <c r="G25" s="108">
        <v>0.48358811445617716</v>
      </c>
      <c r="H25" s="108">
        <v>3.210209813369521</v>
      </c>
      <c r="I25" s="108"/>
      <c r="J25" s="108">
        <v>69759.17995</v>
      </c>
      <c r="K25" s="108">
        <v>70007.53200000002</v>
      </c>
      <c r="L25" s="108">
        <v>-0.35475047170640983</v>
      </c>
      <c r="M25" s="108">
        <v>-0.010374120792292316</v>
      </c>
      <c r="N25" s="108">
        <v>2.4652222915138977</v>
      </c>
    </row>
    <row r="26" spans="1:14" ht="13.5" customHeight="1">
      <c r="A26" s="103" t="s">
        <v>634</v>
      </c>
      <c r="B26" s="32" t="s">
        <v>635</v>
      </c>
      <c r="C26" s="32"/>
      <c r="D26" s="104">
        <v>13189245.415430011</v>
      </c>
      <c r="E26" s="104">
        <v>12706486.645319987</v>
      </c>
      <c r="F26" s="111">
        <v>3.799309624960982</v>
      </c>
      <c r="G26" s="111">
        <v>2.0944339074243916</v>
      </c>
      <c r="H26" s="111">
        <v>56.008237809914185</v>
      </c>
      <c r="I26" s="111"/>
      <c r="J26" s="111">
        <v>1449835.8724600016</v>
      </c>
      <c r="K26" s="111">
        <v>1257046.7965000009</v>
      </c>
      <c r="L26" s="111">
        <v>15.3366665820862</v>
      </c>
      <c r="M26" s="111">
        <v>8.053153422503813</v>
      </c>
      <c r="N26" s="111">
        <v>51.235804583521286</v>
      </c>
    </row>
    <row r="27" spans="1:14" ht="12.75">
      <c r="A27" s="101" t="s">
        <v>636</v>
      </c>
      <c r="B27" s="49" t="s">
        <v>626</v>
      </c>
      <c r="C27" s="49"/>
      <c r="D27" s="97">
        <v>3671173.9200700014</v>
      </c>
      <c r="E27" s="97">
        <v>3605781.5501700006</v>
      </c>
      <c r="F27" s="98">
        <v>1.813542195780488</v>
      </c>
      <c r="G27" s="98">
        <v>0.28370276271560146</v>
      </c>
      <c r="H27" s="98">
        <v>15.589669877268852</v>
      </c>
      <c r="I27" s="98"/>
      <c r="J27" s="98">
        <v>378753.5823400002</v>
      </c>
      <c r="K27" s="98">
        <v>346312.8820600001</v>
      </c>
      <c r="L27" s="98">
        <v>9.367454103073078</v>
      </c>
      <c r="M27" s="98">
        <v>1.3551075712531897</v>
      </c>
      <c r="N27" s="98">
        <v>13.384787132597491</v>
      </c>
    </row>
    <row r="28" spans="1:14" ht="12.75">
      <c r="A28" s="103" t="s">
        <v>637</v>
      </c>
      <c r="B28" s="32" t="s">
        <v>632</v>
      </c>
      <c r="C28" s="32"/>
      <c r="D28" s="104">
        <v>9518071.49536001</v>
      </c>
      <c r="E28" s="104">
        <v>9100705.095149986</v>
      </c>
      <c r="F28" s="105">
        <v>4.586088614523383</v>
      </c>
      <c r="G28" s="105">
        <v>1.8107311447087884</v>
      </c>
      <c r="H28" s="105">
        <v>40.41856793264534</v>
      </c>
      <c r="I28" s="105"/>
      <c r="J28" s="105">
        <v>1071082.2901200014</v>
      </c>
      <c r="K28" s="105">
        <v>910733.9144400008</v>
      </c>
      <c r="L28" s="105">
        <v>17.606500991960633</v>
      </c>
      <c r="M28" s="105">
        <v>6.698045851250624</v>
      </c>
      <c r="N28" s="105">
        <v>37.85101745092379</v>
      </c>
    </row>
    <row r="29" spans="1:14" s="102" customFormat="1" ht="15" customHeight="1">
      <c r="A29" s="101" t="s">
        <v>638</v>
      </c>
      <c r="B29" s="49" t="s">
        <v>639</v>
      </c>
      <c r="C29" s="49"/>
      <c r="D29" s="97">
        <v>4932386.44681</v>
      </c>
      <c r="E29" s="97">
        <v>4700834.213810002</v>
      </c>
      <c r="F29" s="98">
        <v>4.925768969255465</v>
      </c>
      <c r="G29" s="98">
        <v>1.0045821602049798</v>
      </c>
      <c r="H29" s="98">
        <v>20.94541911853002</v>
      </c>
      <c r="I29" s="98"/>
      <c r="J29" s="98">
        <v>790753.6013800001</v>
      </c>
      <c r="K29" s="98">
        <v>568308.88443</v>
      </c>
      <c r="L29" s="98">
        <v>39.141516707609945</v>
      </c>
      <c r="M29" s="98">
        <v>9.291923957327622</v>
      </c>
      <c r="N29" s="98">
        <v>27.944471345765454</v>
      </c>
    </row>
    <row r="30" spans="1:14" ht="12.75">
      <c r="A30" s="103" t="s">
        <v>640</v>
      </c>
      <c r="B30" s="32" t="s">
        <v>626</v>
      </c>
      <c r="C30" s="32"/>
      <c r="D30" s="104">
        <v>4158.83685</v>
      </c>
      <c r="E30" s="104">
        <v>13193.257669999999</v>
      </c>
      <c r="F30" s="105">
        <v>-68.47755911372266</v>
      </c>
      <c r="G30" s="105">
        <v>-0.03919555370280775</v>
      </c>
      <c r="H30" s="105">
        <v>0.017660534471132985</v>
      </c>
      <c r="I30" s="105"/>
      <c r="J30" s="105">
        <v>467.50142999999997</v>
      </c>
      <c r="K30" s="105">
        <v>394.81217000000004</v>
      </c>
      <c r="L30" s="105">
        <v>18.411099131012076</v>
      </c>
      <c r="M30" s="105">
        <v>0.0030363637567811224</v>
      </c>
      <c r="N30" s="105">
        <v>0.01652105066855253</v>
      </c>
    </row>
    <row r="31" spans="1:14" ht="12.75">
      <c r="A31" s="101" t="s">
        <v>641</v>
      </c>
      <c r="B31" s="49" t="s">
        <v>632</v>
      </c>
      <c r="C31" s="49"/>
      <c r="D31" s="97">
        <v>4928227.60996</v>
      </c>
      <c r="E31" s="97">
        <v>4687640.956140002</v>
      </c>
      <c r="F31" s="98">
        <v>5.13236094809844</v>
      </c>
      <c r="G31" s="98">
        <v>1.0437777139077904</v>
      </c>
      <c r="H31" s="98">
        <v>20.927758584058886</v>
      </c>
      <c r="I31" s="98"/>
      <c r="J31" s="98">
        <v>790286.0999500002</v>
      </c>
      <c r="K31" s="98">
        <v>567914.0722599999</v>
      </c>
      <c r="L31" s="98">
        <v>39.15592843210881</v>
      </c>
      <c r="M31" s="98">
        <v>9.288887593570847</v>
      </c>
      <c r="N31" s="98">
        <v>27.927950295096903</v>
      </c>
    </row>
    <row r="32" spans="1:14" s="102" customFormat="1" ht="12.75">
      <c r="A32" s="115" t="s">
        <v>642</v>
      </c>
      <c r="B32" s="32"/>
      <c r="C32" s="1" t="s">
        <v>643</v>
      </c>
      <c r="D32" s="112">
        <v>412125.81233000016</v>
      </c>
      <c r="E32" s="112">
        <v>434316.2180600008</v>
      </c>
      <c r="F32" s="111">
        <v>-5.109274028292223</v>
      </c>
      <c r="G32" s="111">
        <v>-0.09627238500467959</v>
      </c>
      <c r="H32" s="111">
        <v>1.7500956102900866</v>
      </c>
      <c r="I32" s="111"/>
      <c r="J32" s="111">
        <v>69260.74059999999</v>
      </c>
      <c r="K32" s="111">
        <v>15484.248480000004</v>
      </c>
      <c r="L32" s="111">
        <v>347.29804413471913</v>
      </c>
      <c r="M32" s="111">
        <v>2.246342742242716</v>
      </c>
      <c r="N32" s="111">
        <v>2.4476079245235107</v>
      </c>
    </row>
    <row r="33" spans="1:14" s="102" customFormat="1" ht="12.75">
      <c r="A33" s="116" t="s">
        <v>644</v>
      </c>
      <c r="B33" s="49"/>
      <c r="C33" s="117" t="s">
        <v>645</v>
      </c>
      <c r="D33" s="107">
        <v>4516101.79763</v>
      </c>
      <c r="E33" s="107">
        <v>4253324.738080001</v>
      </c>
      <c r="F33" s="108">
        <v>6.178156518296297</v>
      </c>
      <c r="G33" s="108">
        <v>1.1400500989124702</v>
      </c>
      <c r="H33" s="108">
        <v>19.1776629737688</v>
      </c>
      <c r="I33" s="108"/>
      <c r="J33" s="108">
        <v>721025.3593500002</v>
      </c>
      <c r="K33" s="108">
        <v>552429.82378</v>
      </c>
      <c r="L33" s="108">
        <v>30.518905445108945</v>
      </c>
      <c r="M33" s="108">
        <v>7.042544851328127</v>
      </c>
      <c r="N33" s="108">
        <v>25.48034237057339</v>
      </c>
    </row>
    <row r="34" spans="1:14" s="102" customFormat="1" ht="24.75" customHeight="1">
      <c r="A34" s="118" t="s">
        <v>646</v>
      </c>
      <c r="B34" s="32" t="s">
        <v>647</v>
      </c>
      <c r="C34" s="119" t="s">
        <v>648</v>
      </c>
      <c r="D34" s="120">
        <v>508187.68566000013</v>
      </c>
      <c r="E34" s="120">
        <v>574897.3031500005</v>
      </c>
      <c r="F34" s="121">
        <v>-11.603745073160434</v>
      </c>
      <c r="G34" s="121">
        <v>-0.28941760041050135</v>
      </c>
      <c r="H34" s="121">
        <v>2.1580231358207107</v>
      </c>
      <c r="I34" s="121"/>
      <c r="J34" s="121">
        <v>53198.92856000003</v>
      </c>
      <c r="K34" s="121">
        <v>57149.36127000001</v>
      </c>
      <c r="L34" s="121">
        <v>-6.912470449733127</v>
      </c>
      <c r="M34" s="121">
        <v>-0.16501682235101275</v>
      </c>
      <c r="N34" s="121">
        <v>1.8799989430031625</v>
      </c>
    </row>
    <row r="35" spans="1:14" ht="12.75">
      <c r="A35" s="101" t="s">
        <v>649</v>
      </c>
      <c r="B35" s="49" t="s">
        <v>626</v>
      </c>
      <c r="C35" s="49" t="s">
        <v>650</v>
      </c>
      <c r="D35" s="97">
        <v>406360.12697000016</v>
      </c>
      <c r="E35" s="97">
        <v>470261.18956000055</v>
      </c>
      <c r="F35" s="98">
        <v>-13.588419373878027</v>
      </c>
      <c r="G35" s="98">
        <v>-0.27723277233978133</v>
      </c>
      <c r="H35" s="98">
        <v>1.725611580566731</v>
      </c>
      <c r="I35" s="98"/>
      <c r="J35" s="98">
        <v>42259.15782000003</v>
      </c>
      <c r="K35" s="98">
        <v>46513.36514</v>
      </c>
      <c r="L35" s="98">
        <v>-9.146204122611397</v>
      </c>
      <c r="M35" s="98">
        <v>-0.17770604516101665</v>
      </c>
      <c r="N35" s="98">
        <v>1.4933979721828412</v>
      </c>
    </row>
    <row r="36" spans="1:14" ht="12.75">
      <c r="A36" s="103" t="s">
        <v>651</v>
      </c>
      <c r="B36" s="32" t="s">
        <v>632</v>
      </c>
      <c r="C36" s="32" t="s">
        <v>652</v>
      </c>
      <c r="D36" s="104">
        <v>101827.55868999999</v>
      </c>
      <c r="E36" s="104">
        <v>104636.11359000001</v>
      </c>
      <c r="F36" s="105">
        <v>-2.684116223013494</v>
      </c>
      <c r="G36" s="105">
        <v>-0.012184828070720152</v>
      </c>
      <c r="H36" s="105">
        <v>0.4324115552539798</v>
      </c>
      <c r="I36" s="105"/>
      <c r="J36" s="105">
        <v>10939.77074</v>
      </c>
      <c r="K36" s="105">
        <v>10635.996130000003</v>
      </c>
      <c r="L36" s="105">
        <v>2.8560992904385034</v>
      </c>
      <c r="M36" s="105">
        <v>0.012689222810004001</v>
      </c>
      <c r="N36" s="105">
        <v>0.3866009708203212</v>
      </c>
    </row>
    <row r="37" spans="1:14" s="102" customFormat="1" ht="12.75">
      <c r="A37" s="101" t="s">
        <v>653</v>
      </c>
      <c r="B37" s="49" t="s">
        <v>654</v>
      </c>
      <c r="C37" s="122" t="s">
        <v>655</v>
      </c>
      <c r="D37" s="97">
        <v>758511.1348600001</v>
      </c>
      <c r="E37" s="97">
        <v>918701.64736</v>
      </c>
      <c r="F37" s="98">
        <v>-17.436619707859087</v>
      </c>
      <c r="G37" s="98">
        <v>-0.694981555593958</v>
      </c>
      <c r="H37" s="98">
        <v>3.2210236965494894</v>
      </c>
      <c r="I37" s="98"/>
      <c r="J37" s="98">
        <v>81227.71674</v>
      </c>
      <c r="K37" s="98">
        <v>100170.18806999999</v>
      </c>
      <c r="L37" s="98">
        <v>-18.91028827535273</v>
      </c>
      <c r="M37" s="98">
        <v>-0.7912617821432977</v>
      </c>
      <c r="N37" s="98">
        <v>2.870509345719804</v>
      </c>
    </row>
    <row r="38" spans="1:14" ht="12.75">
      <c r="A38" s="103" t="s">
        <v>656</v>
      </c>
      <c r="B38" s="32" t="s">
        <v>626</v>
      </c>
      <c r="C38" s="32" t="s">
        <v>657</v>
      </c>
      <c r="D38" s="99">
        <v>208448.98305000016</v>
      </c>
      <c r="E38" s="99">
        <v>227945.9420600001</v>
      </c>
      <c r="F38" s="105">
        <v>-8.553325772681635</v>
      </c>
      <c r="G38" s="105">
        <v>-0.08458695019233055</v>
      </c>
      <c r="H38" s="105">
        <v>0.8851803000223833</v>
      </c>
      <c r="I38" s="105"/>
      <c r="J38" s="105">
        <v>25330.927310000003</v>
      </c>
      <c r="K38" s="105">
        <v>27963.419060000007</v>
      </c>
      <c r="L38" s="105">
        <v>-9.414055356934611</v>
      </c>
      <c r="M38" s="105">
        <v>-0.10996401036033841</v>
      </c>
      <c r="N38" s="105">
        <v>0.8951705956705439</v>
      </c>
    </row>
    <row r="39" spans="1:14" ht="12.75">
      <c r="A39" s="101" t="s">
        <v>658</v>
      </c>
      <c r="B39" s="49" t="s">
        <v>632</v>
      </c>
      <c r="C39" s="49" t="s">
        <v>659</v>
      </c>
      <c r="D39" s="97">
        <v>307009.84484000003</v>
      </c>
      <c r="E39" s="97">
        <v>430466.43970999966</v>
      </c>
      <c r="F39" s="98">
        <v>-28.679725869726553</v>
      </c>
      <c r="G39" s="98">
        <v>-0.5356125966017212</v>
      </c>
      <c r="H39" s="98">
        <v>1.3037198003509107</v>
      </c>
      <c r="I39" s="98"/>
      <c r="J39" s="98">
        <v>26554.262679999996</v>
      </c>
      <c r="K39" s="98">
        <v>43188.76719</v>
      </c>
      <c r="L39" s="98">
        <v>-38.51581231022399</v>
      </c>
      <c r="M39" s="98">
        <v>-0.6948537735310026</v>
      </c>
      <c r="N39" s="98">
        <v>0.9384020904542122</v>
      </c>
    </row>
    <row r="40" spans="1:14" ht="15" customHeight="1">
      <c r="A40" s="123">
        <v>521</v>
      </c>
      <c r="B40" s="124"/>
      <c r="C40" s="125" t="s">
        <v>660</v>
      </c>
      <c r="D40" s="112">
        <v>299654.09690000006</v>
      </c>
      <c r="E40" s="112">
        <v>423102.00547999964</v>
      </c>
      <c r="F40" s="126">
        <v>-29.17686680306578</v>
      </c>
      <c r="G40" s="126">
        <v>-0.5355749114027518</v>
      </c>
      <c r="H40" s="126">
        <v>1.2724835569634514</v>
      </c>
      <c r="I40" s="126"/>
      <c r="J40" s="126">
        <v>25090.097569999994</v>
      </c>
      <c r="K40" s="126">
        <v>41805.02488</v>
      </c>
      <c r="L40" s="126">
        <v>-39.98305791703192</v>
      </c>
      <c r="M40" s="126">
        <v>-0.6982131814426923</v>
      </c>
      <c r="N40" s="126">
        <v>0.8866599044047774</v>
      </c>
    </row>
    <row r="41" spans="1:14" s="131" customFormat="1" ht="12.75">
      <c r="A41" s="127">
        <v>522</v>
      </c>
      <c r="B41" s="128"/>
      <c r="C41" s="129" t="s">
        <v>661</v>
      </c>
      <c r="D41" s="107">
        <v>7355.747939999999</v>
      </c>
      <c r="E41" s="107">
        <v>7364.434230000003</v>
      </c>
      <c r="F41" s="130">
        <v>-0.11794918290693024</v>
      </c>
      <c r="G41" s="130">
        <v>-3.768519896921192E-05</v>
      </c>
      <c r="H41" s="130">
        <v>0.03123624338745951</v>
      </c>
      <c r="I41" s="130"/>
      <c r="J41" s="130">
        <v>1464.1651100000001</v>
      </c>
      <c r="K41" s="130">
        <v>1383.7423100000003</v>
      </c>
      <c r="L41" s="130">
        <v>5.811978098725608</v>
      </c>
      <c r="M41" s="130">
        <v>0.00335940791168952</v>
      </c>
      <c r="N41" s="130">
        <v>0.051742186049434744</v>
      </c>
    </row>
    <row r="42" spans="1:14" ht="12.75">
      <c r="A42" s="103" t="s">
        <v>662</v>
      </c>
      <c r="B42" s="32" t="s">
        <v>632</v>
      </c>
      <c r="C42" s="32" t="s">
        <v>652</v>
      </c>
      <c r="D42" s="104">
        <v>243052.30696999998</v>
      </c>
      <c r="E42" s="104">
        <v>260289.26559000017</v>
      </c>
      <c r="F42" s="105">
        <v>-6.622231839230487</v>
      </c>
      <c r="G42" s="105">
        <v>-0.07478200879990587</v>
      </c>
      <c r="H42" s="105">
        <v>1.0321235961761954</v>
      </c>
      <c r="I42" s="105"/>
      <c r="J42" s="105">
        <v>29342.52675</v>
      </c>
      <c r="K42" s="105">
        <v>29018.001819999987</v>
      </c>
      <c r="L42" s="105">
        <v>1.1183572597901723</v>
      </c>
      <c r="M42" s="105">
        <v>0.013556001748043311</v>
      </c>
      <c r="N42" s="105">
        <v>1.0369366595950478</v>
      </c>
    </row>
    <row r="43" spans="1:14" s="102" customFormat="1" ht="12.75">
      <c r="A43" s="101" t="s">
        <v>663</v>
      </c>
      <c r="B43" s="49" t="s">
        <v>654</v>
      </c>
      <c r="C43" s="122" t="s">
        <v>664</v>
      </c>
      <c r="D43" s="97">
        <v>497247.6460999998</v>
      </c>
      <c r="E43" s="97">
        <v>512507.50682999985</v>
      </c>
      <c r="F43" s="98">
        <v>-2.9774901882679763</v>
      </c>
      <c r="G43" s="98">
        <v>-0.06620443110376224</v>
      </c>
      <c r="H43" s="98">
        <v>2.111566168949085</v>
      </c>
      <c r="I43" s="98"/>
      <c r="J43" s="98">
        <v>63462.53473000003</v>
      </c>
      <c r="K43" s="98">
        <v>62766.83895000002</v>
      </c>
      <c r="L43" s="98">
        <v>1.1083811000171595</v>
      </c>
      <c r="M43" s="98">
        <v>0.02906048915806273</v>
      </c>
      <c r="N43" s="98">
        <v>2.242704908579863</v>
      </c>
    </row>
    <row r="44" spans="1:14" ht="12.75">
      <c r="A44" s="103" t="s">
        <v>665</v>
      </c>
      <c r="B44" s="32"/>
      <c r="C44" s="32" t="s">
        <v>666</v>
      </c>
      <c r="D44" s="99">
        <v>129703.59874999993</v>
      </c>
      <c r="E44" s="99">
        <v>132884.84878000015</v>
      </c>
      <c r="F44" s="105">
        <v>-2.3939900291168548</v>
      </c>
      <c r="G44" s="105">
        <v>-0.013801754299168476</v>
      </c>
      <c r="H44" s="105">
        <v>0.5507873858418791</v>
      </c>
      <c r="I44" s="105"/>
      <c r="J44" s="105">
        <v>14863.571530000001</v>
      </c>
      <c r="K44" s="105">
        <v>14473.570199999993</v>
      </c>
      <c r="L44" s="105">
        <v>2.694575869055504</v>
      </c>
      <c r="M44" s="105">
        <v>0.01629107110883314</v>
      </c>
      <c r="N44" s="105">
        <v>0.5252643149407797</v>
      </c>
    </row>
    <row r="45" spans="1:14" ht="12.75">
      <c r="A45" s="132" t="s">
        <v>667</v>
      </c>
      <c r="B45" s="133"/>
      <c r="C45" s="133" t="s">
        <v>668</v>
      </c>
      <c r="D45" s="134">
        <v>180233.6403899999</v>
      </c>
      <c r="E45" s="134">
        <v>192090.75267999968</v>
      </c>
      <c r="F45" s="98">
        <v>-6.172661684423884</v>
      </c>
      <c r="G45" s="98">
        <v>-0.051441712842739656</v>
      </c>
      <c r="H45" s="98">
        <v>0.765363618186989</v>
      </c>
      <c r="I45" s="98"/>
      <c r="J45" s="98">
        <v>24927.01785000001</v>
      </c>
      <c r="K45" s="98">
        <v>25950.847830000024</v>
      </c>
      <c r="L45" s="98">
        <v>-3.9452660148406884</v>
      </c>
      <c r="M45" s="98">
        <v>-0.042767256736111835</v>
      </c>
      <c r="N45" s="98">
        <v>0.8808968240284604</v>
      </c>
    </row>
    <row r="46" spans="1:14" ht="12.75">
      <c r="A46" s="103" t="s">
        <v>669</v>
      </c>
      <c r="B46" s="32"/>
      <c r="C46" s="32" t="s">
        <v>670</v>
      </c>
      <c r="D46" s="99">
        <v>187310.4069599999</v>
      </c>
      <c r="E46" s="99">
        <v>187531.90537000002</v>
      </c>
      <c r="F46" s="105">
        <v>-0.11811238709653203</v>
      </c>
      <c r="G46" s="105">
        <v>-0.000960963961854292</v>
      </c>
      <c r="H46" s="105">
        <v>0.7954151649202172</v>
      </c>
      <c r="I46" s="105"/>
      <c r="J46" s="105">
        <v>23671.94535000002</v>
      </c>
      <c r="K46" s="105">
        <v>22342.420920000004</v>
      </c>
      <c r="L46" s="105">
        <v>5.9506730929497476</v>
      </c>
      <c r="M46" s="105">
        <v>0.05553667478534149</v>
      </c>
      <c r="N46" s="105">
        <v>0.8365437696106232</v>
      </c>
    </row>
    <row r="47" spans="1:14" ht="12.75">
      <c r="A47" s="132" t="s">
        <v>671</v>
      </c>
      <c r="B47" s="133" t="s">
        <v>654</v>
      </c>
      <c r="C47" s="133" t="s">
        <v>672</v>
      </c>
      <c r="D47" s="134">
        <v>6467.391980000003</v>
      </c>
      <c r="E47" s="134">
        <v>7383.736929999999</v>
      </c>
      <c r="F47" s="98">
        <v>-12.410314163237613</v>
      </c>
      <c r="G47" s="98">
        <v>-0.003975534061742049</v>
      </c>
      <c r="H47" s="98">
        <v>0.02746383258605566</v>
      </c>
      <c r="I47" s="98"/>
      <c r="J47" s="98">
        <v>768.0992300000003</v>
      </c>
      <c r="K47" s="98">
        <v>1094.5923899999996</v>
      </c>
      <c r="L47" s="98">
        <v>-29.82783024829904</v>
      </c>
      <c r="M47" s="98">
        <v>-0.013638218326351634</v>
      </c>
      <c r="N47" s="98">
        <v>0.027143887661062748</v>
      </c>
    </row>
    <row r="48" spans="1:14" ht="2.25" customHeight="1" thickBot="1">
      <c r="A48" s="525"/>
      <c r="B48" s="93"/>
      <c r="C48" s="93"/>
      <c r="D48" s="532"/>
      <c r="E48" s="532"/>
      <c r="F48" s="262"/>
      <c r="G48" s="262"/>
      <c r="H48" s="262"/>
      <c r="I48" s="262"/>
      <c r="J48" s="262"/>
      <c r="K48" s="262"/>
      <c r="L48" s="262"/>
      <c r="M48" s="262"/>
      <c r="N48" s="262"/>
    </row>
    <row r="49" spans="1:8" s="102" customFormat="1" ht="15" customHeight="1">
      <c r="A49" s="138" t="s">
        <v>673</v>
      </c>
      <c r="B49" s="1"/>
      <c r="C49" s="19"/>
      <c r="D49" s="139"/>
      <c r="E49" s="79"/>
      <c r="F49" s="140"/>
      <c r="G49" s="141"/>
      <c r="H49" s="142"/>
    </row>
    <row r="50" spans="1:8" ht="14.25" customHeight="1">
      <c r="A50" s="7" t="s">
        <v>606</v>
      </c>
      <c r="B50" s="1"/>
      <c r="C50" s="19"/>
      <c r="D50" s="139"/>
      <c r="E50" s="79"/>
      <c r="F50" s="140"/>
      <c r="G50" s="141"/>
      <c r="H50" s="142"/>
    </row>
    <row r="51" spans="1:8" s="700" customFormat="1" ht="12.75">
      <c r="A51" s="724" t="str">
        <f>+'CONTENIDO '!B4</f>
        <v>Fecha de publicación: 18 de Noviembre  de 2013</v>
      </c>
      <c r="C51" s="701"/>
      <c r="F51" s="703"/>
      <c r="G51" s="703"/>
      <c r="H51" s="704"/>
    </row>
  </sheetData>
  <sheetProtection/>
  <mergeCells count="9">
    <mergeCell ref="N14:N15"/>
    <mergeCell ref="H14:H15"/>
    <mergeCell ref="A9:G9"/>
    <mergeCell ref="D12:H12"/>
    <mergeCell ref="D13:H13"/>
    <mergeCell ref="J12:N12"/>
    <mergeCell ref="J13:N13"/>
    <mergeCell ref="C12:C15"/>
    <mergeCell ref="A12:A15"/>
  </mergeCells>
  <printOptions horizontalCentered="1" verticalCentered="1"/>
  <pageMargins left="0.3937007874015748" right="0.3937007874015748" top="0.3937007874015748" bottom="0.4330708661417323" header="0" footer="0"/>
  <pageSetup fitToHeight="1" fitToWidth="1" horizontalDpi="600" verticalDpi="600" orientation="portrait" scale="66" r:id="rId2"/>
  <ignoredErrors>
    <ignoredError sqref="A19:A47"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1:N155"/>
  <sheetViews>
    <sheetView workbookViewId="0" topLeftCell="A1">
      <selection activeCell="A6" sqref="A6"/>
    </sheetView>
  </sheetViews>
  <sheetFormatPr defaultColWidth="6.7109375" defaultRowHeight="12.75"/>
  <cols>
    <col min="1" max="1" width="4.28125" style="5" customWidth="1"/>
    <col min="2" max="2" width="2.140625" style="5" customWidth="1"/>
    <col min="3" max="3" width="63.28125" style="82" customWidth="1"/>
    <col min="4" max="4" width="17.00390625" style="5" customWidth="1"/>
    <col min="5" max="5" width="17.28125" style="5" customWidth="1"/>
    <col min="6" max="6" width="12.28125" style="197" bestFit="1" customWidth="1"/>
    <col min="7" max="7" width="15.140625" style="197" customWidth="1"/>
    <col min="8" max="8" width="14.7109375" style="197" customWidth="1"/>
    <col min="9" max="9" width="2.7109375" style="84" customWidth="1"/>
    <col min="10" max="10" width="15.140625" style="5" customWidth="1"/>
    <col min="11" max="11" width="16.28125" style="198" customWidth="1"/>
    <col min="12" max="12" width="11.00390625" style="5" customWidth="1"/>
    <col min="13" max="13" width="14.140625" style="5" customWidth="1"/>
    <col min="14" max="14" width="15.140625" style="5" customWidth="1"/>
    <col min="15" max="16384" width="6.7109375" style="5" customWidth="1"/>
  </cols>
  <sheetData>
    <row r="1" spans="1:14" s="724" customFormat="1" ht="12.75">
      <c r="A1" s="743"/>
      <c r="B1" s="743"/>
      <c r="C1" s="743"/>
      <c r="D1" s="744"/>
      <c r="E1" s="744"/>
      <c r="F1" s="744"/>
      <c r="G1" s="745"/>
      <c r="H1" s="745"/>
      <c r="I1" s="744"/>
      <c r="J1" s="744"/>
      <c r="K1" s="744"/>
      <c r="L1" s="744"/>
      <c r="M1" s="745"/>
      <c r="N1" s="745"/>
    </row>
    <row r="2" ht="6.75" customHeight="1">
      <c r="C2" s="743"/>
    </row>
    <row r="3" ht="12.75"/>
    <row r="4" ht="12.75"/>
    <row r="5" ht="12.75"/>
    <row r="6" ht="12.75"/>
    <row r="7" ht="12.75">
      <c r="J7" s="83"/>
    </row>
    <row r="8" ht="12.75" customHeight="1" hidden="1"/>
    <row r="9" spans="1:9" s="87" customFormat="1" ht="15">
      <c r="A9" s="85" t="s">
        <v>34</v>
      </c>
      <c r="B9" s="85"/>
      <c r="C9" s="85"/>
      <c r="D9" s="85"/>
      <c r="E9" s="85"/>
      <c r="F9" s="199"/>
      <c r="G9" s="199"/>
      <c r="H9" s="199"/>
      <c r="I9" s="86"/>
    </row>
    <row r="10" spans="1:11" s="87" customFormat="1" ht="15">
      <c r="A10" s="813" t="s">
        <v>676</v>
      </c>
      <c r="B10" s="813"/>
      <c r="C10" s="813"/>
      <c r="D10" s="813"/>
      <c r="E10" s="813"/>
      <c r="F10" s="813"/>
      <c r="G10" s="813"/>
      <c r="H10" s="201"/>
      <c r="I10" s="88"/>
      <c r="K10" s="200"/>
    </row>
    <row r="11" spans="1:14" s="87" customFormat="1" ht="15">
      <c r="A11" s="85" t="s">
        <v>554</v>
      </c>
      <c r="B11" s="85"/>
      <c r="C11" s="85"/>
      <c r="D11" s="729"/>
      <c r="E11" s="729"/>
      <c r="F11" s="729"/>
      <c r="G11" s="730"/>
      <c r="H11" s="730"/>
      <c r="I11" s="729"/>
      <c r="J11" s="729"/>
      <c r="K11" s="729"/>
      <c r="L11" s="729"/>
      <c r="M11" s="730"/>
      <c r="N11" s="730"/>
    </row>
    <row r="12" spans="1:14" s="87" customFormat="1" ht="15.75" thickBot="1">
      <c r="A12" s="754" t="s">
        <v>953</v>
      </c>
      <c r="B12" s="754"/>
      <c r="C12" s="754"/>
      <c r="D12" s="761"/>
      <c r="E12" s="761"/>
      <c r="F12" s="761"/>
      <c r="G12" s="762"/>
      <c r="H12" s="762"/>
      <c r="I12" s="761"/>
      <c r="J12" s="761"/>
      <c r="K12" s="729"/>
      <c r="L12" s="729"/>
      <c r="M12" s="730"/>
      <c r="N12" s="730"/>
    </row>
    <row r="13" spans="1:14" ht="19.5" customHeight="1">
      <c r="A13" s="250"/>
      <c r="B13" s="90"/>
      <c r="C13" s="90"/>
      <c r="D13" s="805" t="s">
        <v>948</v>
      </c>
      <c r="E13" s="805"/>
      <c r="F13" s="805"/>
      <c r="G13" s="805"/>
      <c r="H13" s="805"/>
      <c r="I13" s="12"/>
      <c r="J13" s="805" t="s">
        <v>951</v>
      </c>
      <c r="K13" s="805"/>
      <c r="L13" s="805"/>
      <c r="M13" s="805"/>
      <c r="N13" s="805"/>
    </row>
    <row r="14" spans="1:14" s="3" customFormat="1" ht="12">
      <c r="A14" s="757"/>
      <c r="B14" s="757"/>
      <c r="C14" s="757"/>
      <c r="D14" s="825" t="s">
        <v>552</v>
      </c>
      <c r="E14" s="825"/>
      <c r="F14" s="825"/>
      <c r="G14" s="825"/>
      <c r="H14" s="825"/>
      <c r="I14" s="12"/>
      <c r="J14" s="825" t="s">
        <v>552</v>
      </c>
      <c r="K14" s="825"/>
      <c r="L14" s="825"/>
      <c r="M14" s="825"/>
      <c r="N14" s="825"/>
    </row>
    <row r="15" spans="1:14" s="3" customFormat="1" ht="17.25" customHeight="1">
      <c r="A15" s="21" t="s">
        <v>677</v>
      </c>
      <c r="B15" s="21"/>
      <c r="C15" s="11" t="s">
        <v>601</v>
      </c>
      <c r="D15" s="758">
        <v>2013</v>
      </c>
      <c r="E15" s="758">
        <v>2012</v>
      </c>
      <c r="F15" s="203" t="s">
        <v>549</v>
      </c>
      <c r="G15" s="203" t="s">
        <v>608</v>
      </c>
      <c r="H15" s="821" t="s">
        <v>603</v>
      </c>
      <c r="I15" s="173"/>
      <c r="J15" s="758">
        <v>2013</v>
      </c>
      <c r="K15" s="758">
        <v>2012</v>
      </c>
      <c r="L15" s="91" t="s">
        <v>549</v>
      </c>
      <c r="M15" s="91" t="s">
        <v>608</v>
      </c>
      <c r="N15" s="811" t="s">
        <v>603</v>
      </c>
    </row>
    <row r="16" spans="1:14" s="3" customFormat="1" ht="12.75" customHeight="1" thickBot="1">
      <c r="A16" s="13"/>
      <c r="B16" s="13"/>
      <c r="C16" s="13"/>
      <c r="D16" s="14"/>
      <c r="E16" s="14"/>
      <c r="F16" s="188" t="s">
        <v>550</v>
      </c>
      <c r="G16" s="188" t="s">
        <v>609</v>
      </c>
      <c r="H16" s="822"/>
      <c r="I16" s="174"/>
      <c r="J16" s="14"/>
      <c r="K16" s="14"/>
      <c r="L16" s="92" t="s">
        <v>550</v>
      </c>
      <c r="M16" s="92" t="s">
        <v>609</v>
      </c>
      <c r="N16" s="812"/>
    </row>
    <row r="17" spans="1:14" ht="10.5" customHeight="1">
      <c r="A17" s="16"/>
      <c r="B17" s="16"/>
      <c r="C17" s="16"/>
      <c r="D17" s="94"/>
      <c r="E17" s="94"/>
      <c r="F17" s="189"/>
      <c r="G17" s="189"/>
      <c r="H17" s="190"/>
      <c r="I17" s="96"/>
      <c r="J17" s="94"/>
      <c r="K17" s="94"/>
      <c r="L17" s="95"/>
      <c r="M17" s="95"/>
      <c r="N17" s="96"/>
    </row>
    <row r="18" spans="1:14" ht="13.5" customHeight="1">
      <c r="A18" s="27"/>
      <c r="B18" s="49" t="s">
        <v>622</v>
      </c>
      <c r="C18" s="49"/>
      <c r="D18" s="97">
        <v>44080501.15626999</v>
      </c>
      <c r="E18" s="97">
        <v>44237733.39046001</v>
      </c>
      <c r="F18" s="98">
        <v>-0.3554256109873942</v>
      </c>
      <c r="G18" s="98">
        <v>-0.3554256109873942</v>
      </c>
      <c r="H18" s="98">
        <v>100</v>
      </c>
      <c r="I18" s="98"/>
      <c r="J18" s="97">
        <v>5147684.676010001</v>
      </c>
      <c r="K18" s="97">
        <v>4679131.44977</v>
      </c>
      <c r="L18" s="98">
        <v>10.013679488808402</v>
      </c>
      <c r="M18" s="98">
        <v>10.013679488808402</v>
      </c>
      <c r="N18" s="98">
        <v>100</v>
      </c>
    </row>
    <row r="19" spans="1:14" ht="12.75">
      <c r="A19" s="11" t="s">
        <v>678</v>
      </c>
      <c r="B19" s="32" t="s">
        <v>679</v>
      </c>
      <c r="C19" s="32"/>
      <c r="D19" s="99">
        <v>1986485.7814900011</v>
      </c>
      <c r="E19" s="99">
        <v>2002098.6828000003</v>
      </c>
      <c r="F19" s="100">
        <v>-0.7798267609948186</v>
      </c>
      <c r="G19" s="100">
        <v>-0.03529317646587683</v>
      </c>
      <c r="H19" s="100">
        <v>4.506495455774655</v>
      </c>
      <c r="I19" s="100"/>
      <c r="J19" s="99">
        <v>200098.1066600001</v>
      </c>
      <c r="K19" s="99">
        <v>226755.3374100001</v>
      </c>
      <c r="L19" s="100">
        <v>-11.755944117778629</v>
      </c>
      <c r="M19" s="100">
        <v>-0.5697046778053289</v>
      </c>
      <c r="N19" s="100">
        <v>3.8871477033651027</v>
      </c>
    </row>
    <row r="20" spans="1:14" s="102" customFormat="1" ht="15" customHeight="1">
      <c r="A20" s="101" t="s">
        <v>680</v>
      </c>
      <c r="B20" s="49" t="s">
        <v>681</v>
      </c>
      <c r="C20" s="49"/>
      <c r="D20" s="97">
        <v>1983042.538450001</v>
      </c>
      <c r="E20" s="97">
        <v>1997832.3576800004</v>
      </c>
      <c r="F20" s="98">
        <v>-0.740293307050754</v>
      </c>
      <c r="G20" s="98">
        <v>-0.03343258819220785</v>
      </c>
      <c r="H20" s="98">
        <v>4.4986841946735305</v>
      </c>
      <c r="I20" s="98"/>
      <c r="J20" s="97">
        <v>199884.1646600001</v>
      </c>
      <c r="K20" s="97">
        <v>226390.03910000008</v>
      </c>
      <c r="L20" s="98">
        <v>-11.708056832081697</v>
      </c>
      <c r="M20" s="98">
        <v>-0.5664699682951387</v>
      </c>
      <c r="N20" s="98">
        <v>3.8829916212919904</v>
      </c>
    </row>
    <row r="21" spans="1:14" ht="10.5" customHeight="1">
      <c r="A21" s="81" t="s">
        <v>682</v>
      </c>
      <c r="B21" s="19"/>
      <c r="C21" s="19" t="s">
        <v>683</v>
      </c>
      <c r="D21" s="112">
        <v>1969823.925000001</v>
      </c>
      <c r="E21" s="112">
        <v>1984818.7444000004</v>
      </c>
      <c r="F21" s="111">
        <v>-0.7554755033579806</v>
      </c>
      <c r="G21" s="111">
        <v>-0.033895993873938234</v>
      </c>
      <c r="H21" s="111">
        <v>4.468696755549056</v>
      </c>
      <c r="I21" s="111"/>
      <c r="J21" s="112">
        <v>198979.3756500001</v>
      </c>
      <c r="K21" s="112">
        <v>224411.91765000008</v>
      </c>
      <c r="L21" s="111">
        <v>-11.33297298393278</v>
      </c>
      <c r="M21" s="111">
        <v>-0.5435312573073815</v>
      </c>
      <c r="N21" s="111">
        <v>3.8654150005984844</v>
      </c>
    </row>
    <row r="22" spans="1:14" ht="12.75">
      <c r="A22" s="191" t="s">
        <v>684</v>
      </c>
      <c r="B22" s="29"/>
      <c r="C22" s="29" t="s">
        <v>685</v>
      </c>
      <c r="D22" s="114">
        <v>13218.613449999999</v>
      </c>
      <c r="E22" s="114">
        <v>13013.613279999994</v>
      </c>
      <c r="F22" s="108">
        <v>1.5752747956254383</v>
      </c>
      <c r="G22" s="108">
        <v>0.000463405681730099</v>
      </c>
      <c r="H22" s="108">
        <v>0.029987439124475084</v>
      </c>
      <c r="I22" s="108"/>
      <c r="J22" s="114">
        <v>904.7890099999998</v>
      </c>
      <c r="K22" s="114">
        <v>1978.1214500000003</v>
      </c>
      <c r="L22" s="108">
        <v>-54.26018913045002</v>
      </c>
      <c r="M22" s="108">
        <v>-0.022938710987757346</v>
      </c>
      <c r="N22" s="108">
        <v>0.017576620693505778</v>
      </c>
    </row>
    <row r="23" spans="1:14" ht="12.75">
      <c r="A23" s="81"/>
      <c r="B23" s="19"/>
      <c r="C23" s="19"/>
      <c r="D23" s="112"/>
      <c r="E23" s="112"/>
      <c r="F23" s="111"/>
      <c r="G23" s="111"/>
      <c r="H23" s="111"/>
      <c r="I23" s="111"/>
      <c r="J23" s="112"/>
      <c r="K23" s="112"/>
      <c r="L23" s="111"/>
      <c r="M23" s="111"/>
      <c r="N23" s="111"/>
    </row>
    <row r="24" spans="1:14" s="102" customFormat="1" ht="12.75">
      <c r="A24" s="101" t="s">
        <v>686</v>
      </c>
      <c r="B24" s="49" t="s">
        <v>687</v>
      </c>
      <c r="C24" s="49"/>
      <c r="D24" s="97">
        <v>3443.24304</v>
      </c>
      <c r="E24" s="97">
        <v>4266.32512</v>
      </c>
      <c r="F24" s="98">
        <v>-19.292530617075908</v>
      </c>
      <c r="G24" s="98">
        <v>-0.0018605882736693299</v>
      </c>
      <c r="H24" s="98">
        <v>0.0078112611011234715</v>
      </c>
      <c r="I24" s="98"/>
      <c r="J24" s="97">
        <v>213.94199999999998</v>
      </c>
      <c r="K24" s="97">
        <v>365.29831</v>
      </c>
      <c r="L24" s="98">
        <v>-41.433619005792835</v>
      </c>
      <c r="M24" s="98">
        <v>-0.003234709510189971</v>
      </c>
      <c r="N24" s="98">
        <v>0.004156082073112287</v>
      </c>
    </row>
    <row r="25" spans="1:14" ht="12.75">
      <c r="A25" s="103" t="s">
        <v>688</v>
      </c>
      <c r="B25" s="32" t="s">
        <v>689</v>
      </c>
      <c r="C25" s="3"/>
      <c r="D25" s="99">
        <v>1452.383</v>
      </c>
      <c r="E25" s="99">
        <v>1209.2828499999998</v>
      </c>
      <c r="F25" s="105">
        <v>20.10283615615654</v>
      </c>
      <c r="G25" s="105">
        <v>0.0005495312064347887</v>
      </c>
      <c r="H25" s="105">
        <v>0.0032948423041996512</v>
      </c>
      <c r="I25" s="105"/>
      <c r="J25" s="99">
        <v>175.29246999999998</v>
      </c>
      <c r="K25" s="99">
        <v>137.90859</v>
      </c>
      <c r="L25" s="105">
        <v>27.107724036624532</v>
      </c>
      <c r="M25" s="105">
        <v>0.0007989491297971028</v>
      </c>
      <c r="N25" s="105">
        <v>0.003405268213434358</v>
      </c>
    </row>
    <row r="26" spans="1:14" ht="12.75">
      <c r="A26" s="192" t="s">
        <v>690</v>
      </c>
      <c r="B26" s="117"/>
      <c r="C26" s="193" t="s">
        <v>691</v>
      </c>
      <c r="D26" s="114">
        <v>1452.383</v>
      </c>
      <c r="E26" s="114">
        <v>1209.2828499999998</v>
      </c>
      <c r="F26" s="108">
        <v>20.10283615615654</v>
      </c>
      <c r="G26" s="108">
        <v>0.0005495312064347887</v>
      </c>
      <c r="H26" s="108">
        <v>0.0032948423041996512</v>
      </c>
      <c r="I26" s="108"/>
      <c r="J26" s="114">
        <v>175.29246999999998</v>
      </c>
      <c r="K26" s="114">
        <v>137.90859</v>
      </c>
      <c r="L26" s="108">
        <v>27.107724036624532</v>
      </c>
      <c r="M26" s="108">
        <v>0.0007989491297971028</v>
      </c>
      <c r="N26" s="108">
        <v>0.003405268213434358</v>
      </c>
    </row>
    <row r="27" spans="1:14" s="102" customFormat="1" ht="12.75">
      <c r="A27" s="103" t="s">
        <v>692</v>
      </c>
      <c r="B27" s="32" t="s">
        <v>693</v>
      </c>
      <c r="C27" s="32"/>
      <c r="D27" s="99">
        <v>118593.26471999998</v>
      </c>
      <c r="E27" s="99">
        <v>140845.64355000004</v>
      </c>
      <c r="F27" s="105">
        <v>-15.799124679422896</v>
      </c>
      <c r="G27" s="105">
        <v>-0.050301806002562614</v>
      </c>
      <c r="H27" s="105">
        <v>0.26903792291193435</v>
      </c>
      <c r="I27" s="105"/>
      <c r="J27" s="99">
        <v>15006.28037</v>
      </c>
      <c r="K27" s="99">
        <v>11639.24745</v>
      </c>
      <c r="L27" s="105">
        <v>28.92826992865419</v>
      </c>
      <c r="M27" s="105">
        <v>0.07195850247304987</v>
      </c>
      <c r="N27" s="105">
        <v>0.2915151434961523</v>
      </c>
    </row>
    <row r="28" spans="1:14" s="102" customFormat="1" ht="15" customHeight="1">
      <c r="A28" s="194">
        <v>10</v>
      </c>
      <c r="B28" s="195" t="s">
        <v>694</v>
      </c>
      <c r="C28" s="195"/>
      <c r="D28" s="97">
        <v>2413.2244799999994</v>
      </c>
      <c r="E28" s="97">
        <v>2137.3332899999996</v>
      </c>
      <c r="F28" s="98">
        <v>12.90819692421484</v>
      </c>
      <c r="G28" s="98">
        <v>0.0006236557998233619</v>
      </c>
      <c r="H28" s="98">
        <v>0.005474584945041496</v>
      </c>
      <c r="I28" s="98"/>
      <c r="J28" s="97">
        <v>286.59456</v>
      </c>
      <c r="K28" s="97">
        <v>145.06971</v>
      </c>
      <c r="L28" s="98">
        <v>97.556443726261</v>
      </c>
      <c r="M28" s="98">
        <v>0.003024596584200612</v>
      </c>
      <c r="N28" s="98">
        <v>0.0055674459108894184</v>
      </c>
    </row>
    <row r="29" spans="1:14" s="102" customFormat="1" ht="12.75">
      <c r="A29" s="103" t="s">
        <v>625</v>
      </c>
      <c r="B29" s="32" t="s">
        <v>695</v>
      </c>
      <c r="C29" s="32"/>
      <c r="D29" s="99">
        <v>33.77604</v>
      </c>
      <c r="E29" s="99">
        <v>6807.7686699999995</v>
      </c>
      <c r="F29" s="105">
        <v>-99.50386034489036</v>
      </c>
      <c r="G29" s="105">
        <v>-0.015312702778440337</v>
      </c>
      <c r="H29" s="105">
        <v>7.662353901163783E-05</v>
      </c>
      <c r="I29" s="105"/>
      <c r="J29" s="99">
        <v>9.21153</v>
      </c>
      <c r="K29" s="99">
        <v>9.999999999999999E-33</v>
      </c>
      <c r="L29" s="105" t="s">
        <v>973</v>
      </c>
      <c r="M29" s="105">
        <v>0.00019686409964936525</v>
      </c>
      <c r="N29" s="105">
        <v>0.00017894510988462306</v>
      </c>
    </row>
    <row r="30" spans="1:14" s="102" customFormat="1" ht="12.75">
      <c r="A30" s="101" t="s">
        <v>696</v>
      </c>
      <c r="B30" s="49" t="s">
        <v>697</v>
      </c>
      <c r="C30" s="195"/>
      <c r="D30" s="97">
        <v>17294.775499999996</v>
      </c>
      <c r="E30" s="97">
        <v>22981.46772</v>
      </c>
      <c r="F30" s="98">
        <v>-24.744686846310806</v>
      </c>
      <c r="G30" s="98">
        <v>-0.012854845364266235</v>
      </c>
      <c r="H30" s="98">
        <v>0.03923452557557866</v>
      </c>
      <c r="I30" s="98"/>
      <c r="J30" s="97">
        <v>3807.6313800000003</v>
      </c>
      <c r="K30" s="97">
        <v>898.53919</v>
      </c>
      <c r="L30" s="98">
        <v>323.75796430203565</v>
      </c>
      <c r="M30" s="98">
        <v>0.06217162781658966</v>
      </c>
      <c r="N30" s="98">
        <v>0.07396784417944023</v>
      </c>
    </row>
    <row r="31" spans="1:14" s="102" customFormat="1" ht="12.75">
      <c r="A31" s="103" t="s">
        <v>698</v>
      </c>
      <c r="B31" s="32" t="s">
        <v>699</v>
      </c>
      <c r="C31" s="32"/>
      <c r="D31" s="99">
        <v>98851.48869999999</v>
      </c>
      <c r="E31" s="99">
        <v>108919.07387000002</v>
      </c>
      <c r="F31" s="105">
        <v>-9.243179190098665</v>
      </c>
      <c r="G31" s="105">
        <v>-0.02275791365967936</v>
      </c>
      <c r="H31" s="105">
        <v>0.22425218885230255</v>
      </c>
      <c r="I31" s="105"/>
      <c r="J31" s="99">
        <v>10902.8429</v>
      </c>
      <c r="K31" s="99">
        <v>10595.638550000001</v>
      </c>
      <c r="L31" s="105">
        <v>2.8993472035717764</v>
      </c>
      <c r="M31" s="105">
        <v>0.0065654139726102085</v>
      </c>
      <c r="N31" s="105">
        <v>0.2118009082959381</v>
      </c>
    </row>
    <row r="32" spans="1:14" ht="12.75">
      <c r="A32" s="101" t="s">
        <v>700</v>
      </c>
      <c r="B32" s="49" t="s">
        <v>701</v>
      </c>
      <c r="C32" s="49"/>
      <c r="D32" s="97">
        <v>41958222.401389994</v>
      </c>
      <c r="E32" s="97">
        <v>42076245.25223</v>
      </c>
      <c r="F32" s="98">
        <v>-0.2804975827394072</v>
      </c>
      <c r="G32" s="98">
        <v>-0.26679226487101554</v>
      </c>
      <c r="H32" s="98">
        <v>95.18544776213797</v>
      </c>
      <c r="I32" s="98"/>
      <c r="J32" s="97">
        <v>4929879.492120002</v>
      </c>
      <c r="K32" s="97">
        <v>4438253.82699</v>
      </c>
      <c r="L32" s="98">
        <v>11.07700650513313</v>
      </c>
      <c r="M32" s="98">
        <v>10.506771831643414</v>
      </c>
      <c r="N32" s="98">
        <v>95.7688709080211</v>
      </c>
    </row>
    <row r="33" spans="1:14" ht="12.75">
      <c r="A33" s="103" t="s">
        <v>702</v>
      </c>
      <c r="B33" s="32" t="s">
        <v>703</v>
      </c>
      <c r="C33" s="32"/>
      <c r="D33" s="99">
        <v>2605361.7869300004</v>
      </c>
      <c r="E33" s="99">
        <v>2557394.88604</v>
      </c>
      <c r="F33" s="105">
        <v>1.8756157350527518</v>
      </c>
      <c r="G33" s="105">
        <v>0.10842983402116355</v>
      </c>
      <c r="H33" s="105">
        <v>5.910463172126197</v>
      </c>
      <c r="I33" s="105"/>
      <c r="J33" s="99">
        <v>276623.163</v>
      </c>
      <c r="K33" s="99">
        <v>293393.72401</v>
      </c>
      <c r="L33" s="105">
        <v>-5.71605990093653</v>
      </c>
      <c r="M33" s="105">
        <v>-0.3584118375393012</v>
      </c>
      <c r="N33" s="105">
        <v>5.373739465611793</v>
      </c>
    </row>
    <row r="34" spans="1:14" ht="12.75">
      <c r="A34" s="191" t="s">
        <v>704</v>
      </c>
      <c r="B34" s="29"/>
      <c r="C34" s="204" t="s">
        <v>705</v>
      </c>
      <c r="D34" s="114">
        <v>505698.86608000024</v>
      </c>
      <c r="E34" s="114">
        <v>406341.5205199997</v>
      </c>
      <c r="F34" s="108">
        <v>24.451684246505703</v>
      </c>
      <c r="G34" s="108">
        <v>0.22459863547490705</v>
      </c>
      <c r="H34" s="108">
        <v>1.147216689500069</v>
      </c>
      <c r="I34" s="108"/>
      <c r="J34" s="114">
        <v>55187.26212000002</v>
      </c>
      <c r="K34" s="114">
        <v>47307.96203000001</v>
      </c>
      <c r="L34" s="108">
        <v>16.655336125034108</v>
      </c>
      <c r="M34" s="108">
        <v>0.16839236457841578</v>
      </c>
      <c r="N34" s="108">
        <v>1.0720793054242779</v>
      </c>
    </row>
    <row r="35" spans="1:14" ht="12.75">
      <c r="A35" s="81" t="s">
        <v>706</v>
      </c>
      <c r="B35" s="19"/>
      <c r="C35" s="19" t="s">
        <v>707</v>
      </c>
      <c r="D35" s="112">
        <v>946275.6541300003</v>
      </c>
      <c r="E35" s="112">
        <v>967091.4695000004</v>
      </c>
      <c r="F35" s="111">
        <v>-2.152414329614772</v>
      </c>
      <c r="G35" s="111">
        <v>-0.04705443469779822</v>
      </c>
      <c r="H35" s="111">
        <v>2.1466989469456212</v>
      </c>
      <c r="I35" s="111"/>
      <c r="J35" s="112">
        <v>90655.61879</v>
      </c>
      <c r="K35" s="112">
        <v>110779.0091</v>
      </c>
      <c r="L35" s="111">
        <v>-18.1653460104835</v>
      </c>
      <c r="M35" s="111">
        <v>-0.43006678752290994</v>
      </c>
      <c r="N35" s="111">
        <v>1.7610950261286722</v>
      </c>
    </row>
    <row r="36" spans="1:14" ht="12" customHeight="1">
      <c r="A36" s="191" t="s">
        <v>708</v>
      </c>
      <c r="B36" s="29"/>
      <c r="C36" s="29" t="s">
        <v>709</v>
      </c>
      <c r="D36" s="114">
        <v>46329.51495000001</v>
      </c>
      <c r="E36" s="114">
        <v>100355.92159999996</v>
      </c>
      <c r="F36" s="108">
        <v>-53.834796979234724</v>
      </c>
      <c r="G36" s="108">
        <v>-0.122127429480035</v>
      </c>
      <c r="H36" s="108">
        <v>0.1051020604002596</v>
      </c>
      <c r="I36" s="108"/>
      <c r="J36" s="114">
        <v>3847.75381</v>
      </c>
      <c r="K36" s="114">
        <v>7797.409700000001</v>
      </c>
      <c r="L36" s="108">
        <v>-50.65343546075308</v>
      </c>
      <c r="M36" s="108">
        <v>-0.08441002208207132</v>
      </c>
      <c r="N36" s="108">
        <v>0.07474727090281713</v>
      </c>
    </row>
    <row r="37" spans="1:14" ht="29.25" customHeight="1">
      <c r="A37" s="123" t="s">
        <v>710</v>
      </c>
      <c r="B37" s="124"/>
      <c r="C37" s="125" t="s">
        <v>711</v>
      </c>
      <c r="D37" s="137">
        <v>294099.73768999986</v>
      </c>
      <c r="E37" s="137">
        <v>231013.8091999999</v>
      </c>
      <c r="F37" s="126">
        <v>27.308293261111245</v>
      </c>
      <c r="G37" s="126">
        <v>0.14260660222615434</v>
      </c>
      <c r="H37" s="126">
        <v>0.6671878267612827</v>
      </c>
      <c r="I37" s="126"/>
      <c r="J37" s="137">
        <v>32999.25903</v>
      </c>
      <c r="K37" s="137">
        <v>28874.95366000001</v>
      </c>
      <c r="L37" s="126">
        <v>14.283331563275622</v>
      </c>
      <c r="M37" s="126">
        <v>0.08814254128728781</v>
      </c>
      <c r="N37" s="126">
        <v>0.6410505131323992</v>
      </c>
    </row>
    <row r="38" spans="1:14" s="131" customFormat="1" ht="12.75">
      <c r="A38" s="127" t="s">
        <v>712</v>
      </c>
      <c r="B38" s="128"/>
      <c r="C38" s="129" t="s">
        <v>876</v>
      </c>
      <c r="D38" s="205">
        <v>45439.09290999999</v>
      </c>
      <c r="E38" s="205">
        <v>40442.53399</v>
      </c>
      <c r="F38" s="130">
        <v>12.354712791328701</v>
      </c>
      <c r="G38" s="130">
        <v>0.011294789622014202</v>
      </c>
      <c r="H38" s="130">
        <v>0.1030820696636675</v>
      </c>
      <c r="I38" s="130"/>
      <c r="J38" s="205">
        <v>6144.12335</v>
      </c>
      <c r="K38" s="205">
        <v>6215.62137</v>
      </c>
      <c r="L38" s="130">
        <v>-1.1502956139685194</v>
      </c>
      <c r="M38" s="130">
        <v>-0.0015280190515595462</v>
      </c>
      <c r="N38" s="130">
        <v>0.11935702624975746</v>
      </c>
    </row>
    <row r="39" spans="1:14" ht="12.75">
      <c r="A39" s="81" t="s">
        <v>714</v>
      </c>
      <c r="B39" s="32"/>
      <c r="C39" s="19" t="s">
        <v>715</v>
      </c>
      <c r="D39" s="112">
        <v>53069.53508000001</v>
      </c>
      <c r="E39" s="112">
        <v>148864.15176</v>
      </c>
      <c r="F39" s="111">
        <v>-64.35035940314286</v>
      </c>
      <c r="G39" s="111">
        <v>-0.21654503822444574</v>
      </c>
      <c r="H39" s="111">
        <v>0.12039231335384086</v>
      </c>
      <c r="I39" s="111"/>
      <c r="J39" s="112">
        <v>3645.9974100000004</v>
      </c>
      <c r="K39" s="112">
        <v>14072.468569999999</v>
      </c>
      <c r="L39" s="111">
        <v>-74.09127338345868</v>
      </c>
      <c r="M39" s="111">
        <v>-0.22282919964799247</v>
      </c>
      <c r="N39" s="111">
        <v>0.07082790884592474</v>
      </c>
    </row>
    <row r="40" spans="1:14" ht="12.75">
      <c r="A40" s="191" t="s">
        <v>716</v>
      </c>
      <c r="B40" s="29"/>
      <c r="C40" s="29" t="s">
        <v>717</v>
      </c>
      <c r="D40" s="114">
        <v>134169.72300999993</v>
      </c>
      <c r="E40" s="114">
        <v>156544.62636999993</v>
      </c>
      <c r="F40" s="108">
        <v>-14.29298716847422</v>
      </c>
      <c r="G40" s="108">
        <v>-0.05057877437460485</v>
      </c>
      <c r="H40" s="108">
        <v>0.3043743140177881</v>
      </c>
      <c r="I40" s="108"/>
      <c r="J40" s="114">
        <v>8666.12094</v>
      </c>
      <c r="K40" s="114">
        <v>13072.263990000001</v>
      </c>
      <c r="L40" s="108">
        <v>-33.70604398266899</v>
      </c>
      <c r="M40" s="108">
        <v>-0.09416583178522549</v>
      </c>
      <c r="N40" s="108">
        <v>0.16834987932316706</v>
      </c>
    </row>
    <row r="41" spans="1:14" ht="12.75">
      <c r="A41" s="81" t="s">
        <v>718</v>
      </c>
      <c r="B41" s="19"/>
      <c r="C41" s="19" t="s">
        <v>719</v>
      </c>
      <c r="D41" s="112">
        <v>340904.84607999993</v>
      </c>
      <c r="E41" s="112">
        <v>328084.69879</v>
      </c>
      <c r="F41" s="111">
        <v>3.9075724461645303</v>
      </c>
      <c r="G41" s="111">
        <v>0.02898011789357326</v>
      </c>
      <c r="H41" s="111">
        <v>0.7733688073814238</v>
      </c>
      <c r="I41" s="111"/>
      <c r="J41" s="112">
        <v>38463.74519</v>
      </c>
      <c r="K41" s="112">
        <v>39076.04511</v>
      </c>
      <c r="L41" s="111">
        <v>-1.566944449665668</v>
      </c>
      <c r="M41" s="111">
        <v>-0.01308576017949004</v>
      </c>
      <c r="N41" s="111">
        <v>0.7472047650714585</v>
      </c>
    </row>
    <row r="42" spans="1:14" ht="12.75">
      <c r="A42" s="191" t="s">
        <v>720</v>
      </c>
      <c r="B42" s="29"/>
      <c r="C42" s="29" t="s">
        <v>721</v>
      </c>
      <c r="D42" s="114">
        <v>239374.81700000004</v>
      </c>
      <c r="E42" s="114">
        <v>178656.15431000004</v>
      </c>
      <c r="F42" s="108">
        <v>33.98632581368698</v>
      </c>
      <c r="G42" s="108">
        <v>0.13725536558139786</v>
      </c>
      <c r="H42" s="108">
        <v>0.5430401441022444</v>
      </c>
      <c r="I42" s="108"/>
      <c r="J42" s="114">
        <v>37013.28236</v>
      </c>
      <c r="K42" s="114">
        <v>26197.990480000004</v>
      </c>
      <c r="L42" s="108">
        <v>41.28290636740468</v>
      </c>
      <c r="M42" s="108">
        <v>0.23113887686424398</v>
      </c>
      <c r="N42" s="108">
        <v>0.7190277705333186</v>
      </c>
    </row>
    <row r="43" spans="1:14" ht="12.75">
      <c r="A43" s="103" t="s">
        <v>722</v>
      </c>
      <c r="B43" s="32" t="s">
        <v>723</v>
      </c>
      <c r="C43" s="32"/>
      <c r="D43" s="99">
        <v>62090.630189999996</v>
      </c>
      <c r="E43" s="99">
        <v>53793.445950000045</v>
      </c>
      <c r="F43" s="105">
        <v>15.424154547957425</v>
      </c>
      <c r="G43" s="105">
        <v>0.01875589819841281</v>
      </c>
      <c r="H43" s="105">
        <v>0.14085735996939375</v>
      </c>
      <c r="I43" s="105"/>
      <c r="J43" s="99">
        <v>3853.6519200000007</v>
      </c>
      <c r="K43" s="99">
        <v>8018.300909999999</v>
      </c>
      <c r="L43" s="105">
        <v>-51.939295328840416</v>
      </c>
      <c r="M43" s="105">
        <v>-0.08900474446394767</v>
      </c>
      <c r="N43" s="105">
        <v>0.0748618488222357</v>
      </c>
    </row>
    <row r="44" spans="1:14" ht="12.75">
      <c r="A44" s="191" t="s">
        <v>724</v>
      </c>
      <c r="B44" s="49"/>
      <c r="C44" s="29" t="s">
        <v>723</v>
      </c>
      <c r="D44" s="114">
        <v>62090.630189999996</v>
      </c>
      <c r="E44" s="114">
        <v>53793.445950000045</v>
      </c>
      <c r="F44" s="108">
        <v>15.424154547957425</v>
      </c>
      <c r="G44" s="108">
        <v>0.01875589819841281</v>
      </c>
      <c r="H44" s="108">
        <v>0.14085735996939375</v>
      </c>
      <c r="I44" s="108"/>
      <c r="J44" s="114">
        <v>3853.6519200000007</v>
      </c>
      <c r="K44" s="114">
        <v>8018.300909999999</v>
      </c>
      <c r="L44" s="108">
        <v>-51.939295328840416</v>
      </c>
      <c r="M44" s="108">
        <v>-0.08900474446394767</v>
      </c>
      <c r="N44" s="108">
        <v>0.0748618488222357</v>
      </c>
    </row>
    <row r="45" spans="1:14" ht="12.75">
      <c r="A45" s="103" t="s">
        <v>725</v>
      </c>
      <c r="B45" s="32" t="s">
        <v>726</v>
      </c>
      <c r="C45" s="32"/>
      <c r="D45" s="99">
        <v>1094294.5586500005</v>
      </c>
      <c r="E45" s="99">
        <v>1211919.85726</v>
      </c>
      <c r="F45" s="105">
        <v>-9.70569942437742</v>
      </c>
      <c r="G45" s="105">
        <v>-0.2658935926300548</v>
      </c>
      <c r="H45" s="105">
        <v>2.4824911921273576</v>
      </c>
      <c r="I45" s="105"/>
      <c r="J45" s="99">
        <v>145862.60086</v>
      </c>
      <c r="K45" s="99">
        <v>153546.26343999995</v>
      </c>
      <c r="L45" s="105">
        <v>-5.004135175847135</v>
      </c>
      <c r="M45" s="105">
        <v>-0.16421129994921668</v>
      </c>
      <c r="N45" s="105">
        <v>2.833557415429317</v>
      </c>
    </row>
    <row r="46" spans="1:14" ht="12.75">
      <c r="A46" s="191" t="s">
        <v>727</v>
      </c>
      <c r="B46" s="29"/>
      <c r="C46" s="29" t="s">
        <v>728</v>
      </c>
      <c r="D46" s="114">
        <v>171721.1649599999</v>
      </c>
      <c r="E46" s="114">
        <v>214533.9093</v>
      </c>
      <c r="F46" s="108">
        <v>-19.956166593753526</v>
      </c>
      <c r="G46" s="108">
        <v>-0.096778792805946</v>
      </c>
      <c r="H46" s="108">
        <v>0.3895626421106929</v>
      </c>
      <c r="I46" s="108"/>
      <c r="J46" s="114">
        <v>25099.00494</v>
      </c>
      <c r="K46" s="114">
        <v>30112.04318999999</v>
      </c>
      <c r="L46" s="108">
        <v>-16.64795118142228</v>
      </c>
      <c r="M46" s="108">
        <v>-0.10713608505797381</v>
      </c>
      <c r="N46" s="108">
        <v>0.48757852354418835</v>
      </c>
    </row>
    <row r="47" spans="1:14" s="102" customFormat="1" ht="12.75">
      <c r="A47" s="81" t="s">
        <v>729</v>
      </c>
      <c r="B47" s="32"/>
      <c r="C47" s="19" t="s">
        <v>730</v>
      </c>
      <c r="D47" s="112">
        <v>441836.3108100006</v>
      </c>
      <c r="E47" s="112">
        <v>480191.27752</v>
      </c>
      <c r="F47" s="111">
        <v>-7.987435112959114</v>
      </c>
      <c r="G47" s="111">
        <v>-0.08670192564221832</v>
      </c>
      <c r="H47" s="111">
        <v>1.0023395814935148</v>
      </c>
      <c r="I47" s="111"/>
      <c r="J47" s="112">
        <v>58033.37624</v>
      </c>
      <c r="K47" s="112">
        <v>54320.44976999999</v>
      </c>
      <c r="L47" s="111">
        <v>6.835227774661348</v>
      </c>
      <c r="M47" s="111">
        <v>0.07935076220571903</v>
      </c>
      <c r="N47" s="111">
        <v>1.1273685140516803</v>
      </c>
    </row>
    <row r="48" spans="1:14" ht="12.75" customHeight="1">
      <c r="A48" s="191" t="s">
        <v>731</v>
      </c>
      <c r="B48" s="29"/>
      <c r="C48" s="29" t="s">
        <v>732</v>
      </c>
      <c r="D48" s="114">
        <v>285991.4806100001</v>
      </c>
      <c r="E48" s="114">
        <v>299878.3488100002</v>
      </c>
      <c r="F48" s="108">
        <v>-4.6308338881773405</v>
      </c>
      <c r="G48" s="108">
        <v>-0.03139145506716871</v>
      </c>
      <c r="H48" s="108">
        <v>0.6487936232760384</v>
      </c>
      <c r="I48" s="108"/>
      <c r="J48" s="114">
        <v>34437.659380000005</v>
      </c>
      <c r="K48" s="114">
        <v>39391.54350999999</v>
      </c>
      <c r="L48" s="108">
        <v>-12.576009185175455</v>
      </c>
      <c r="M48" s="108">
        <v>-0.10587187351283944</v>
      </c>
      <c r="N48" s="108">
        <v>0.6689931794092101</v>
      </c>
    </row>
    <row r="49" spans="1:14" ht="12.75">
      <c r="A49" s="81" t="s">
        <v>733</v>
      </c>
      <c r="B49" s="19"/>
      <c r="C49" s="19" t="s">
        <v>734</v>
      </c>
      <c r="D49" s="112">
        <v>194745.60226999992</v>
      </c>
      <c r="E49" s="112">
        <v>217316.3216299999</v>
      </c>
      <c r="F49" s="111">
        <v>-10.386113289009472</v>
      </c>
      <c r="G49" s="111">
        <v>-0.051021419114722154</v>
      </c>
      <c r="H49" s="111">
        <v>0.44179534524711134</v>
      </c>
      <c r="I49" s="111"/>
      <c r="J49" s="112">
        <v>28292.5603</v>
      </c>
      <c r="K49" s="112">
        <v>29722.22697</v>
      </c>
      <c r="L49" s="111">
        <v>-4.810092700802758</v>
      </c>
      <c r="M49" s="111">
        <v>-0.03055410358412293</v>
      </c>
      <c r="N49" s="111">
        <v>0.5496171984242384</v>
      </c>
    </row>
    <row r="50" spans="1:14" s="131" customFormat="1" ht="12.75">
      <c r="A50" s="206" t="s">
        <v>735</v>
      </c>
      <c r="B50" s="49" t="s">
        <v>736</v>
      </c>
      <c r="C50" s="207"/>
      <c r="D50" s="97">
        <v>422492.59033999994</v>
      </c>
      <c r="E50" s="97">
        <v>402485.00120999984</v>
      </c>
      <c r="F50" s="98">
        <v>4.971014837782979</v>
      </c>
      <c r="G50" s="98">
        <v>0.045227428253172636</v>
      </c>
      <c r="H50" s="98">
        <v>0.9584568669993554</v>
      </c>
      <c r="I50" s="98"/>
      <c r="J50" s="97">
        <v>57407.503980000045</v>
      </c>
      <c r="K50" s="97">
        <v>59549.91977999998</v>
      </c>
      <c r="L50" s="98">
        <v>-3.5976804131975904</v>
      </c>
      <c r="M50" s="98">
        <v>-0.04578661281476173</v>
      </c>
      <c r="N50" s="98">
        <v>1.1152101885249295</v>
      </c>
    </row>
    <row r="51" spans="1:14" ht="13.5" customHeight="1">
      <c r="A51" s="81" t="s">
        <v>737</v>
      </c>
      <c r="B51" s="1"/>
      <c r="C51" s="19" t="s">
        <v>738</v>
      </c>
      <c r="D51" s="112">
        <v>422222.64684999996</v>
      </c>
      <c r="E51" s="112">
        <v>402164.48948999983</v>
      </c>
      <c r="F51" s="111">
        <v>4.987550587928995</v>
      </c>
      <c r="G51" s="111">
        <v>0.04534173842714493</v>
      </c>
      <c r="H51" s="111">
        <v>0.9578444794744426</v>
      </c>
      <c r="I51" s="111"/>
      <c r="J51" s="112">
        <v>57359.83796000005</v>
      </c>
      <c r="K51" s="112">
        <v>59455.73739999998</v>
      </c>
      <c r="L51" s="111">
        <v>-3.525142453283131</v>
      </c>
      <c r="M51" s="111">
        <v>-0.044792489001414096</v>
      </c>
      <c r="N51" s="111">
        <v>1.1142842184432316</v>
      </c>
    </row>
    <row r="52" spans="1:14" ht="12.75">
      <c r="A52" s="191" t="s">
        <v>739</v>
      </c>
      <c r="B52" s="117"/>
      <c r="C52" s="29" t="s">
        <v>740</v>
      </c>
      <c r="D52" s="114">
        <v>269.94349000000005</v>
      </c>
      <c r="E52" s="114">
        <v>320.51172</v>
      </c>
      <c r="F52" s="108">
        <v>-15.777341933081251</v>
      </c>
      <c r="G52" s="108">
        <v>-0.0001143101739722161</v>
      </c>
      <c r="H52" s="108">
        <v>0.0006123875249127094</v>
      </c>
      <c r="I52" s="108"/>
      <c r="J52" s="114">
        <v>47.666019999999996</v>
      </c>
      <c r="K52" s="114">
        <v>94.18238000000001</v>
      </c>
      <c r="L52" s="108">
        <v>-49.38966290722321</v>
      </c>
      <c r="M52" s="108">
        <v>-0.0009941238133475926</v>
      </c>
      <c r="N52" s="108">
        <v>0.0009259700816978983</v>
      </c>
    </row>
    <row r="53" spans="1:14" s="131" customFormat="1" ht="37.5" customHeight="1">
      <c r="A53" s="118" t="s">
        <v>741</v>
      </c>
      <c r="B53" s="820" t="s">
        <v>742</v>
      </c>
      <c r="C53" s="820"/>
      <c r="D53" s="209">
        <v>462937.18598999985</v>
      </c>
      <c r="E53" s="209">
        <v>496055.49117000005</v>
      </c>
      <c r="F53" s="121">
        <v>-6.676330727009418</v>
      </c>
      <c r="G53" s="121">
        <v>-0.07486438079384569</v>
      </c>
      <c r="H53" s="121">
        <v>1.0502085363068787</v>
      </c>
      <c r="I53" s="121"/>
      <c r="J53" s="209">
        <v>60647.63359999999</v>
      </c>
      <c r="K53" s="209">
        <v>65886.88150999999</v>
      </c>
      <c r="L53" s="121">
        <v>-7.951883273159344</v>
      </c>
      <c r="M53" s="121">
        <v>-0.11197052201338643</v>
      </c>
      <c r="N53" s="121">
        <v>1.1781536247283955</v>
      </c>
    </row>
    <row r="54" spans="1:14" ht="12.75">
      <c r="A54" s="191" t="s">
        <v>743</v>
      </c>
      <c r="B54" s="29"/>
      <c r="C54" s="29" t="s">
        <v>744</v>
      </c>
      <c r="D54" s="114">
        <v>12169.208630000005</v>
      </c>
      <c r="E54" s="114">
        <v>10114.79486</v>
      </c>
      <c r="F54" s="108">
        <v>20.310978111127056</v>
      </c>
      <c r="G54" s="108">
        <v>0.004644030361743273</v>
      </c>
      <c r="H54" s="108">
        <v>0.027606783749710297</v>
      </c>
      <c r="I54" s="108"/>
      <c r="J54" s="114">
        <v>1330.73048</v>
      </c>
      <c r="K54" s="114">
        <v>1179.96868</v>
      </c>
      <c r="L54" s="108">
        <v>12.77676285441746</v>
      </c>
      <c r="M54" s="108">
        <v>0.003222003947066087</v>
      </c>
      <c r="N54" s="108">
        <v>0.02585104884535112</v>
      </c>
    </row>
    <row r="55" spans="1:14" ht="12.75">
      <c r="A55" s="81" t="s">
        <v>745</v>
      </c>
      <c r="B55" s="19"/>
      <c r="C55" s="19" t="s">
        <v>746</v>
      </c>
      <c r="D55" s="112">
        <v>339950.64372999984</v>
      </c>
      <c r="E55" s="112">
        <v>383076.5358800001</v>
      </c>
      <c r="F55" s="111">
        <v>-11.257774389896221</v>
      </c>
      <c r="G55" s="111">
        <v>-0.09748666770368591</v>
      </c>
      <c r="H55" s="111">
        <v>0.7712041261165321</v>
      </c>
      <c r="I55" s="111"/>
      <c r="J55" s="112">
        <v>44144.40468999999</v>
      </c>
      <c r="K55" s="112">
        <v>51432.21221</v>
      </c>
      <c r="L55" s="111">
        <v>-14.16973372687834</v>
      </c>
      <c r="M55" s="111">
        <v>-0.15575128842251776</v>
      </c>
      <c r="N55" s="111">
        <v>0.8575584455615209</v>
      </c>
    </row>
    <row r="56" spans="1:14" s="131" customFormat="1" ht="24">
      <c r="A56" s="191" t="s">
        <v>747</v>
      </c>
      <c r="B56" s="128"/>
      <c r="C56" s="129" t="s">
        <v>748</v>
      </c>
      <c r="D56" s="205">
        <v>110817.33363</v>
      </c>
      <c r="E56" s="205">
        <v>102864.1604299999</v>
      </c>
      <c r="F56" s="130">
        <v>7.731724214491894</v>
      </c>
      <c r="G56" s="130">
        <v>0.017978256548097052</v>
      </c>
      <c r="H56" s="130">
        <v>0.2513976264406363</v>
      </c>
      <c r="I56" s="130"/>
      <c r="J56" s="205">
        <v>15172.498430000003</v>
      </c>
      <c r="K56" s="205">
        <v>13274.70062</v>
      </c>
      <c r="L56" s="130">
        <v>14.29635111424459</v>
      </c>
      <c r="M56" s="130">
        <v>0.04055876246206524</v>
      </c>
      <c r="N56" s="130">
        <v>0.2947441303215233</v>
      </c>
    </row>
    <row r="57" spans="1:14" s="143" customFormat="1" ht="42" customHeight="1">
      <c r="A57" s="118" t="s">
        <v>749</v>
      </c>
      <c r="B57" s="820" t="s">
        <v>750</v>
      </c>
      <c r="C57" s="820"/>
      <c r="D57" s="209">
        <v>194033.55208000005</v>
      </c>
      <c r="E57" s="209">
        <v>184376.98512</v>
      </c>
      <c r="F57" s="121">
        <v>5.237403656272592</v>
      </c>
      <c r="G57" s="121">
        <v>0.021828801387194306</v>
      </c>
      <c r="H57" s="121">
        <v>0.4401800047420759</v>
      </c>
      <c r="I57" s="121"/>
      <c r="J57" s="209">
        <v>15970.603650000001</v>
      </c>
      <c r="K57" s="209">
        <v>17102.1036</v>
      </c>
      <c r="L57" s="121">
        <v>-6.616144870038079</v>
      </c>
      <c r="M57" s="121">
        <v>-0.02418183720945937</v>
      </c>
      <c r="N57" s="121">
        <v>0.31024828938005006</v>
      </c>
    </row>
    <row r="58" spans="1:14" s="143" customFormat="1" ht="33.75" customHeight="1">
      <c r="A58" s="127" t="s">
        <v>751</v>
      </c>
      <c r="B58" s="210">
        <v>1</v>
      </c>
      <c r="C58" s="129" t="s">
        <v>750</v>
      </c>
      <c r="D58" s="205">
        <v>43.78838</v>
      </c>
      <c r="E58" s="205">
        <v>44.27694</v>
      </c>
      <c r="F58" s="130">
        <v>-1.1034186192632254</v>
      </c>
      <c r="G58" s="130">
        <v>-1.1043965469202049E-06</v>
      </c>
      <c r="H58" s="130">
        <v>9.933730073704382E-05</v>
      </c>
      <c r="I58" s="130"/>
      <c r="J58" s="205">
        <v>20.984059999999996</v>
      </c>
      <c r="K58" s="205">
        <v>2.9999999999999995E-33</v>
      </c>
      <c r="L58" s="130" t="s">
        <v>973</v>
      </c>
      <c r="M58" s="130">
        <v>0.00044846057917504026</v>
      </c>
      <c r="N58" s="130">
        <v>0.0004076407418230764</v>
      </c>
    </row>
    <row r="59" spans="1:14" ht="12.75">
      <c r="A59" s="81" t="s">
        <v>752</v>
      </c>
      <c r="B59" s="19"/>
      <c r="C59" s="211" t="s">
        <v>753</v>
      </c>
      <c r="D59" s="112">
        <v>12255.54597</v>
      </c>
      <c r="E59" s="112">
        <v>18322.617100000003</v>
      </c>
      <c r="F59" s="111">
        <v>-33.112470215840524</v>
      </c>
      <c r="G59" s="111">
        <v>-0.01371469708099553</v>
      </c>
      <c r="H59" s="111">
        <v>0.027802646631790336</v>
      </c>
      <c r="I59" s="111"/>
      <c r="J59" s="112">
        <v>1084.90572</v>
      </c>
      <c r="K59" s="112">
        <v>1308.40638</v>
      </c>
      <c r="L59" s="111">
        <v>-17.081899279641235</v>
      </c>
      <c r="M59" s="111">
        <v>-0.004776541595363516</v>
      </c>
      <c r="N59" s="111">
        <v>0.021075605602962386</v>
      </c>
    </row>
    <row r="60" spans="1:14" s="143" customFormat="1" ht="24">
      <c r="A60" s="191" t="s">
        <v>754</v>
      </c>
      <c r="B60" s="212"/>
      <c r="C60" s="212" t="s">
        <v>755</v>
      </c>
      <c r="D60" s="205">
        <v>135503.80631000004</v>
      </c>
      <c r="E60" s="205">
        <v>116773.04211</v>
      </c>
      <c r="F60" s="130">
        <v>16.04031535151384</v>
      </c>
      <c r="G60" s="130">
        <v>0.04234114807527501</v>
      </c>
      <c r="H60" s="130">
        <v>0.30740078437317414</v>
      </c>
      <c r="I60" s="130"/>
      <c r="J60" s="205">
        <v>11388.47422</v>
      </c>
      <c r="K60" s="205">
        <v>10527.512709999999</v>
      </c>
      <c r="L60" s="130">
        <v>8.178204422229578</v>
      </c>
      <c r="M60" s="130">
        <v>0.01840002827965692</v>
      </c>
      <c r="N60" s="130">
        <v>0.22123488396782043</v>
      </c>
    </row>
    <row r="61" spans="1:14" s="131" customFormat="1" ht="12.75">
      <c r="A61" s="81" t="s">
        <v>756</v>
      </c>
      <c r="B61" s="124"/>
      <c r="C61" s="125" t="s">
        <v>757</v>
      </c>
      <c r="D61" s="112">
        <v>34514.828420000005</v>
      </c>
      <c r="E61" s="112">
        <v>35791.38551</v>
      </c>
      <c r="F61" s="111">
        <v>-3.566660166433984</v>
      </c>
      <c r="G61" s="111">
        <v>-0.0028856747219225477</v>
      </c>
      <c r="H61" s="111">
        <v>0.07829953724355657</v>
      </c>
      <c r="I61" s="111"/>
      <c r="J61" s="112">
        <v>2077.6264100000003</v>
      </c>
      <c r="K61" s="112">
        <v>3788.62813</v>
      </c>
      <c r="L61" s="111">
        <v>-45.16151127241933</v>
      </c>
      <c r="M61" s="111">
        <v>-0.03656665213122198</v>
      </c>
      <c r="N61" s="111">
        <v>0.04036040551750306</v>
      </c>
    </row>
    <row r="62" spans="1:14" ht="12.75">
      <c r="A62" s="191" t="s">
        <v>758</v>
      </c>
      <c r="B62" s="29"/>
      <c r="C62" s="29" t="s">
        <v>759</v>
      </c>
      <c r="D62" s="114">
        <v>1199.4121400000001</v>
      </c>
      <c r="E62" s="114">
        <v>755.34252</v>
      </c>
      <c r="F62" s="108">
        <v>58.79049679342824</v>
      </c>
      <c r="G62" s="108">
        <v>0.001003825435811693</v>
      </c>
      <c r="H62" s="108">
        <v>0.00272095849307148</v>
      </c>
      <c r="I62" s="108"/>
      <c r="J62" s="114">
        <v>252.38082000000003</v>
      </c>
      <c r="K62" s="114">
        <v>98.49295</v>
      </c>
      <c r="L62" s="108">
        <v>156.2425229419974</v>
      </c>
      <c r="M62" s="108">
        <v>0.0032888127134698105</v>
      </c>
      <c r="N62" s="108">
        <v>0.004902802636225609</v>
      </c>
    </row>
    <row r="63" spans="1:14" s="131" customFormat="1" ht="24">
      <c r="A63" s="81" t="s">
        <v>760</v>
      </c>
      <c r="B63" s="124"/>
      <c r="C63" s="125" t="s">
        <v>761</v>
      </c>
      <c r="D63" s="137">
        <v>10516.170860000006</v>
      </c>
      <c r="E63" s="137">
        <v>12690.32094</v>
      </c>
      <c r="F63" s="126">
        <v>-17.13234905783237</v>
      </c>
      <c r="G63" s="126">
        <v>-0.004914695924427393</v>
      </c>
      <c r="H63" s="126">
        <v>0.02385674069974631</v>
      </c>
      <c r="I63" s="126"/>
      <c r="J63" s="137">
        <v>1146.2324199999998</v>
      </c>
      <c r="K63" s="137">
        <v>1379.06343</v>
      </c>
      <c r="L63" s="126">
        <v>-16.883270554132533</v>
      </c>
      <c r="M63" s="126">
        <v>-0.004975945055175674</v>
      </c>
      <c r="N63" s="126">
        <v>0.02226695091371546</v>
      </c>
    </row>
    <row r="64" spans="1:14" s="102" customFormat="1" ht="12.75">
      <c r="A64" s="101" t="s">
        <v>762</v>
      </c>
      <c r="B64" s="49" t="s">
        <v>763</v>
      </c>
      <c r="C64" s="49"/>
      <c r="D64" s="97">
        <v>618488.1966899999</v>
      </c>
      <c r="E64" s="97">
        <v>638440.6054700005</v>
      </c>
      <c r="F64" s="98">
        <v>-3.1251785379960726</v>
      </c>
      <c r="G64" s="98">
        <v>-0.04510269231900437</v>
      </c>
      <c r="H64" s="98">
        <v>1.4030879424383005</v>
      </c>
      <c r="I64" s="98"/>
      <c r="J64" s="97">
        <v>71061.99714</v>
      </c>
      <c r="K64" s="97">
        <v>64742.25892999995</v>
      </c>
      <c r="L64" s="98">
        <v>9.761380456052708</v>
      </c>
      <c r="M64" s="98">
        <v>0.13506220711774825</v>
      </c>
      <c r="N64" s="98">
        <v>1.3804652307312761</v>
      </c>
    </row>
    <row r="65" spans="1:14" ht="12.75">
      <c r="A65" s="81" t="s">
        <v>764</v>
      </c>
      <c r="B65" s="19"/>
      <c r="C65" s="19" t="s">
        <v>765</v>
      </c>
      <c r="D65" s="112">
        <v>618488.1966899999</v>
      </c>
      <c r="E65" s="112">
        <v>638440.6054700005</v>
      </c>
      <c r="F65" s="111">
        <v>-3.1251785379960726</v>
      </c>
      <c r="G65" s="111">
        <v>-0.04510269231900437</v>
      </c>
      <c r="H65" s="111">
        <v>1.4030879424383005</v>
      </c>
      <c r="I65" s="111"/>
      <c r="J65" s="112">
        <v>71061.99714</v>
      </c>
      <c r="K65" s="112">
        <v>64742.25892999995</v>
      </c>
      <c r="L65" s="111">
        <v>9.761380456052708</v>
      </c>
      <c r="M65" s="111">
        <v>0.13506220711774825</v>
      </c>
      <c r="N65" s="111">
        <v>1.3804652307312761</v>
      </c>
    </row>
    <row r="66" spans="1:14" s="143" customFormat="1" ht="27.75" customHeight="1">
      <c r="A66" s="206" t="s">
        <v>766</v>
      </c>
      <c r="B66" s="823" t="s">
        <v>767</v>
      </c>
      <c r="C66" s="823"/>
      <c r="D66" s="214">
        <v>141781.52884000016</v>
      </c>
      <c r="E66" s="214">
        <v>139947.47830000005</v>
      </c>
      <c r="F66" s="215">
        <v>1.3105277510385211</v>
      </c>
      <c r="G66" s="215">
        <v>0.0041458962732381565</v>
      </c>
      <c r="H66" s="215">
        <v>0.3216422797403546</v>
      </c>
      <c r="I66" s="215"/>
      <c r="J66" s="214">
        <v>15143.37399</v>
      </c>
      <c r="K66" s="214">
        <v>16070.384639999993</v>
      </c>
      <c r="L66" s="215">
        <v>-5.768440959979371</v>
      </c>
      <c r="M66" s="215">
        <v>-0.01981159665958005</v>
      </c>
      <c r="N66" s="215">
        <v>0.2941783528539225</v>
      </c>
    </row>
    <row r="67" spans="1:14" ht="12.75">
      <c r="A67" s="81" t="s">
        <v>768</v>
      </c>
      <c r="B67" s="19"/>
      <c r="C67" s="19" t="s">
        <v>769</v>
      </c>
      <c r="D67" s="112">
        <v>96275.05461000025</v>
      </c>
      <c r="E67" s="112">
        <v>91313.31630000003</v>
      </c>
      <c r="F67" s="111">
        <v>5.433751079304757</v>
      </c>
      <c r="G67" s="111">
        <v>0.01121607715794551</v>
      </c>
      <c r="H67" s="111">
        <v>0.21840735038082962</v>
      </c>
      <c r="I67" s="111"/>
      <c r="J67" s="112">
        <v>10317.127100000002</v>
      </c>
      <c r="K67" s="112">
        <v>10580.974599999994</v>
      </c>
      <c r="L67" s="111">
        <v>-2.493602999481661</v>
      </c>
      <c r="M67" s="111">
        <v>-0.005638813588213296</v>
      </c>
      <c r="N67" s="111">
        <v>0.20042267056646648</v>
      </c>
    </row>
    <row r="68" spans="1:14" ht="12.75">
      <c r="A68" s="191" t="s">
        <v>770</v>
      </c>
      <c r="B68" s="29"/>
      <c r="C68" s="29" t="s">
        <v>771</v>
      </c>
      <c r="D68" s="114">
        <v>43221.14728999992</v>
      </c>
      <c r="E68" s="114">
        <v>45698.721920000025</v>
      </c>
      <c r="F68" s="108">
        <v>-5.421540309896052</v>
      </c>
      <c r="G68" s="108">
        <v>-0.0056005912602529505</v>
      </c>
      <c r="H68" s="108">
        <v>0.09805048979996038</v>
      </c>
      <c r="I68" s="108"/>
      <c r="J68" s="114">
        <v>4696.72946</v>
      </c>
      <c r="K68" s="114">
        <v>5264.552299999999</v>
      </c>
      <c r="L68" s="108">
        <v>-10.785776408755591</v>
      </c>
      <c r="M68" s="108">
        <v>-0.012135218813481098</v>
      </c>
      <c r="N68" s="108">
        <v>0.09123964958243053</v>
      </c>
    </row>
    <row r="69" spans="1:14" s="143" customFormat="1" ht="17.25" customHeight="1">
      <c r="A69" s="81" t="s">
        <v>772</v>
      </c>
      <c r="B69" s="124"/>
      <c r="C69" s="124" t="s">
        <v>773</v>
      </c>
      <c r="D69" s="112">
        <v>2285.32694</v>
      </c>
      <c r="E69" s="112">
        <v>2935.440080000001</v>
      </c>
      <c r="F69" s="111">
        <v>-22.147041747825458</v>
      </c>
      <c r="G69" s="111">
        <v>-0.001469589624454403</v>
      </c>
      <c r="H69" s="111">
        <v>0.005184439559564618</v>
      </c>
      <c r="I69" s="111"/>
      <c r="J69" s="112">
        <v>129.51743</v>
      </c>
      <c r="K69" s="112">
        <v>224.85773999999995</v>
      </c>
      <c r="L69" s="111">
        <v>-42.40027939442955</v>
      </c>
      <c r="M69" s="111">
        <v>-0.002037564257885646</v>
      </c>
      <c r="N69" s="111">
        <v>0.0025160327050255467</v>
      </c>
    </row>
    <row r="70" spans="1:14" s="143" customFormat="1" ht="23.25" customHeight="1">
      <c r="A70" s="206" t="s">
        <v>774</v>
      </c>
      <c r="B70" s="823" t="s">
        <v>775</v>
      </c>
      <c r="C70" s="823"/>
      <c r="D70" s="214">
        <v>4823110.479829999</v>
      </c>
      <c r="E70" s="214">
        <v>4620794.005810003</v>
      </c>
      <c r="F70" s="215">
        <v>4.37839197691157</v>
      </c>
      <c r="G70" s="215">
        <v>0.4573391503454063</v>
      </c>
      <c r="H70" s="215">
        <v>10.94159629159289</v>
      </c>
      <c r="I70" s="215"/>
      <c r="J70" s="214">
        <v>775655.8904800001</v>
      </c>
      <c r="K70" s="214">
        <v>526626.6518699998</v>
      </c>
      <c r="L70" s="215">
        <v>47.287625441234646</v>
      </c>
      <c r="M70" s="215">
        <v>5.322125297895641</v>
      </c>
      <c r="N70" s="215">
        <v>15.068053684306381</v>
      </c>
    </row>
    <row r="71" spans="1:14" ht="12.75">
      <c r="A71" s="81" t="s">
        <v>776</v>
      </c>
      <c r="B71" s="32"/>
      <c r="C71" s="19" t="s">
        <v>777</v>
      </c>
      <c r="D71" s="112">
        <v>100.25788</v>
      </c>
      <c r="E71" s="112">
        <v>162.63688</v>
      </c>
      <c r="F71" s="111">
        <v>-38.35476922577462</v>
      </c>
      <c r="G71" s="111">
        <v>-0.0001410085807277192</v>
      </c>
      <c r="H71" s="111">
        <v>0.00022744269545524294</v>
      </c>
      <c r="I71" s="111"/>
      <c r="J71" s="112">
        <v>4.72648</v>
      </c>
      <c r="K71" s="112">
        <v>12.00891</v>
      </c>
      <c r="L71" s="111">
        <v>-60.64189006329468</v>
      </c>
      <c r="M71" s="111">
        <v>-0.00015563636282024017</v>
      </c>
      <c r="N71" s="111">
        <v>9.181758979968291E-05</v>
      </c>
    </row>
    <row r="72" spans="1:14" s="102" customFormat="1" ht="12.75">
      <c r="A72" s="191" t="s">
        <v>778</v>
      </c>
      <c r="B72" s="29"/>
      <c r="C72" s="29" t="s">
        <v>779</v>
      </c>
      <c r="D72" s="114">
        <v>4818952.900949998</v>
      </c>
      <c r="E72" s="114">
        <v>4614342.797130003</v>
      </c>
      <c r="F72" s="108">
        <v>4.4342198405211075</v>
      </c>
      <c r="G72" s="108">
        <v>0.4625239318073198</v>
      </c>
      <c r="H72" s="108">
        <v>10.932164504814283</v>
      </c>
      <c r="I72" s="108"/>
      <c r="J72" s="114">
        <v>775150.8455600002</v>
      </c>
      <c r="K72" s="114">
        <v>526208.0651599999</v>
      </c>
      <c r="L72" s="108">
        <v>47.30881126352676</v>
      </c>
      <c r="M72" s="108">
        <v>5.320277557328229</v>
      </c>
      <c r="N72" s="108">
        <v>15.058242575977356</v>
      </c>
    </row>
    <row r="73" spans="1:14" ht="12.75">
      <c r="A73" s="81" t="s">
        <v>780</v>
      </c>
      <c r="B73" s="19"/>
      <c r="C73" s="19" t="s">
        <v>781</v>
      </c>
      <c r="D73" s="112">
        <v>4057.3209999999985</v>
      </c>
      <c r="E73" s="112">
        <v>6288.571799999987</v>
      </c>
      <c r="F73" s="111">
        <v>-35.48104197522231</v>
      </c>
      <c r="G73" s="111">
        <v>-0.005043772881187362</v>
      </c>
      <c r="H73" s="111">
        <v>0.009204344083149987</v>
      </c>
      <c r="I73" s="111"/>
      <c r="J73" s="112">
        <v>500.31844000000007</v>
      </c>
      <c r="K73" s="112">
        <v>406.5777999999999</v>
      </c>
      <c r="L73" s="111">
        <v>23.056015355486743</v>
      </c>
      <c r="M73" s="111">
        <v>0.002003376930233664</v>
      </c>
      <c r="N73" s="111">
        <v>0.009719290739226078</v>
      </c>
    </row>
    <row r="74" spans="1:14" s="102" customFormat="1" ht="12" customHeight="1">
      <c r="A74" s="101" t="s">
        <v>782</v>
      </c>
      <c r="B74" s="49" t="s">
        <v>783</v>
      </c>
      <c r="C74" s="49"/>
      <c r="D74" s="97">
        <v>7615022.154970001</v>
      </c>
      <c r="E74" s="97">
        <v>7360469.628910003</v>
      </c>
      <c r="F74" s="98">
        <v>3.458373431230289</v>
      </c>
      <c r="G74" s="98">
        <v>0.5754194587982511</v>
      </c>
      <c r="H74" s="98">
        <v>17.27526220260961</v>
      </c>
      <c r="I74" s="98"/>
      <c r="J74" s="97">
        <v>821992.2753900004</v>
      </c>
      <c r="K74" s="97">
        <v>785769.4482399995</v>
      </c>
      <c r="L74" s="98">
        <v>4.609854357551622</v>
      </c>
      <c r="M74" s="98">
        <v>0.7741357031502389</v>
      </c>
      <c r="N74" s="98">
        <v>15.968193996434357</v>
      </c>
    </row>
    <row r="75" spans="1:14" ht="12.75">
      <c r="A75" s="81" t="s">
        <v>784</v>
      </c>
      <c r="B75" s="19"/>
      <c r="C75" s="19" t="s">
        <v>785</v>
      </c>
      <c r="D75" s="112">
        <v>3792823.700040004</v>
      </c>
      <c r="E75" s="112">
        <v>3842593.441269998</v>
      </c>
      <c r="F75" s="111">
        <v>-1.2952122567914597</v>
      </c>
      <c r="G75" s="111">
        <v>-0.11250517921138957</v>
      </c>
      <c r="H75" s="111">
        <v>8.604311658331758</v>
      </c>
      <c r="I75" s="111"/>
      <c r="J75" s="112">
        <v>400094.7801500002</v>
      </c>
      <c r="K75" s="112">
        <v>374481.5350799997</v>
      </c>
      <c r="L75" s="111">
        <v>6.839655008498287</v>
      </c>
      <c r="M75" s="111">
        <v>0.5473931507365427</v>
      </c>
      <c r="N75" s="111">
        <v>7.772324944738377</v>
      </c>
    </row>
    <row r="76" spans="1:14" ht="12.75">
      <c r="A76" s="191" t="s">
        <v>786</v>
      </c>
      <c r="B76" s="29"/>
      <c r="C76" s="29" t="s">
        <v>787</v>
      </c>
      <c r="D76" s="114">
        <v>3656315.8240399975</v>
      </c>
      <c r="E76" s="114">
        <v>3336156.7342600054</v>
      </c>
      <c r="F76" s="108">
        <v>9.596644141211392</v>
      </c>
      <c r="G76" s="108">
        <v>0.7237239913585521</v>
      </c>
      <c r="H76" s="108">
        <v>8.294633064805627</v>
      </c>
      <c r="I76" s="108"/>
      <c r="J76" s="114">
        <v>400916.1981700002</v>
      </c>
      <c r="K76" s="114">
        <v>391279.5156899998</v>
      </c>
      <c r="L76" s="108">
        <v>2.4628640380027735</v>
      </c>
      <c r="M76" s="108">
        <v>0.20595024062583475</v>
      </c>
      <c r="N76" s="108">
        <v>7.788281983129405</v>
      </c>
    </row>
    <row r="77" spans="1:14" ht="12.75">
      <c r="A77" s="81" t="s">
        <v>788</v>
      </c>
      <c r="B77" s="19"/>
      <c r="C77" s="19" t="s">
        <v>789</v>
      </c>
      <c r="D77" s="112">
        <v>165882.63089000003</v>
      </c>
      <c r="E77" s="112">
        <v>181719.4533799999</v>
      </c>
      <c r="F77" s="111">
        <v>-8.714984662034473</v>
      </c>
      <c r="G77" s="111">
        <v>-0.0357993533489108</v>
      </c>
      <c r="H77" s="111">
        <v>0.37631747947222455</v>
      </c>
      <c r="I77" s="111"/>
      <c r="J77" s="112">
        <v>20981.297069999997</v>
      </c>
      <c r="K77" s="112">
        <v>20008.39747000001</v>
      </c>
      <c r="L77" s="111">
        <v>4.862456383419624</v>
      </c>
      <c r="M77" s="111">
        <v>0.02079231178785987</v>
      </c>
      <c r="N77" s="111">
        <v>0.4075870685665757</v>
      </c>
    </row>
    <row r="78" spans="1:14" s="102" customFormat="1" ht="12.75">
      <c r="A78" s="101" t="s">
        <v>790</v>
      </c>
      <c r="B78" s="49" t="s">
        <v>791</v>
      </c>
      <c r="C78" s="49"/>
      <c r="D78" s="97">
        <v>1531199.4427100003</v>
      </c>
      <c r="E78" s="97">
        <v>1553383.723919999</v>
      </c>
      <c r="F78" s="98">
        <v>-1.428126281252402</v>
      </c>
      <c r="G78" s="98">
        <v>-0.050147870403285326</v>
      </c>
      <c r="H78" s="98">
        <v>3.47364345355725</v>
      </c>
      <c r="I78" s="98"/>
      <c r="J78" s="97">
        <v>180287.4541599999</v>
      </c>
      <c r="K78" s="97">
        <v>164300.49407999995</v>
      </c>
      <c r="L78" s="98">
        <v>9.730317714209496</v>
      </c>
      <c r="M78" s="98">
        <v>0.341665119939851</v>
      </c>
      <c r="N78" s="98">
        <v>3.5023018212479498</v>
      </c>
    </row>
    <row r="79" spans="1:14" ht="12.75">
      <c r="A79" s="81" t="s">
        <v>792</v>
      </c>
      <c r="B79" s="19"/>
      <c r="C79" s="19" t="s">
        <v>793</v>
      </c>
      <c r="D79" s="112">
        <v>774071.1879600001</v>
      </c>
      <c r="E79" s="112">
        <v>839430.1004899996</v>
      </c>
      <c r="F79" s="111">
        <v>-7.786105417454964</v>
      </c>
      <c r="G79" s="111">
        <v>-0.1477447136658551</v>
      </c>
      <c r="H79" s="111">
        <v>1.756039898947239</v>
      </c>
      <c r="I79" s="111"/>
      <c r="J79" s="112">
        <v>90313.01269999996</v>
      </c>
      <c r="K79" s="112">
        <v>84476.93818999997</v>
      </c>
      <c r="L79" s="111">
        <v>6.908482522027345</v>
      </c>
      <c r="M79" s="111">
        <v>0.12472559432556357</v>
      </c>
      <c r="N79" s="111">
        <v>1.7544394885119903</v>
      </c>
    </row>
    <row r="80" spans="1:14" ht="12.75" customHeight="1">
      <c r="A80" s="191" t="s">
        <v>794</v>
      </c>
      <c r="B80" s="29"/>
      <c r="C80" s="29" t="s">
        <v>795</v>
      </c>
      <c r="D80" s="114">
        <v>757128.2547500002</v>
      </c>
      <c r="E80" s="114">
        <v>713953.6234299995</v>
      </c>
      <c r="F80" s="108">
        <v>6.047259920410482</v>
      </c>
      <c r="G80" s="108">
        <v>0.09759684326256976</v>
      </c>
      <c r="H80" s="108">
        <v>1.7176035546100106</v>
      </c>
      <c r="I80" s="108"/>
      <c r="J80" s="114">
        <v>89974.44145999994</v>
      </c>
      <c r="K80" s="114">
        <v>79823.55588999997</v>
      </c>
      <c r="L80" s="108">
        <v>12.716654196648783</v>
      </c>
      <c r="M80" s="108">
        <v>0.21693952561428748</v>
      </c>
      <c r="N80" s="108">
        <v>1.7478623327359597</v>
      </c>
    </row>
    <row r="81" spans="1:14" s="102" customFormat="1" ht="12.75">
      <c r="A81" s="103" t="s">
        <v>796</v>
      </c>
      <c r="B81" s="32" t="s">
        <v>797</v>
      </c>
      <c r="C81" s="32"/>
      <c r="D81" s="99">
        <v>574451.4325899999</v>
      </c>
      <c r="E81" s="99">
        <v>520844.96430999925</v>
      </c>
      <c r="F81" s="105">
        <v>10.292212069481549</v>
      </c>
      <c r="G81" s="105">
        <v>0.12117815306414635</v>
      </c>
      <c r="H81" s="105">
        <v>1.303187163307217</v>
      </c>
      <c r="I81" s="105"/>
      <c r="J81" s="99">
        <v>60168.89459</v>
      </c>
      <c r="K81" s="99">
        <v>58822.3987</v>
      </c>
      <c r="L81" s="105">
        <v>2.2890870140595028</v>
      </c>
      <c r="M81" s="105">
        <v>0.028776620286360882</v>
      </c>
      <c r="N81" s="105">
        <v>1.168853540513232</v>
      </c>
    </row>
    <row r="82" spans="1:14" ht="12.75">
      <c r="A82" s="191" t="s">
        <v>798</v>
      </c>
      <c r="B82" s="29"/>
      <c r="C82" s="216" t="s">
        <v>799</v>
      </c>
      <c r="D82" s="114">
        <v>194673.99408</v>
      </c>
      <c r="E82" s="114">
        <v>188993.6591299999</v>
      </c>
      <c r="F82" s="108">
        <v>3.005569063083153</v>
      </c>
      <c r="G82" s="108">
        <v>0.01284047466867976</v>
      </c>
      <c r="H82" s="108">
        <v>0.4416328965722516</v>
      </c>
      <c r="I82" s="108"/>
      <c r="J82" s="114">
        <v>19059.875740000003</v>
      </c>
      <c r="K82" s="114">
        <v>20919.68619</v>
      </c>
      <c r="L82" s="108">
        <v>-8.89024067143522</v>
      </c>
      <c r="M82" s="108">
        <v>-0.039746916066899875</v>
      </c>
      <c r="N82" s="108">
        <v>0.3702611356291042</v>
      </c>
    </row>
    <row r="83" spans="1:14" ht="12.75">
      <c r="A83" s="81" t="s">
        <v>800</v>
      </c>
      <c r="B83" s="19"/>
      <c r="C83" s="217" t="s">
        <v>801</v>
      </c>
      <c r="D83" s="112">
        <v>379777.43850999983</v>
      </c>
      <c r="E83" s="112">
        <v>331851.3051799994</v>
      </c>
      <c r="F83" s="111">
        <v>14.442050575635026</v>
      </c>
      <c r="G83" s="111">
        <v>0.10833767839546647</v>
      </c>
      <c r="H83" s="111">
        <v>0.8615542667349654</v>
      </c>
      <c r="I83" s="111"/>
      <c r="J83" s="112">
        <v>41109.01885</v>
      </c>
      <c r="K83" s="112">
        <v>37902.71251</v>
      </c>
      <c r="L83" s="111">
        <v>8.459305753259935</v>
      </c>
      <c r="M83" s="111">
        <v>0.06852353635326076</v>
      </c>
      <c r="N83" s="111">
        <v>0.798592404884128</v>
      </c>
    </row>
    <row r="84" spans="1:14" ht="12.75">
      <c r="A84" s="101" t="s">
        <v>802</v>
      </c>
      <c r="B84" s="49" t="s">
        <v>803</v>
      </c>
      <c r="C84" s="218"/>
      <c r="D84" s="97">
        <v>2444212.9580099992</v>
      </c>
      <c r="E84" s="97">
        <v>2585600.117140002</v>
      </c>
      <c r="F84" s="98">
        <v>-5.468253122079634</v>
      </c>
      <c r="G84" s="98">
        <v>-0.3196076025913511</v>
      </c>
      <c r="H84" s="98">
        <v>5.54488468573669</v>
      </c>
      <c r="I84" s="98"/>
      <c r="J84" s="97">
        <v>305179.5574700001</v>
      </c>
      <c r="K84" s="97">
        <v>249763.8360799999</v>
      </c>
      <c r="L84" s="98">
        <v>22.18724786572002</v>
      </c>
      <c r="M84" s="98">
        <v>1.1843164054030617</v>
      </c>
      <c r="N84" s="98">
        <v>5.928481961846709</v>
      </c>
    </row>
    <row r="85" spans="1:14" ht="12.75">
      <c r="A85" s="81" t="s">
        <v>804</v>
      </c>
      <c r="B85" s="19"/>
      <c r="C85" s="217" t="s">
        <v>805</v>
      </c>
      <c r="D85" s="112">
        <v>1869524.6882699993</v>
      </c>
      <c r="E85" s="112">
        <v>2032613.9337800015</v>
      </c>
      <c r="F85" s="111">
        <v>-8.023621347842928</v>
      </c>
      <c r="G85" s="111">
        <v>-0.36866546500136194</v>
      </c>
      <c r="H85" s="111">
        <v>4.241160239177724</v>
      </c>
      <c r="I85" s="111"/>
      <c r="J85" s="112">
        <v>240770.9020200001</v>
      </c>
      <c r="K85" s="112">
        <v>193583.68075999987</v>
      </c>
      <c r="L85" s="111">
        <v>24.3756194090047</v>
      </c>
      <c r="M85" s="111">
        <v>1.0084611164817712</v>
      </c>
      <c r="N85" s="111">
        <v>4.677265939424692</v>
      </c>
    </row>
    <row r="86" spans="1:14" ht="12.75">
      <c r="A86" s="191" t="s">
        <v>806</v>
      </c>
      <c r="B86" s="29"/>
      <c r="C86" s="216" t="s">
        <v>807</v>
      </c>
      <c r="D86" s="114">
        <v>574688.2697399997</v>
      </c>
      <c r="E86" s="114">
        <v>552986.1833600005</v>
      </c>
      <c r="F86" s="108">
        <v>3.924525970637293</v>
      </c>
      <c r="G86" s="108">
        <v>0.04905786241001058</v>
      </c>
      <c r="H86" s="108">
        <v>1.3037244465589661</v>
      </c>
      <c r="I86" s="108"/>
      <c r="J86" s="114">
        <v>64408.65545000001</v>
      </c>
      <c r="K86" s="114">
        <v>56180.15532000003</v>
      </c>
      <c r="L86" s="108">
        <v>14.646631151392805</v>
      </c>
      <c r="M86" s="108">
        <v>0.17585528892129018</v>
      </c>
      <c r="N86" s="108">
        <v>1.2512160224220166</v>
      </c>
    </row>
    <row r="87" spans="1:14" ht="12.75">
      <c r="A87" s="81"/>
      <c r="B87" s="19"/>
      <c r="C87" s="217"/>
      <c r="D87" s="112"/>
      <c r="E87" s="112"/>
      <c r="F87" s="111"/>
      <c r="G87" s="111"/>
      <c r="H87" s="111"/>
      <c r="I87" s="111"/>
      <c r="J87" s="112"/>
      <c r="K87" s="112"/>
      <c r="L87" s="111"/>
      <c r="M87" s="111"/>
      <c r="N87" s="111"/>
    </row>
    <row r="88" spans="1:14" s="143" customFormat="1" ht="24" customHeight="1">
      <c r="A88" s="206" t="s">
        <v>808</v>
      </c>
      <c r="B88" s="823" t="s">
        <v>809</v>
      </c>
      <c r="C88" s="823"/>
      <c r="D88" s="214">
        <v>768099.9061399995</v>
      </c>
      <c r="E88" s="214">
        <v>843629.0709300005</v>
      </c>
      <c r="F88" s="215">
        <v>-8.95288787366456</v>
      </c>
      <c r="G88" s="215">
        <v>-0.17073470768348425</v>
      </c>
      <c r="H88" s="215">
        <v>1.7424935878496595</v>
      </c>
      <c r="I88" s="215"/>
      <c r="J88" s="214">
        <v>89054.59022999999</v>
      </c>
      <c r="K88" s="214">
        <v>83286.51832000003</v>
      </c>
      <c r="L88" s="215">
        <v>6.925576943723481</v>
      </c>
      <c r="M88" s="215">
        <v>0.12327227759937118</v>
      </c>
      <c r="N88" s="215">
        <v>1.7299931102039974</v>
      </c>
    </row>
    <row r="89" spans="1:14" s="131" customFormat="1" ht="24">
      <c r="A89" s="123" t="s">
        <v>810</v>
      </c>
      <c r="B89" s="124"/>
      <c r="C89" s="125" t="s">
        <v>811</v>
      </c>
      <c r="D89" s="137">
        <v>125583.41232999993</v>
      </c>
      <c r="E89" s="137">
        <v>143792.07872999998</v>
      </c>
      <c r="F89" s="126">
        <v>-12.663191575518331</v>
      </c>
      <c r="G89" s="126">
        <v>-0.041160938873795905</v>
      </c>
      <c r="H89" s="126">
        <v>0.2848956092508876</v>
      </c>
      <c r="I89" s="126"/>
      <c r="J89" s="137">
        <v>17014.896259999998</v>
      </c>
      <c r="K89" s="137">
        <v>14199.03409</v>
      </c>
      <c r="L89" s="126">
        <v>19.831364247397186</v>
      </c>
      <c r="M89" s="126">
        <v>0.060179163595380725</v>
      </c>
      <c r="N89" s="126">
        <v>0.3305349362072491</v>
      </c>
    </row>
    <row r="90" spans="1:14" s="131" customFormat="1" ht="24" customHeight="1">
      <c r="A90" s="127" t="s">
        <v>812</v>
      </c>
      <c r="B90" s="128"/>
      <c r="C90" s="129" t="s">
        <v>813</v>
      </c>
      <c r="D90" s="205">
        <v>642516.4938099995</v>
      </c>
      <c r="E90" s="205">
        <v>699836.9922000006</v>
      </c>
      <c r="F90" s="130">
        <v>-8.190549946468087</v>
      </c>
      <c r="G90" s="130">
        <v>-0.1295737688096885</v>
      </c>
      <c r="H90" s="130">
        <v>1.4575979785987716</v>
      </c>
      <c r="I90" s="130"/>
      <c r="J90" s="205">
        <v>72039.69397</v>
      </c>
      <c r="K90" s="205">
        <v>69087.48423000003</v>
      </c>
      <c r="L90" s="130">
        <v>4.273146971413408</v>
      </c>
      <c r="M90" s="130">
        <v>0.06309311400399055</v>
      </c>
      <c r="N90" s="130">
        <v>1.3994581739967482</v>
      </c>
    </row>
    <row r="91" spans="1:14" s="102" customFormat="1" ht="12.75">
      <c r="A91" s="103" t="s">
        <v>814</v>
      </c>
      <c r="B91" s="32" t="s">
        <v>815</v>
      </c>
      <c r="C91" s="219"/>
      <c r="D91" s="99">
        <v>4651774.83119</v>
      </c>
      <c r="E91" s="99">
        <v>5008423.413309998</v>
      </c>
      <c r="F91" s="105">
        <v>-7.120975059181219</v>
      </c>
      <c r="G91" s="105">
        <v>-0.8062089867310198</v>
      </c>
      <c r="H91" s="105">
        <v>10.55290822284205</v>
      </c>
      <c r="I91" s="105"/>
      <c r="J91" s="99">
        <v>441002.78411000036</v>
      </c>
      <c r="K91" s="99">
        <v>441698.31018</v>
      </c>
      <c r="L91" s="105">
        <v>-0.15746631897146604</v>
      </c>
      <c r="M91" s="105">
        <v>-0.014864426816515326</v>
      </c>
      <c r="N91" s="105">
        <v>8.567012392294084</v>
      </c>
    </row>
    <row r="92" spans="1:14" ht="12.75">
      <c r="A92" s="191" t="s">
        <v>816</v>
      </c>
      <c r="B92" s="29"/>
      <c r="C92" s="216" t="s">
        <v>817</v>
      </c>
      <c r="D92" s="114">
        <v>2200543.358039999</v>
      </c>
      <c r="E92" s="114">
        <v>2235888.616459999</v>
      </c>
      <c r="F92" s="108">
        <v>-1.580814811605451</v>
      </c>
      <c r="G92" s="108">
        <v>-0.07989843898200752</v>
      </c>
      <c r="H92" s="108">
        <v>4.992101496847421</v>
      </c>
      <c r="I92" s="108"/>
      <c r="J92" s="114">
        <v>225741.49060000016</v>
      </c>
      <c r="K92" s="114">
        <v>221537.2805499999</v>
      </c>
      <c r="L92" s="108">
        <v>1.8977438197140757</v>
      </c>
      <c r="M92" s="108">
        <v>0.08985022316923608</v>
      </c>
      <c r="N92" s="108">
        <v>4.385301447309582</v>
      </c>
    </row>
    <row r="93" spans="1:14" ht="12.75">
      <c r="A93" s="81" t="s">
        <v>818</v>
      </c>
      <c r="B93" s="19"/>
      <c r="C93" s="217" t="s">
        <v>819</v>
      </c>
      <c r="D93" s="112">
        <v>2214678.8868600014</v>
      </c>
      <c r="E93" s="112">
        <v>2536088.4465099988</v>
      </c>
      <c r="F93" s="111">
        <v>-12.673436531454591</v>
      </c>
      <c r="G93" s="111">
        <v>-0.7265506955636888</v>
      </c>
      <c r="H93" s="111">
        <v>5.024169028860931</v>
      </c>
      <c r="I93" s="111"/>
      <c r="J93" s="112">
        <v>190303.36067000014</v>
      </c>
      <c r="K93" s="112">
        <v>194400.51167</v>
      </c>
      <c r="L93" s="111">
        <v>-2.107582415706235</v>
      </c>
      <c r="M93" s="111">
        <v>-0.08756221200413723</v>
      </c>
      <c r="N93" s="111">
        <v>3.6968729175833146</v>
      </c>
    </row>
    <row r="94" spans="1:14" ht="12.75">
      <c r="A94" s="191" t="s">
        <v>820</v>
      </c>
      <c r="B94" s="29"/>
      <c r="C94" s="216" t="s">
        <v>821</v>
      </c>
      <c r="D94" s="114">
        <v>236552.58628999998</v>
      </c>
      <c r="E94" s="114">
        <v>236446.35034000012</v>
      </c>
      <c r="F94" s="108">
        <v>0.044930255784068396</v>
      </c>
      <c r="G94" s="108">
        <v>0.00024014781467706617</v>
      </c>
      <c r="H94" s="108">
        <v>0.5366376971336971</v>
      </c>
      <c r="I94" s="108"/>
      <c r="J94" s="114">
        <v>24957.932839999998</v>
      </c>
      <c r="K94" s="114">
        <v>25760.51796000001</v>
      </c>
      <c r="L94" s="108">
        <v>-3.115562820771832</v>
      </c>
      <c r="M94" s="108">
        <v>-0.017152437981614328</v>
      </c>
      <c r="N94" s="108">
        <v>0.48483802740118553</v>
      </c>
    </row>
    <row r="95" spans="1:14" s="143" customFormat="1" ht="16.5" customHeight="1">
      <c r="A95" s="118" t="s">
        <v>822</v>
      </c>
      <c r="B95" s="32" t="s">
        <v>823</v>
      </c>
      <c r="C95" s="220"/>
      <c r="D95" s="99">
        <v>1469623.3907999992</v>
      </c>
      <c r="E95" s="99">
        <v>1297751.9343699978</v>
      </c>
      <c r="F95" s="105">
        <v>13.243783490366173</v>
      </c>
      <c r="G95" s="105">
        <v>0.38851777262861753</v>
      </c>
      <c r="H95" s="105">
        <v>3.3339534539093156</v>
      </c>
      <c r="I95" s="105"/>
      <c r="J95" s="99">
        <v>157327.22242999997</v>
      </c>
      <c r="K95" s="99">
        <v>128149.94535000002</v>
      </c>
      <c r="L95" s="105">
        <v>22.768076100470953</v>
      </c>
      <c r="M95" s="105">
        <v>0.623561816828936</v>
      </c>
      <c r="N95" s="105">
        <v>3.056271553756963</v>
      </c>
    </row>
    <row r="96" spans="1:14" ht="12.75">
      <c r="A96" s="191" t="s">
        <v>824</v>
      </c>
      <c r="B96" s="29"/>
      <c r="C96" s="216" t="s">
        <v>823</v>
      </c>
      <c r="D96" s="114">
        <v>1469623.3907999992</v>
      </c>
      <c r="E96" s="114">
        <v>1297751.9343699978</v>
      </c>
      <c r="F96" s="108">
        <v>13.243783490366173</v>
      </c>
      <c r="G96" s="108">
        <v>0.38851777262861753</v>
      </c>
      <c r="H96" s="108">
        <v>3.3339534539093156</v>
      </c>
      <c r="I96" s="108"/>
      <c r="J96" s="114">
        <v>157327.22242999997</v>
      </c>
      <c r="K96" s="114">
        <v>128149.94535000002</v>
      </c>
      <c r="L96" s="108">
        <v>22.768076100470953</v>
      </c>
      <c r="M96" s="108">
        <v>0.623561816828936</v>
      </c>
      <c r="N96" s="108">
        <v>3.056271553756963</v>
      </c>
    </row>
    <row r="97" spans="1:14" ht="12.75">
      <c r="A97" s="103" t="s">
        <v>825</v>
      </c>
      <c r="B97" s="32" t="s">
        <v>826</v>
      </c>
      <c r="C97" s="217"/>
      <c r="D97" s="99">
        <v>1370176.16163</v>
      </c>
      <c r="E97" s="99">
        <v>1305732.4637000002</v>
      </c>
      <c r="F97" s="105">
        <v>4.935444259951104</v>
      </c>
      <c r="G97" s="105">
        <v>0.14567585857348028</v>
      </c>
      <c r="H97" s="105">
        <v>3.1083497820784345</v>
      </c>
      <c r="I97" s="105"/>
      <c r="J97" s="99">
        <v>154132.86893</v>
      </c>
      <c r="K97" s="99">
        <v>144715.99578</v>
      </c>
      <c r="L97" s="105">
        <v>6.507140485227154</v>
      </c>
      <c r="M97" s="105">
        <v>0.20125258824397593</v>
      </c>
      <c r="N97" s="105">
        <v>2.9942173740422113</v>
      </c>
    </row>
    <row r="98" spans="1:14" ht="12.75">
      <c r="A98" s="127" t="s">
        <v>827</v>
      </c>
      <c r="B98" s="128"/>
      <c r="C98" s="129" t="s">
        <v>828</v>
      </c>
      <c r="D98" s="114">
        <v>507599.4397400001</v>
      </c>
      <c r="E98" s="114">
        <v>417134.54655999993</v>
      </c>
      <c r="F98" s="130">
        <v>21.687221527452145</v>
      </c>
      <c r="G98" s="130">
        <v>0.2044971255229573</v>
      </c>
      <c r="H98" s="130">
        <v>1.1515282867145882</v>
      </c>
      <c r="I98" s="130"/>
      <c r="J98" s="114">
        <v>53147.08364000001</v>
      </c>
      <c r="K98" s="114">
        <v>42742.92289999999</v>
      </c>
      <c r="L98" s="130">
        <v>24.34124770629578</v>
      </c>
      <c r="M98" s="130">
        <v>0.22235239278245608</v>
      </c>
      <c r="N98" s="130">
        <v>1.0324463712333407</v>
      </c>
    </row>
    <row r="99" spans="1:14" s="131" customFormat="1" ht="15" customHeight="1">
      <c r="A99" s="123" t="s">
        <v>829</v>
      </c>
      <c r="B99" s="124"/>
      <c r="C99" s="125" t="s">
        <v>830</v>
      </c>
      <c r="D99" s="112">
        <v>261829.98823999995</v>
      </c>
      <c r="E99" s="112">
        <v>239652.67711000008</v>
      </c>
      <c r="F99" s="126">
        <v>9.253938406797154</v>
      </c>
      <c r="G99" s="126">
        <v>0.05013211444233368</v>
      </c>
      <c r="H99" s="126">
        <v>0.5939814234683612</v>
      </c>
      <c r="I99" s="126"/>
      <c r="J99" s="112">
        <v>28400.653519999996</v>
      </c>
      <c r="K99" s="112">
        <v>23233.009489999997</v>
      </c>
      <c r="L99" s="126">
        <v>22.242680321825155</v>
      </c>
      <c r="M99" s="126">
        <v>0.11044024057614395</v>
      </c>
      <c r="N99" s="126">
        <v>0.5517170399414111</v>
      </c>
    </row>
    <row r="100" spans="1:14" ht="12.75">
      <c r="A100" s="191" t="s">
        <v>831</v>
      </c>
      <c r="B100" s="29"/>
      <c r="C100" s="216" t="s">
        <v>832</v>
      </c>
      <c r="D100" s="114">
        <v>174593.38997999998</v>
      </c>
      <c r="E100" s="114">
        <v>234103.96779000008</v>
      </c>
      <c r="F100" s="108">
        <v>-25.420576324184</v>
      </c>
      <c r="G100" s="108">
        <v>-0.1345244732245566</v>
      </c>
      <c r="H100" s="108">
        <v>0.39607850500848013</v>
      </c>
      <c r="I100" s="108"/>
      <c r="J100" s="114">
        <v>21439.418229999996</v>
      </c>
      <c r="K100" s="114">
        <v>24333.53837</v>
      </c>
      <c r="L100" s="108">
        <v>-11.893544194000434</v>
      </c>
      <c r="M100" s="108">
        <v>-0.06185165283489228</v>
      </c>
      <c r="N100" s="108">
        <v>0.4164866261120292</v>
      </c>
    </row>
    <row r="101" spans="1:14" ht="12.75">
      <c r="A101" s="81" t="s">
        <v>833</v>
      </c>
      <c r="B101" s="19"/>
      <c r="C101" s="217" t="s">
        <v>834</v>
      </c>
      <c r="D101" s="112">
        <v>85260.38541</v>
      </c>
      <c r="E101" s="112">
        <v>86691.00994999996</v>
      </c>
      <c r="F101" s="111">
        <v>-1.6502570922003215</v>
      </c>
      <c r="G101" s="111">
        <v>-0.003233946295061489</v>
      </c>
      <c r="H101" s="111">
        <v>0.19341972793762713</v>
      </c>
      <c r="I101" s="111"/>
      <c r="J101" s="112">
        <v>8656.185179999997</v>
      </c>
      <c r="K101" s="112">
        <v>9838.396050000005</v>
      </c>
      <c r="L101" s="111">
        <v>-12.016296802770077</v>
      </c>
      <c r="M101" s="111">
        <v>-0.025265605010052008</v>
      </c>
      <c r="N101" s="111">
        <v>0.16815686516971068</v>
      </c>
    </row>
    <row r="102" spans="1:14" ht="12.75">
      <c r="A102" s="191" t="s">
        <v>835</v>
      </c>
      <c r="B102" s="29"/>
      <c r="C102" s="216" t="s">
        <v>836</v>
      </c>
      <c r="D102" s="114">
        <v>133490.11636999997</v>
      </c>
      <c r="E102" s="114">
        <v>133213.95224999994</v>
      </c>
      <c r="F102" s="108">
        <v>0.20730870553390587</v>
      </c>
      <c r="G102" s="108">
        <v>0.0006242727618128508</v>
      </c>
      <c r="H102" s="108">
        <v>0.302832574195932</v>
      </c>
      <c r="I102" s="108"/>
      <c r="J102" s="114">
        <v>17816.773299999993</v>
      </c>
      <c r="K102" s="114">
        <v>18700.454739999997</v>
      </c>
      <c r="L102" s="108">
        <v>-4.725454285931466</v>
      </c>
      <c r="M102" s="108">
        <v>-0.018885586983102193</v>
      </c>
      <c r="N102" s="108">
        <v>0.3461123674305916</v>
      </c>
    </row>
    <row r="103" spans="1:14" ht="12.75">
      <c r="A103" s="81" t="s">
        <v>837</v>
      </c>
      <c r="B103" s="19"/>
      <c r="C103" s="217" t="s">
        <v>838</v>
      </c>
      <c r="D103" s="112">
        <v>207402.84189</v>
      </c>
      <c r="E103" s="112">
        <v>194936.31004000007</v>
      </c>
      <c r="F103" s="111">
        <v>6.395182019933518</v>
      </c>
      <c r="G103" s="111">
        <v>0.02818076536599496</v>
      </c>
      <c r="H103" s="111">
        <v>0.47050926475344557</v>
      </c>
      <c r="I103" s="111"/>
      <c r="J103" s="112">
        <v>24672.75506</v>
      </c>
      <c r="K103" s="112">
        <v>25867.674230000004</v>
      </c>
      <c r="L103" s="111">
        <v>-4.619352939794636</v>
      </c>
      <c r="M103" s="111">
        <v>-0.02553720028657755</v>
      </c>
      <c r="N103" s="111">
        <v>0.4792981041551284</v>
      </c>
    </row>
    <row r="104" spans="1:14" s="143" customFormat="1" ht="27.75" customHeight="1">
      <c r="A104" s="206" t="s">
        <v>839</v>
      </c>
      <c r="B104" s="823" t="s">
        <v>840</v>
      </c>
      <c r="C104" s="823"/>
      <c r="D104" s="214">
        <v>2686972.0820399984</v>
      </c>
      <c r="E104" s="214">
        <v>2470140.189159997</v>
      </c>
      <c r="F104" s="215">
        <v>8.778120927368825</v>
      </c>
      <c r="G104" s="215">
        <v>0.4901514527567589</v>
      </c>
      <c r="H104" s="215">
        <v>6.095602390078101</v>
      </c>
      <c r="I104" s="215"/>
      <c r="J104" s="214">
        <v>300549.2471000001</v>
      </c>
      <c r="K104" s="214">
        <v>254911.80878999998</v>
      </c>
      <c r="L104" s="215">
        <v>17.90322642431873</v>
      </c>
      <c r="M104" s="215">
        <v>0.9753399493028433</v>
      </c>
      <c r="N104" s="215">
        <v>5.838532583409081</v>
      </c>
    </row>
    <row r="105" spans="1:14" ht="24">
      <c r="A105" s="123" t="s">
        <v>841</v>
      </c>
      <c r="B105" s="124"/>
      <c r="C105" s="125" t="s">
        <v>842</v>
      </c>
      <c r="D105" s="137">
        <v>141888.1843799999</v>
      </c>
      <c r="E105" s="137">
        <v>143358.57359</v>
      </c>
      <c r="F105" s="126">
        <v>-1.025672321632724</v>
      </c>
      <c r="G105" s="126">
        <v>-0.0033238348742279907</v>
      </c>
      <c r="H105" s="126">
        <v>0.3218842360185322</v>
      </c>
      <c r="I105" s="126"/>
      <c r="J105" s="137">
        <v>17502.994979999996</v>
      </c>
      <c r="K105" s="137">
        <v>15182.89851</v>
      </c>
      <c r="L105" s="126">
        <v>15.280985172046671</v>
      </c>
      <c r="M105" s="126">
        <v>0.04958391305963499</v>
      </c>
      <c r="N105" s="126">
        <v>0.34001684410799343</v>
      </c>
    </row>
    <row r="106" spans="1:14" s="131" customFormat="1" ht="24">
      <c r="A106" s="127" t="s">
        <v>843</v>
      </c>
      <c r="B106" s="128"/>
      <c r="C106" s="129" t="s">
        <v>844</v>
      </c>
      <c r="D106" s="205">
        <v>1622882.7178099977</v>
      </c>
      <c r="E106" s="205">
        <v>1418208.7338599975</v>
      </c>
      <c r="F106" s="130">
        <v>14.431865991470142</v>
      </c>
      <c r="G106" s="130">
        <v>0.4626683337129085</v>
      </c>
      <c r="H106" s="130">
        <v>3.6816339997059218</v>
      </c>
      <c r="I106" s="130"/>
      <c r="J106" s="205">
        <v>191543.26179000008</v>
      </c>
      <c r="K106" s="205">
        <v>138240.18532999998</v>
      </c>
      <c r="L106" s="130">
        <v>38.55830801496518</v>
      </c>
      <c r="M106" s="130">
        <v>1.1391660403688846</v>
      </c>
      <c r="N106" s="130">
        <v>3.7209594962694243</v>
      </c>
    </row>
    <row r="107" spans="1:14" s="131" customFormat="1" ht="24">
      <c r="A107" s="123" t="s">
        <v>845</v>
      </c>
      <c r="B107" s="124"/>
      <c r="C107" s="125" t="s">
        <v>846</v>
      </c>
      <c r="D107" s="137">
        <v>922201.1798500005</v>
      </c>
      <c r="E107" s="137">
        <v>908572.8817099995</v>
      </c>
      <c r="F107" s="126">
        <v>1.499967522071711</v>
      </c>
      <c r="G107" s="126">
        <v>0.03080695391807755</v>
      </c>
      <c r="H107" s="126">
        <v>2.092084154353647</v>
      </c>
      <c r="I107" s="126"/>
      <c r="J107" s="137">
        <v>91502.99033000002</v>
      </c>
      <c r="K107" s="137">
        <v>101488.72495000002</v>
      </c>
      <c r="L107" s="126">
        <v>-9.839255173340318</v>
      </c>
      <c r="M107" s="126">
        <v>-0.2134100041256769</v>
      </c>
      <c r="N107" s="126">
        <v>1.7775562430316632</v>
      </c>
    </row>
    <row r="108" spans="1:14" s="131" customFormat="1" ht="23.25" customHeight="1">
      <c r="A108" s="206" t="s">
        <v>847</v>
      </c>
      <c r="B108" s="823" t="s">
        <v>848</v>
      </c>
      <c r="C108" s="823"/>
      <c r="D108" s="214">
        <v>1319437.88186</v>
      </c>
      <c r="E108" s="214">
        <v>1318957.0025500006</v>
      </c>
      <c r="F108" s="215">
        <v>0.0364590588677127</v>
      </c>
      <c r="G108" s="215">
        <v>0.0010870342423629385</v>
      </c>
      <c r="H108" s="215">
        <v>2.993246100316452</v>
      </c>
      <c r="I108" s="215"/>
      <c r="J108" s="214">
        <v>145134.99941000005</v>
      </c>
      <c r="K108" s="214">
        <v>158261.559</v>
      </c>
      <c r="L108" s="215">
        <v>-8.294218553729753</v>
      </c>
      <c r="M108" s="215">
        <v>-0.2805341061885575</v>
      </c>
      <c r="N108" s="215">
        <v>2.819422877364256</v>
      </c>
    </row>
    <row r="109" spans="1:14" s="143" customFormat="1" ht="27" customHeight="1">
      <c r="A109" s="123" t="s">
        <v>849</v>
      </c>
      <c r="B109" s="124"/>
      <c r="C109" s="125" t="s">
        <v>850</v>
      </c>
      <c r="D109" s="137">
        <v>1126599.7046100001</v>
      </c>
      <c r="E109" s="137">
        <v>1164633.6799000006</v>
      </c>
      <c r="F109" s="126">
        <v>-3.2657457831089145</v>
      </c>
      <c r="G109" s="126">
        <v>-0.08597632015704172</v>
      </c>
      <c r="H109" s="126">
        <v>2.555777895119854</v>
      </c>
      <c r="I109" s="126"/>
      <c r="J109" s="137">
        <v>122033.43344000002</v>
      </c>
      <c r="K109" s="137">
        <v>141247.07745</v>
      </c>
      <c r="L109" s="126">
        <v>-13.602861281714956</v>
      </c>
      <c r="M109" s="126">
        <v>-0.41062415570617117</v>
      </c>
      <c r="N109" s="126">
        <v>2.3706470213437547</v>
      </c>
    </row>
    <row r="110" spans="1:14" s="131" customFormat="1" ht="12.75">
      <c r="A110" s="191" t="s">
        <v>851</v>
      </c>
      <c r="B110" s="29"/>
      <c r="C110" s="216" t="s">
        <v>852</v>
      </c>
      <c r="D110" s="107">
        <v>142137.55789999996</v>
      </c>
      <c r="E110" s="107">
        <v>102399.12538000001</v>
      </c>
      <c r="F110" s="108">
        <v>38.807394469954545</v>
      </c>
      <c r="G110" s="108">
        <v>0.08982926898458511</v>
      </c>
      <c r="H110" s="108">
        <v>0.32244995898777884</v>
      </c>
      <c r="I110" s="108"/>
      <c r="J110" s="107">
        <v>17433.73662</v>
      </c>
      <c r="K110" s="107">
        <v>10892.611689999998</v>
      </c>
      <c r="L110" s="108">
        <v>60.05102464090504</v>
      </c>
      <c r="M110" s="108">
        <v>0.13979357067050396</v>
      </c>
      <c r="N110" s="108">
        <v>0.3386714167098709</v>
      </c>
    </row>
    <row r="111" spans="1:14" ht="15" customHeight="1">
      <c r="A111" s="81" t="s">
        <v>853</v>
      </c>
      <c r="B111" s="19"/>
      <c r="C111" s="217" t="s">
        <v>854</v>
      </c>
      <c r="D111" s="110">
        <v>50700.61935</v>
      </c>
      <c r="E111" s="110">
        <v>51924.19726999999</v>
      </c>
      <c r="F111" s="111">
        <v>-2.356469592851905</v>
      </c>
      <c r="G111" s="111">
        <v>-0.00276591458518048</v>
      </c>
      <c r="H111" s="111">
        <v>0.11501824620881917</v>
      </c>
      <c r="I111" s="111"/>
      <c r="J111" s="110">
        <v>5667.82935</v>
      </c>
      <c r="K111" s="110">
        <v>6121.869860000002</v>
      </c>
      <c r="L111" s="111">
        <v>-7.416696538531147</v>
      </c>
      <c r="M111" s="111">
        <v>-0.009703521152890882</v>
      </c>
      <c r="N111" s="111">
        <v>0.11010443931062937</v>
      </c>
    </row>
    <row r="112" spans="1:14" ht="24" customHeight="1">
      <c r="A112" s="206" t="s">
        <v>855</v>
      </c>
      <c r="B112" s="823" t="s">
        <v>856</v>
      </c>
      <c r="C112" s="823"/>
      <c r="D112" s="214">
        <v>3629312.243309996</v>
      </c>
      <c r="E112" s="214">
        <v>4808334.616649998</v>
      </c>
      <c r="F112" s="215">
        <v>-24.520389434989774</v>
      </c>
      <c r="G112" s="215">
        <v>-2.665196163947816</v>
      </c>
      <c r="H112" s="215">
        <v>8.233373369426324</v>
      </c>
      <c r="I112" s="215"/>
      <c r="J112" s="214">
        <v>436473.3609900001</v>
      </c>
      <c r="K112" s="214">
        <v>492972.3330900002</v>
      </c>
      <c r="L112" s="215">
        <v>-11.460880927304558</v>
      </c>
      <c r="M112" s="215">
        <v>-1.2074670845756492</v>
      </c>
      <c r="N112" s="215">
        <v>8.479022870692091</v>
      </c>
    </row>
    <row r="113" spans="1:14" s="143" customFormat="1" ht="12" customHeight="1">
      <c r="A113" s="81" t="s">
        <v>857</v>
      </c>
      <c r="B113" s="19"/>
      <c r="C113" s="217" t="s">
        <v>858</v>
      </c>
      <c r="D113" s="110">
        <v>3022589.8748599957</v>
      </c>
      <c r="E113" s="110">
        <v>4107780.2065799986</v>
      </c>
      <c r="F113" s="111">
        <v>-26.41792591487012</v>
      </c>
      <c r="G113" s="111">
        <v>-2.4530875534279235</v>
      </c>
      <c r="H113" s="111">
        <v>6.856977111364043</v>
      </c>
      <c r="I113" s="111"/>
      <c r="J113" s="110">
        <v>362273.15293000004</v>
      </c>
      <c r="K113" s="110">
        <v>426255.5962800002</v>
      </c>
      <c r="L113" s="111">
        <v>-15.010346822044099</v>
      </c>
      <c r="M113" s="111">
        <v>-1.367399997987771</v>
      </c>
      <c r="N113" s="111">
        <v>7.0375940977565845</v>
      </c>
    </row>
    <row r="114" spans="1:14" ht="25.5" customHeight="1">
      <c r="A114" s="127" t="s">
        <v>859</v>
      </c>
      <c r="B114" s="128"/>
      <c r="C114" s="129" t="s">
        <v>860</v>
      </c>
      <c r="D114" s="205">
        <v>119345.91446999997</v>
      </c>
      <c r="E114" s="205">
        <v>177340.70446999997</v>
      </c>
      <c r="F114" s="130">
        <v>-32.70246961819797</v>
      </c>
      <c r="G114" s="130">
        <v>-0.13109801419551648</v>
      </c>
      <c r="H114" s="130">
        <v>0.270745366634799</v>
      </c>
      <c r="I114" s="130"/>
      <c r="J114" s="205">
        <v>17167.571760000003</v>
      </c>
      <c r="K114" s="205">
        <v>14257.628030000002</v>
      </c>
      <c r="L114" s="130">
        <v>20.409732417461594</v>
      </c>
      <c r="M114" s="130">
        <v>0.06218982649318471</v>
      </c>
      <c r="N114" s="130">
        <v>0.3335008424274091</v>
      </c>
    </row>
    <row r="115" spans="1:14" s="131" customFormat="1" ht="24">
      <c r="A115" s="123" t="s">
        <v>861</v>
      </c>
      <c r="B115" s="124"/>
      <c r="C115" s="125" t="s">
        <v>862</v>
      </c>
      <c r="D115" s="137">
        <v>487376.4539800002</v>
      </c>
      <c r="E115" s="137">
        <v>523213.70559999975</v>
      </c>
      <c r="F115" s="126">
        <v>-6.8494481769935405</v>
      </c>
      <c r="G115" s="126">
        <v>-0.08101059632437664</v>
      </c>
      <c r="H115" s="126">
        <v>1.105650891427481</v>
      </c>
      <c r="I115" s="126"/>
      <c r="J115" s="137">
        <v>57032.63630000002</v>
      </c>
      <c r="K115" s="137">
        <v>52459.108779999995</v>
      </c>
      <c r="L115" s="126">
        <v>8.718271481088676</v>
      </c>
      <c r="M115" s="126">
        <v>0.09774308691893738</v>
      </c>
      <c r="N115" s="126">
        <v>1.1079279305080965</v>
      </c>
    </row>
    <row r="116" spans="1:14" s="131" customFormat="1" ht="12.75">
      <c r="A116" s="101" t="s">
        <v>863</v>
      </c>
      <c r="B116" s="49" t="s">
        <v>864</v>
      </c>
      <c r="C116" s="216"/>
      <c r="D116" s="134">
        <v>2795921.7512399973</v>
      </c>
      <c r="E116" s="134">
        <v>1995528.8273700015</v>
      </c>
      <c r="F116" s="98">
        <v>40.10931402704266</v>
      </c>
      <c r="G116" s="98">
        <v>1.8092991266198166</v>
      </c>
      <c r="H116" s="98">
        <v>6.342763076418215</v>
      </c>
      <c r="I116" s="98"/>
      <c r="J116" s="134">
        <v>300370.17168</v>
      </c>
      <c r="K116" s="134">
        <v>167033.22855</v>
      </c>
      <c r="L116" s="98">
        <v>79.82659755037108</v>
      </c>
      <c r="M116" s="98">
        <v>2.8496088336341594</v>
      </c>
      <c r="N116" s="98">
        <v>5.835053826817119</v>
      </c>
    </row>
    <row r="117" spans="1:14" ht="12.75">
      <c r="A117" s="81" t="s">
        <v>865</v>
      </c>
      <c r="B117" s="19"/>
      <c r="C117" s="217" t="s">
        <v>866</v>
      </c>
      <c r="D117" s="110">
        <v>204237.92355000004</v>
      </c>
      <c r="E117" s="110">
        <v>272266.41884000006</v>
      </c>
      <c r="F117" s="111">
        <v>-24.986002893723597</v>
      </c>
      <c r="G117" s="111">
        <v>-0.15377934192412887</v>
      </c>
      <c r="H117" s="111">
        <v>0.463329404595368</v>
      </c>
      <c r="I117" s="111"/>
      <c r="J117" s="110">
        <v>15454.35159</v>
      </c>
      <c r="K117" s="110">
        <v>34149.81148</v>
      </c>
      <c r="L117" s="111">
        <v>-54.745426342833795</v>
      </c>
      <c r="M117" s="111">
        <v>-0.3995497901842224</v>
      </c>
      <c r="N117" s="111">
        <v>0.30021946880357003</v>
      </c>
    </row>
    <row r="118" spans="1:14" ht="12.75">
      <c r="A118" s="127" t="s">
        <v>867</v>
      </c>
      <c r="B118" s="128"/>
      <c r="C118" s="129" t="s">
        <v>868</v>
      </c>
      <c r="D118" s="107">
        <v>76588.68442999998</v>
      </c>
      <c r="E118" s="107">
        <v>130517.65156999999</v>
      </c>
      <c r="F118" s="130">
        <v>-41.31929014297082</v>
      </c>
      <c r="G118" s="130">
        <v>-0.12190716613801451</v>
      </c>
      <c r="H118" s="130">
        <v>0.17374730872157074</v>
      </c>
      <c r="I118" s="130"/>
      <c r="J118" s="107">
        <v>763.94602</v>
      </c>
      <c r="K118" s="107">
        <v>11231.87208</v>
      </c>
      <c r="L118" s="130">
        <v>-93.19840882660765</v>
      </c>
      <c r="M118" s="130">
        <v>-0.2237151525314499</v>
      </c>
      <c r="N118" s="130">
        <v>0.014840575289318977</v>
      </c>
    </row>
    <row r="119" spans="1:14" s="131" customFormat="1" ht="12.75">
      <c r="A119" s="81" t="s">
        <v>869</v>
      </c>
      <c r="B119" s="19"/>
      <c r="C119" s="217" t="s">
        <v>870</v>
      </c>
      <c r="D119" s="110">
        <v>1883784.6887399987</v>
      </c>
      <c r="E119" s="110">
        <v>1043615.0780000001</v>
      </c>
      <c r="F119" s="111">
        <v>80.50569874384266</v>
      </c>
      <c r="G119" s="111">
        <v>1.8992148700846043</v>
      </c>
      <c r="H119" s="111">
        <v>4.273510144682305</v>
      </c>
      <c r="I119" s="111"/>
      <c r="J119" s="110">
        <v>205960.92984</v>
      </c>
      <c r="K119" s="110">
        <v>55867.05436000002</v>
      </c>
      <c r="L119" s="111">
        <v>268.6625905006815</v>
      </c>
      <c r="M119" s="111">
        <v>3.207729406434559</v>
      </c>
      <c r="N119" s="111">
        <v>4.0010401336323</v>
      </c>
    </row>
    <row r="120" spans="1:14" ht="12.75">
      <c r="A120" s="191" t="s">
        <v>871</v>
      </c>
      <c r="B120" s="29"/>
      <c r="C120" s="216" t="s">
        <v>0</v>
      </c>
      <c r="D120" s="107">
        <v>631310.4545199987</v>
      </c>
      <c r="E120" s="107">
        <v>549129.6789600012</v>
      </c>
      <c r="F120" s="108">
        <v>14.965640851108253</v>
      </c>
      <c r="G120" s="108">
        <v>0.1857707645973563</v>
      </c>
      <c r="H120" s="108">
        <v>1.432176218418972</v>
      </c>
      <c r="I120" s="108"/>
      <c r="J120" s="107">
        <v>78190.94423</v>
      </c>
      <c r="K120" s="107">
        <v>65784.49062999999</v>
      </c>
      <c r="L120" s="108">
        <v>18.859237916394598</v>
      </c>
      <c r="M120" s="108">
        <v>0.26514436991527224</v>
      </c>
      <c r="N120" s="108">
        <v>1.5189536490919298</v>
      </c>
    </row>
    <row r="121" spans="1:14" ht="12.75">
      <c r="A121" s="221" t="s">
        <v>1</v>
      </c>
      <c r="B121" s="222" t="s">
        <v>2</v>
      </c>
      <c r="C121" s="219"/>
      <c r="D121" s="104">
        <v>666840.6527599999</v>
      </c>
      <c r="E121" s="104">
        <v>683072.5969600001</v>
      </c>
      <c r="F121" s="105">
        <v>-2.376313187242495</v>
      </c>
      <c r="G121" s="105">
        <v>-0.036692531366222136</v>
      </c>
      <c r="H121" s="105">
        <v>1.5127792000276494</v>
      </c>
      <c r="I121" s="105"/>
      <c r="J121" s="104">
        <v>114961.39178000008</v>
      </c>
      <c r="K121" s="104">
        <v>103093.67231000004</v>
      </c>
      <c r="L121" s="105">
        <v>11.511588639809155</v>
      </c>
      <c r="M121" s="105">
        <v>0.25363082010836413</v>
      </c>
      <c r="N121" s="105">
        <v>2.2332640597774005</v>
      </c>
    </row>
    <row r="122" spans="1:14" s="223" customFormat="1" ht="14.25" customHeight="1">
      <c r="A122" s="191" t="s">
        <v>3</v>
      </c>
      <c r="B122" s="29"/>
      <c r="C122" s="216" t="s">
        <v>4</v>
      </c>
      <c r="D122" s="107">
        <v>171309.96513999996</v>
      </c>
      <c r="E122" s="107">
        <v>184436.89729999987</v>
      </c>
      <c r="F122" s="108">
        <v>-7.1173026396383205</v>
      </c>
      <c r="G122" s="108">
        <v>-0.02967360927861365</v>
      </c>
      <c r="H122" s="108">
        <v>0.3886298037599169</v>
      </c>
      <c r="I122" s="108"/>
      <c r="J122" s="107">
        <v>19559.88021</v>
      </c>
      <c r="K122" s="107">
        <v>20722.90875</v>
      </c>
      <c r="L122" s="108">
        <v>-5.612284231092797</v>
      </c>
      <c r="M122" s="108">
        <v>-0.024855650081323694</v>
      </c>
      <c r="N122" s="108">
        <v>0.3799743271213918</v>
      </c>
    </row>
    <row r="123" spans="1:14" ht="15" customHeight="1">
      <c r="A123" s="81" t="s">
        <v>5</v>
      </c>
      <c r="B123" s="19"/>
      <c r="C123" s="217" t="s">
        <v>6</v>
      </c>
      <c r="D123" s="110">
        <v>495530.6876199999</v>
      </c>
      <c r="E123" s="110">
        <v>498635.6996600002</v>
      </c>
      <c r="F123" s="111">
        <v>-0.6227015117685069</v>
      </c>
      <c r="G123" s="111">
        <v>-0.007018922087608352</v>
      </c>
      <c r="H123" s="111">
        <v>1.1241493962677325</v>
      </c>
      <c r="I123" s="111"/>
      <c r="J123" s="110">
        <v>95401.51157000008</v>
      </c>
      <c r="K123" s="110">
        <v>82370.76356000004</v>
      </c>
      <c r="L123" s="111">
        <v>15.81962755572644</v>
      </c>
      <c r="M123" s="111">
        <v>0.2784864701896878</v>
      </c>
      <c r="N123" s="111">
        <v>1.8532897326560085</v>
      </c>
    </row>
    <row r="124" spans="1:14" s="102" customFormat="1" ht="12.75">
      <c r="A124" s="224">
        <v>37</v>
      </c>
      <c r="B124" s="225" t="s">
        <v>7</v>
      </c>
      <c r="C124" s="218"/>
      <c r="D124" s="134">
        <v>10587.002600000002</v>
      </c>
      <c r="E124" s="134">
        <v>19168.946620000002</v>
      </c>
      <c r="F124" s="98">
        <v>-44.7700345257678</v>
      </c>
      <c r="G124" s="98">
        <v>-0.019399601566952616</v>
      </c>
      <c r="H124" s="98">
        <v>0.024017427938189652</v>
      </c>
      <c r="I124" s="98"/>
      <c r="J124" s="134">
        <v>1018.25523</v>
      </c>
      <c r="K124" s="134">
        <v>537.78983</v>
      </c>
      <c r="L124" s="98">
        <v>89.34073744012598</v>
      </c>
      <c r="M124" s="98">
        <v>0.010268260363226532</v>
      </c>
      <c r="N124" s="98">
        <v>0.01978083923332412</v>
      </c>
    </row>
    <row r="125" spans="1:14" s="226" customFormat="1" ht="12.75">
      <c r="A125" s="123">
        <v>371</v>
      </c>
      <c r="B125" s="19"/>
      <c r="C125" s="217" t="s">
        <v>8</v>
      </c>
      <c r="D125" s="110">
        <v>10587.002600000002</v>
      </c>
      <c r="E125" s="110">
        <v>19168.946620000002</v>
      </c>
      <c r="F125" s="111">
        <v>-44.7700345257678</v>
      </c>
      <c r="G125" s="111">
        <v>-0.019399601566952616</v>
      </c>
      <c r="H125" s="111">
        <v>0.024017427938189652</v>
      </c>
      <c r="I125" s="111"/>
      <c r="J125" s="110">
        <v>1018.25523</v>
      </c>
      <c r="K125" s="110">
        <v>537.78983</v>
      </c>
      <c r="L125" s="111">
        <v>89.34073744012598</v>
      </c>
      <c r="M125" s="111">
        <v>0.010268260363226532</v>
      </c>
      <c r="N125" s="111">
        <v>0.01978083923332412</v>
      </c>
    </row>
    <row r="126" spans="1:14" s="226" customFormat="1" ht="15" customHeight="1">
      <c r="A126" s="227" t="s">
        <v>9</v>
      </c>
      <c r="B126" s="49" t="s">
        <v>10</v>
      </c>
      <c r="C126" s="218"/>
      <c r="D126" s="134">
        <v>1085.79677</v>
      </c>
      <c r="E126" s="134">
        <v>160.915</v>
      </c>
      <c r="F126" s="98" t="s">
        <v>972</v>
      </c>
      <c r="G126" s="98">
        <v>0.0020907078620792385</v>
      </c>
      <c r="H126" s="98">
        <v>0.002463213306379473</v>
      </c>
      <c r="I126" s="98"/>
      <c r="J126" s="134">
        <v>485.12715999999995</v>
      </c>
      <c r="K126" s="134">
        <v>9.23457</v>
      </c>
      <c r="L126" s="98" t="s">
        <v>972</v>
      </c>
      <c r="M126" s="98">
        <v>0.010170532610777416</v>
      </c>
      <c r="N126" s="98">
        <v>0.009424181754194483</v>
      </c>
    </row>
    <row r="127" spans="1:14" s="102" customFormat="1" ht="12.75">
      <c r="A127" s="103" t="s">
        <v>11</v>
      </c>
      <c r="B127" s="32" t="s">
        <v>12</v>
      </c>
      <c r="C127" s="219"/>
      <c r="D127" s="104">
        <v>1085.79677</v>
      </c>
      <c r="E127" s="104">
        <v>160.915</v>
      </c>
      <c r="F127" s="105" t="s">
        <v>972</v>
      </c>
      <c r="G127" s="105">
        <v>0.0020907078620792385</v>
      </c>
      <c r="H127" s="105">
        <v>0.002463213306379473</v>
      </c>
      <c r="I127" s="105"/>
      <c r="J127" s="104">
        <v>485.12715999999995</v>
      </c>
      <c r="K127" s="104">
        <v>9.23457</v>
      </c>
      <c r="L127" s="105" t="s">
        <v>972</v>
      </c>
      <c r="M127" s="105">
        <v>0.010170532610777416</v>
      </c>
      <c r="N127" s="105">
        <v>0.009424181754194483</v>
      </c>
    </row>
    <row r="128" spans="1:14" s="102" customFormat="1" ht="6" customHeight="1">
      <c r="A128" s="101"/>
      <c r="B128" s="29"/>
      <c r="C128" s="216"/>
      <c r="D128" s="134"/>
      <c r="E128" s="134"/>
      <c r="F128" s="108"/>
      <c r="G128" s="108"/>
      <c r="H128" s="108"/>
      <c r="I128" s="108"/>
      <c r="J128" s="134"/>
      <c r="K128" s="134"/>
      <c r="L128" s="108" t="s">
        <v>972</v>
      </c>
      <c r="M128" s="108"/>
      <c r="N128" s="108"/>
    </row>
    <row r="129" spans="1:14" s="102" customFormat="1" ht="12.75" customHeight="1">
      <c r="A129" s="103" t="s">
        <v>13</v>
      </c>
      <c r="B129" s="32" t="s">
        <v>872</v>
      </c>
      <c r="C129" s="219"/>
      <c r="D129" s="104">
        <v>765.7361800000001</v>
      </c>
      <c r="E129" s="104">
        <v>447.7191399999999</v>
      </c>
      <c r="F129" s="105">
        <v>71.03047682973755</v>
      </c>
      <c r="G129" s="105">
        <v>0.0007188818586003357</v>
      </c>
      <c r="H129" s="105">
        <v>0.001737131293687849</v>
      </c>
      <c r="I129" s="105"/>
      <c r="J129" s="104">
        <v>183.80708999999996</v>
      </c>
      <c r="K129" s="104">
        <v>26.77312</v>
      </c>
      <c r="L129" s="105" t="s">
        <v>972</v>
      </c>
      <c r="M129" s="105">
        <v>0.0033560495507711993</v>
      </c>
      <c r="N129" s="105">
        <v>0.003570675003785776</v>
      </c>
    </row>
    <row r="130" spans="1:14" s="102" customFormat="1" ht="12.75">
      <c r="A130" s="101" t="s">
        <v>656</v>
      </c>
      <c r="B130" s="228">
        <v>3</v>
      </c>
      <c r="C130" s="218" t="s">
        <v>873</v>
      </c>
      <c r="D130" s="134">
        <v>765.7361800000001</v>
      </c>
      <c r="E130" s="134">
        <v>447.7191399999999</v>
      </c>
      <c r="F130" s="98">
        <v>71.03047682973755</v>
      </c>
      <c r="G130" s="98">
        <v>0.0007188818586003357</v>
      </c>
      <c r="H130" s="98">
        <v>0.001737131293687849</v>
      </c>
      <c r="I130" s="98"/>
      <c r="J130" s="134">
        <v>183.80708999999996</v>
      </c>
      <c r="K130" s="134">
        <v>26.77312</v>
      </c>
      <c r="L130" s="98" t="s">
        <v>972</v>
      </c>
      <c r="M130" s="98">
        <v>0.0033560495507711993</v>
      </c>
      <c r="N130" s="98">
        <v>0.003570675003785776</v>
      </c>
    </row>
    <row r="131" spans="1:14" s="102" customFormat="1" ht="1.5" customHeight="1">
      <c r="A131" s="103"/>
      <c r="B131" s="32"/>
      <c r="C131" s="217"/>
      <c r="D131" s="104"/>
      <c r="E131" s="104"/>
      <c r="F131" s="105"/>
      <c r="G131" s="105"/>
      <c r="H131" s="105"/>
      <c r="I131" s="105"/>
      <c r="J131" s="104"/>
      <c r="K131" s="104"/>
      <c r="L131" s="105"/>
      <c r="M131" s="105"/>
      <c r="N131" s="105"/>
    </row>
    <row r="132" spans="1:14" s="102" customFormat="1" ht="5.25" customHeight="1" hidden="1">
      <c r="A132" s="101"/>
      <c r="B132" s="49"/>
      <c r="C132" s="218"/>
      <c r="D132" s="134"/>
      <c r="E132" s="134"/>
      <c r="F132" s="98"/>
      <c r="G132" s="98"/>
      <c r="H132" s="98"/>
      <c r="I132" s="98"/>
      <c r="J132" s="134"/>
      <c r="K132" s="134"/>
      <c r="L132" s="98"/>
      <c r="M132" s="98"/>
      <c r="N132" s="98"/>
    </row>
    <row r="133" spans="1:14" s="102" customFormat="1" ht="12.75" hidden="1">
      <c r="A133" s="103"/>
      <c r="B133" s="229"/>
      <c r="C133" s="32"/>
      <c r="D133" s="104"/>
      <c r="E133" s="104"/>
      <c r="F133" s="105"/>
      <c r="G133" s="105"/>
      <c r="H133" s="105"/>
      <c r="I133" s="105"/>
      <c r="J133" s="104"/>
      <c r="K133" s="104"/>
      <c r="L133" s="105"/>
      <c r="M133" s="105"/>
      <c r="N133" s="105"/>
    </row>
    <row r="134" spans="1:14" s="102" customFormat="1" ht="12.75" hidden="1">
      <c r="A134" s="101"/>
      <c r="B134" s="49"/>
      <c r="C134" s="218"/>
      <c r="D134" s="134"/>
      <c r="E134" s="134"/>
      <c r="F134" s="98"/>
      <c r="G134" s="98"/>
      <c r="H134" s="98"/>
      <c r="I134" s="98"/>
      <c r="J134" s="134"/>
      <c r="K134" s="134"/>
      <c r="L134" s="98"/>
      <c r="M134" s="98"/>
      <c r="N134" s="98"/>
    </row>
    <row r="135" spans="1:14" s="102" customFormat="1" ht="14.25" customHeight="1">
      <c r="A135" s="103" t="s">
        <v>18</v>
      </c>
      <c r="B135" s="32" t="s">
        <v>19</v>
      </c>
      <c r="C135" s="32"/>
      <c r="D135" s="104">
        <v>370.26486000000006</v>
      </c>
      <c r="E135" s="104">
        <v>422.0232699999999</v>
      </c>
      <c r="F135" s="105">
        <v>-12.26434978336618</v>
      </c>
      <c r="G135" s="105">
        <v>-0.00011700059210348627</v>
      </c>
      <c r="H135" s="105">
        <v>0.0008399742523057358</v>
      </c>
      <c r="I135" s="105"/>
      <c r="J135" s="104">
        <v>0.16137</v>
      </c>
      <c r="K135" s="104">
        <v>2.2908</v>
      </c>
      <c r="L135" s="105">
        <v>-92.95573598742799</v>
      </c>
      <c r="M135" s="105">
        <v>-4.550908695041409E-05</v>
      </c>
      <c r="N135" s="105">
        <v>3.1348073970427964E-06</v>
      </c>
    </row>
    <row r="136" spans="1:14" s="102" customFormat="1" ht="12.75">
      <c r="A136" s="101" t="s">
        <v>20</v>
      </c>
      <c r="B136" s="230">
        <v>5</v>
      </c>
      <c r="C136" s="49" t="s">
        <v>21</v>
      </c>
      <c r="D136" s="134">
        <v>370.26486000000006</v>
      </c>
      <c r="E136" s="134">
        <v>422.0232699999999</v>
      </c>
      <c r="F136" s="98">
        <v>-12.26434978336618</v>
      </c>
      <c r="G136" s="98">
        <v>-0.00011700059210348627</v>
      </c>
      <c r="H136" s="98">
        <v>0.0008399742523057358</v>
      </c>
      <c r="I136" s="98"/>
      <c r="J136" s="134">
        <v>0.16137</v>
      </c>
      <c r="K136" s="134">
        <v>2.2908</v>
      </c>
      <c r="L136" s="98">
        <v>-92.95573598742799</v>
      </c>
      <c r="M136" s="98">
        <v>-4.550908695041409E-05</v>
      </c>
      <c r="N136" s="98">
        <v>3.1348073970427964E-06</v>
      </c>
    </row>
    <row r="137" spans="1:14" s="102" customFormat="1" ht="10.5" customHeight="1">
      <c r="A137" s="103"/>
      <c r="B137" s="32"/>
      <c r="C137" s="32"/>
      <c r="D137" s="104"/>
      <c r="E137" s="104"/>
      <c r="F137" s="111"/>
      <c r="G137" s="111"/>
      <c r="H137" s="111"/>
      <c r="I137" s="111"/>
      <c r="J137" s="104"/>
      <c r="K137" s="104"/>
      <c r="L137" s="111"/>
      <c r="M137" s="111"/>
      <c r="N137" s="111"/>
    </row>
    <row r="138" spans="1:14" s="102" customFormat="1" ht="12" customHeight="1">
      <c r="A138" s="206" t="s">
        <v>22</v>
      </c>
      <c r="B138" s="49" t="s">
        <v>23</v>
      </c>
      <c r="C138" s="231"/>
      <c r="D138" s="134">
        <v>1554.22026</v>
      </c>
      <c r="E138" s="134">
        <v>3193.58715</v>
      </c>
      <c r="F138" s="215">
        <v>-51.333087622174325</v>
      </c>
      <c r="G138" s="215">
        <v>-0.003705811225747687</v>
      </c>
      <c r="H138" s="215">
        <v>0.003525867944400465</v>
      </c>
      <c r="I138" s="215"/>
      <c r="J138" s="134">
        <v>196.13547</v>
      </c>
      <c r="K138" s="134">
        <v>172.75746</v>
      </c>
      <c r="L138" s="215">
        <v>13.532272354548386</v>
      </c>
      <c r="M138" s="215">
        <v>0.0004996228520391134</v>
      </c>
      <c r="N138" s="215">
        <v>0.003810168694171564</v>
      </c>
    </row>
    <row r="139" spans="1:14" s="143" customFormat="1" ht="21.75" customHeight="1">
      <c r="A139" s="118" t="s">
        <v>24</v>
      </c>
      <c r="B139" s="229">
        <v>6</v>
      </c>
      <c r="C139" s="119" t="s">
        <v>25</v>
      </c>
      <c r="D139" s="209">
        <v>1554.22026</v>
      </c>
      <c r="E139" s="209">
        <v>3193.58715</v>
      </c>
      <c r="F139" s="121">
        <v>-51.333087622174325</v>
      </c>
      <c r="G139" s="121">
        <v>-0.003705811225747687</v>
      </c>
      <c r="H139" s="121">
        <v>0.003525867944400465</v>
      </c>
      <c r="I139" s="121"/>
      <c r="J139" s="209">
        <v>196.13547</v>
      </c>
      <c r="K139" s="209">
        <v>172.75746</v>
      </c>
      <c r="L139" s="121">
        <v>13.532272354548386</v>
      </c>
      <c r="M139" s="121">
        <v>0.0004996228520391134</v>
      </c>
      <c r="N139" s="121">
        <v>0.003810168694171564</v>
      </c>
    </row>
    <row r="140" spans="1:14" s="143" customFormat="1" ht="5.25" customHeight="1">
      <c r="A140" s="232"/>
      <c r="B140" s="232"/>
      <c r="C140" s="232"/>
      <c r="D140" s="97"/>
      <c r="E140" s="97"/>
      <c r="F140" s="215"/>
      <c r="G140" s="215"/>
      <c r="H140" s="215"/>
      <c r="I140" s="215"/>
      <c r="J140" s="97"/>
      <c r="K140" s="97"/>
      <c r="L140" s="215"/>
      <c r="M140" s="215"/>
      <c r="N140" s="215"/>
    </row>
    <row r="141" spans="4:11" s="143" customFormat="1" ht="12.75">
      <c r="D141" s="104"/>
      <c r="E141" s="104"/>
      <c r="J141" s="104"/>
      <c r="K141" s="104"/>
    </row>
    <row r="142" spans="1:14" ht="14.25" customHeight="1" thickBot="1">
      <c r="A142" s="233" t="s">
        <v>26</v>
      </c>
      <c r="B142" s="233"/>
      <c r="C142" s="233" t="s">
        <v>587</v>
      </c>
      <c r="D142" s="136">
        <v>11971.307600000013</v>
      </c>
      <c r="E142" s="136">
        <v>13110.284470000002</v>
      </c>
      <c r="F142" s="533">
        <v>-8.68765946769719</v>
      </c>
      <c r="G142" s="234">
        <v>-0.0025746727571842845</v>
      </c>
      <c r="H142" s="234">
        <v>0.027157830074482307</v>
      </c>
      <c r="I142" s="234"/>
      <c r="J142" s="136">
        <v>1660.2733000000007</v>
      </c>
      <c r="K142" s="136">
        <v>2134.07338</v>
      </c>
      <c r="L142" s="533">
        <v>-22.201677057608915</v>
      </c>
      <c r="M142" s="234">
        <v>-0.010125812559151088</v>
      </c>
      <c r="N142" s="234">
        <v>0.03225281664468398</v>
      </c>
    </row>
    <row r="143" spans="1:14" ht="14.25" customHeight="1">
      <c r="A143" s="236"/>
      <c r="B143" s="236"/>
      <c r="C143" s="236"/>
      <c r="D143" s="104"/>
      <c r="E143" s="104"/>
      <c r="F143" s="237"/>
      <c r="G143" s="237"/>
      <c r="H143" s="237"/>
      <c r="I143" s="121"/>
      <c r="J143" s="104"/>
      <c r="K143" s="104"/>
      <c r="L143" s="237"/>
      <c r="M143" s="237"/>
      <c r="N143" s="237"/>
    </row>
    <row r="144" spans="1:14" ht="14.25" customHeight="1">
      <c r="A144" s="238" t="s">
        <v>27</v>
      </c>
      <c r="B144" s="236"/>
      <c r="C144" s="236"/>
      <c r="D144" s="104"/>
      <c r="E144" s="104"/>
      <c r="F144" s="237"/>
      <c r="G144" s="237"/>
      <c r="H144" s="237"/>
      <c r="I144" s="121"/>
      <c r="J144" s="104"/>
      <c r="K144" s="104"/>
      <c r="L144" s="237"/>
      <c r="M144" s="237"/>
      <c r="N144" s="237"/>
    </row>
    <row r="145" spans="1:14" ht="14.25" customHeight="1">
      <c r="A145" s="138" t="s">
        <v>607</v>
      </c>
      <c r="B145" s="1"/>
      <c r="C145" s="19"/>
      <c r="D145" s="139"/>
      <c r="E145" s="79"/>
      <c r="F145" s="144"/>
      <c r="G145" s="239"/>
      <c r="H145" s="36"/>
      <c r="I145" s="142"/>
      <c r="K145" s="240"/>
      <c r="L145" s="102"/>
      <c r="M145" s="102"/>
      <c r="N145" s="102"/>
    </row>
    <row r="146" spans="1:14" ht="14.25" customHeight="1">
      <c r="A146" s="138" t="s">
        <v>974</v>
      </c>
      <c r="B146" s="1"/>
      <c r="C146" s="19"/>
      <c r="D146" s="139"/>
      <c r="E146" s="79"/>
      <c r="F146" s="144"/>
      <c r="G146" s="239"/>
      <c r="H146" s="36"/>
      <c r="I146" s="142"/>
      <c r="K146" s="240"/>
      <c r="L146" s="102"/>
      <c r="M146" s="102"/>
      <c r="N146" s="102"/>
    </row>
    <row r="147" spans="1:14" ht="14.25" customHeight="1">
      <c r="A147" s="241" t="s">
        <v>606</v>
      </c>
      <c r="B147" s="1"/>
      <c r="C147" s="19"/>
      <c r="D147" s="139"/>
      <c r="E147" s="79"/>
      <c r="F147" s="144"/>
      <c r="G147" s="239"/>
      <c r="H147" s="217"/>
      <c r="I147" s="142"/>
      <c r="K147" s="240"/>
      <c r="L147" s="102"/>
      <c r="M147" s="102"/>
      <c r="N147" s="102"/>
    </row>
    <row r="148" spans="1:14" ht="14.25" customHeight="1">
      <c r="A148" s="138" t="s">
        <v>28</v>
      </c>
      <c r="B148" s="1"/>
      <c r="C148" s="19"/>
      <c r="D148" s="139"/>
      <c r="E148" s="79"/>
      <c r="F148" s="144"/>
      <c r="G148" s="239"/>
      <c r="H148" s="36"/>
      <c r="I148" s="142"/>
      <c r="K148" s="240"/>
      <c r="L148" s="102"/>
      <c r="M148" s="102"/>
      <c r="N148" s="102"/>
    </row>
    <row r="149" spans="1:14" ht="14.25" customHeight="1">
      <c r="A149" s="242" t="s">
        <v>29</v>
      </c>
      <c r="B149" s="1"/>
      <c r="C149" s="19"/>
      <c r="D149" s="79"/>
      <c r="E149" s="79"/>
      <c r="F149" s="144"/>
      <c r="G149" s="144"/>
      <c r="H149" s="144"/>
      <c r="I149" s="243"/>
      <c r="K149" s="244"/>
      <c r="L149" s="102"/>
      <c r="M149" s="102"/>
      <c r="N149" s="102"/>
    </row>
    <row r="150" spans="1:14" ht="14.25" customHeight="1">
      <c r="A150" s="242" t="s">
        <v>30</v>
      </c>
      <c r="B150" s="1"/>
      <c r="C150" s="19"/>
      <c r="D150" s="79"/>
      <c r="E150" s="79"/>
      <c r="F150" s="144"/>
      <c r="G150" s="144"/>
      <c r="H150" s="144"/>
      <c r="I150" s="243"/>
      <c r="K150" s="244"/>
      <c r="L150" s="102"/>
      <c r="M150" s="102"/>
      <c r="N150" s="102"/>
    </row>
    <row r="151" spans="1:14" ht="14.25" customHeight="1">
      <c r="A151" s="242" t="s">
        <v>31</v>
      </c>
      <c r="B151" s="1"/>
      <c r="C151" s="19"/>
      <c r="D151" s="79"/>
      <c r="E151" s="79"/>
      <c r="F151" s="144"/>
      <c r="G151" s="144"/>
      <c r="H151" s="144"/>
      <c r="I151" s="243"/>
      <c r="K151" s="244"/>
      <c r="L151" s="102"/>
      <c r="M151" s="102"/>
      <c r="N151" s="102"/>
    </row>
    <row r="152" spans="1:14" ht="14.25" customHeight="1">
      <c r="A152" s="242" t="s">
        <v>32</v>
      </c>
      <c r="B152" s="1"/>
      <c r="C152" s="19"/>
      <c r="D152" s="79"/>
      <c r="E152" s="79"/>
      <c r="F152" s="144"/>
      <c r="G152" s="144"/>
      <c r="H152" s="144"/>
      <c r="I152" s="243"/>
      <c r="K152" s="244"/>
      <c r="L152" s="102"/>
      <c r="M152" s="102"/>
      <c r="N152" s="102"/>
    </row>
    <row r="153" spans="1:14" ht="28.5" customHeight="1">
      <c r="A153" s="824" t="s">
        <v>33</v>
      </c>
      <c r="B153" s="824"/>
      <c r="C153" s="824"/>
      <c r="D153" s="824"/>
      <c r="E153" s="824"/>
      <c r="F153" s="824"/>
      <c r="G153" s="824"/>
      <c r="H153" s="824"/>
      <c r="I153" s="245"/>
      <c r="K153" s="244"/>
      <c r="L153" s="102"/>
      <c r="M153" s="102"/>
      <c r="N153" s="102"/>
    </row>
    <row r="154" spans="1:14" s="1" customFormat="1" ht="14.25" customHeight="1">
      <c r="A154" s="138" t="str">
        <f>+'CONTENIDO '!B4</f>
        <v>Fecha de publicación: 18 de Noviembre  de 2013</v>
      </c>
      <c r="C154" s="19"/>
      <c r="D154" s="79"/>
      <c r="E154" s="79"/>
      <c r="F154" s="144"/>
      <c r="G154" s="144"/>
      <c r="H154" s="144"/>
      <c r="I154" s="243"/>
      <c r="K154" s="746"/>
      <c r="L154" s="3"/>
      <c r="M154" s="3"/>
      <c r="N154" s="3"/>
    </row>
    <row r="155" ht="12.75">
      <c r="A155" s="138"/>
    </row>
  </sheetData>
  <sheetProtection/>
  <mergeCells count="16">
    <mergeCell ref="N15:N16"/>
    <mergeCell ref="A10:G10"/>
    <mergeCell ref="D13:H13"/>
    <mergeCell ref="D14:H14"/>
    <mergeCell ref="J13:N13"/>
    <mergeCell ref="J14:N14"/>
    <mergeCell ref="B53:C53"/>
    <mergeCell ref="H15:H16"/>
    <mergeCell ref="B57:C57"/>
    <mergeCell ref="B66:C66"/>
    <mergeCell ref="B70:C70"/>
    <mergeCell ref="A153:H153"/>
    <mergeCell ref="B88:C88"/>
    <mergeCell ref="B104:C104"/>
    <mergeCell ref="B108:C108"/>
    <mergeCell ref="B112:C112"/>
  </mergeCells>
  <printOptions horizontalCentered="1"/>
  <pageMargins left="0.5905511811023623" right="0.5905511811023623" top="0.5905511811023623" bottom="2.72" header="0" footer="0"/>
  <pageSetup fitToHeight="2" fitToWidth="1" horizontalDpi="600" verticalDpi="600" orientation="portrait" scale="42" r:id="rId2"/>
  <ignoredErrors>
    <ignoredError sqref="A20:A142" numberStoredAsText="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3:N153"/>
  <sheetViews>
    <sheetView zoomScalePageLayoutView="0" workbookViewId="0" topLeftCell="C1">
      <selection activeCell="C6" sqref="C6"/>
    </sheetView>
  </sheetViews>
  <sheetFormatPr defaultColWidth="6.7109375" defaultRowHeight="12.75"/>
  <cols>
    <col min="1" max="1" width="4.28125" style="5" customWidth="1"/>
    <col min="2" max="2" width="2.140625" style="5" customWidth="1"/>
    <col min="3" max="3" width="63.28125" style="82" customWidth="1"/>
    <col min="4" max="4" width="17.00390625" style="5" customWidth="1"/>
    <col min="5" max="5" width="17.28125" style="5" customWidth="1"/>
    <col min="6" max="6" width="12.00390625" style="197" customWidth="1"/>
    <col min="7" max="7" width="14.140625" style="197" customWidth="1"/>
    <col min="8" max="8" width="15.28125" style="197" customWidth="1"/>
    <col min="9" max="9" width="5.00390625" style="84" customWidth="1"/>
    <col min="10" max="10" width="16.57421875" style="5" customWidth="1"/>
    <col min="11" max="11" width="16.7109375" style="198" customWidth="1"/>
    <col min="12" max="12" width="11.00390625" style="5" customWidth="1"/>
    <col min="13" max="13" width="14.140625" style="5" customWidth="1"/>
    <col min="14" max="14" width="15.140625" style="5" customWidth="1"/>
    <col min="15" max="16384" width="6.7109375" style="5" customWidth="1"/>
  </cols>
  <sheetData>
    <row r="1" ht="3" customHeight="1"/>
    <row r="2" ht="12.75"/>
    <row r="3" spans="6:7" ht="15">
      <c r="F3" s="199"/>
      <c r="G3" s="199"/>
    </row>
    <row r="4" spans="6:7" ht="15">
      <c r="F4" s="199"/>
      <c r="G4" s="199"/>
    </row>
    <row r="5" spans="6:7" ht="15">
      <c r="F5" s="199"/>
      <c r="G5" s="199"/>
    </row>
    <row r="6" spans="6:10" ht="15">
      <c r="F6" s="199"/>
      <c r="G6" s="199"/>
      <c r="J6" s="83"/>
    </row>
    <row r="7" ht="12.75" customHeight="1" hidden="1"/>
    <row r="8" spans="1:9" s="87" customFormat="1" ht="15">
      <c r="A8" s="85" t="s">
        <v>173</v>
      </c>
      <c r="B8" s="85"/>
      <c r="C8" s="85"/>
      <c r="D8" s="85"/>
      <c r="E8" s="85"/>
      <c r="F8" s="199"/>
      <c r="G8" s="199"/>
      <c r="H8" s="199"/>
      <c r="I8" s="86"/>
    </row>
    <row r="9" spans="1:11" s="87" customFormat="1" ht="15">
      <c r="A9" s="813" t="s">
        <v>676</v>
      </c>
      <c r="B9" s="813"/>
      <c r="C9" s="813"/>
      <c r="D9" s="813"/>
      <c r="E9" s="813"/>
      <c r="F9" s="813"/>
      <c r="G9" s="813"/>
      <c r="H9" s="201"/>
      <c r="I9" s="88"/>
      <c r="J9" s="697"/>
      <c r="K9" s="697"/>
    </row>
    <row r="10" spans="1:11" s="87" customFormat="1" ht="15">
      <c r="A10" s="85" t="s">
        <v>554</v>
      </c>
      <c r="B10" s="750"/>
      <c r="C10" s="750"/>
      <c r="D10" s="750"/>
      <c r="E10" s="750"/>
      <c r="F10" s="750"/>
      <c r="G10" s="750"/>
      <c r="H10" s="201"/>
      <c r="I10" s="88"/>
      <c r="J10" s="697"/>
      <c r="K10" s="697"/>
    </row>
    <row r="11" spans="1:14" s="87" customFormat="1" ht="15.75" thickBot="1">
      <c r="A11" s="754" t="s">
        <v>953</v>
      </c>
      <c r="B11" s="754"/>
      <c r="C11" s="754"/>
      <c r="D11" s="731"/>
      <c r="E11" s="731"/>
      <c r="F11" s="731"/>
      <c r="G11" s="732"/>
      <c r="H11" s="732"/>
      <c r="I11" s="731"/>
      <c r="J11" s="731"/>
      <c r="K11" s="731"/>
      <c r="L11" s="731"/>
      <c r="M11" s="732"/>
      <c r="N11" s="732"/>
    </row>
    <row r="12" spans="1:14" ht="21.75" customHeight="1">
      <c r="A12" s="826" t="s">
        <v>677</v>
      </c>
      <c r="B12" s="90"/>
      <c r="C12" s="817" t="s">
        <v>601</v>
      </c>
      <c r="D12" s="805" t="s">
        <v>948</v>
      </c>
      <c r="E12" s="805"/>
      <c r="F12" s="805"/>
      <c r="G12" s="805"/>
      <c r="H12" s="805"/>
      <c r="I12" s="12"/>
      <c r="J12" s="805" t="s">
        <v>951</v>
      </c>
      <c r="K12" s="805"/>
      <c r="L12" s="805"/>
      <c r="M12" s="805"/>
      <c r="N12" s="805"/>
    </row>
    <row r="13" spans="1:14" s="3" customFormat="1" ht="12.75" customHeight="1">
      <c r="A13" s="827"/>
      <c r="B13" s="757"/>
      <c r="C13" s="818"/>
      <c r="D13" s="825" t="s">
        <v>613</v>
      </c>
      <c r="E13" s="825"/>
      <c r="F13" s="825"/>
      <c r="G13" s="825"/>
      <c r="H13" s="825"/>
      <c r="I13" s="12"/>
      <c r="J13" s="825" t="s">
        <v>613</v>
      </c>
      <c r="K13" s="825"/>
      <c r="L13" s="825"/>
      <c r="M13" s="825"/>
      <c r="N13" s="825"/>
    </row>
    <row r="14" spans="1:14" s="3" customFormat="1" ht="12.75" customHeight="1">
      <c r="A14" s="827"/>
      <c r="B14" s="21"/>
      <c r="C14" s="818"/>
      <c r="D14" s="758">
        <v>2013</v>
      </c>
      <c r="E14" s="758">
        <v>2012</v>
      </c>
      <c r="F14" s="203" t="s">
        <v>549</v>
      </c>
      <c r="G14" s="203" t="s">
        <v>608</v>
      </c>
      <c r="H14" s="821" t="s">
        <v>603</v>
      </c>
      <c r="I14" s="173"/>
      <c r="J14" s="758">
        <v>2013</v>
      </c>
      <c r="K14" s="758">
        <v>2012</v>
      </c>
      <c r="L14" s="91" t="s">
        <v>549</v>
      </c>
      <c r="M14" s="91" t="s">
        <v>608</v>
      </c>
      <c r="N14" s="811" t="s">
        <v>603</v>
      </c>
    </row>
    <row r="15" spans="1:14" s="3" customFormat="1" ht="13.5" customHeight="1" thickBot="1">
      <c r="A15" s="828"/>
      <c r="B15" s="13"/>
      <c r="C15" s="819"/>
      <c r="D15" s="14"/>
      <c r="E15" s="14"/>
      <c r="F15" s="188" t="s">
        <v>550</v>
      </c>
      <c r="G15" s="188" t="s">
        <v>609</v>
      </c>
      <c r="H15" s="822"/>
      <c r="I15" s="174"/>
      <c r="J15" s="14"/>
      <c r="K15" s="14"/>
      <c r="L15" s="92" t="s">
        <v>550</v>
      </c>
      <c r="M15" s="92" t="s">
        <v>609</v>
      </c>
      <c r="N15" s="812"/>
    </row>
    <row r="16" spans="1:14" ht="10.5" customHeight="1">
      <c r="A16" s="16"/>
      <c r="B16" s="16"/>
      <c r="C16" s="16"/>
      <c r="D16" s="94"/>
      <c r="E16" s="94"/>
      <c r="F16" s="189"/>
      <c r="G16" s="189"/>
      <c r="H16" s="190"/>
      <c r="I16" s="96"/>
      <c r="J16" s="94"/>
      <c r="K16" s="94"/>
      <c r="L16" s="95"/>
      <c r="M16" s="95"/>
      <c r="N16" s="96"/>
    </row>
    <row r="17" spans="1:14" ht="13.5" customHeight="1">
      <c r="A17" s="27"/>
      <c r="B17" s="49" t="s">
        <v>622</v>
      </c>
      <c r="C17" s="49"/>
      <c r="D17" s="97">
        <v>23548759.845280007</v>
      </c>
      <c r="E17" s="97">
        <v>23049606.31122</v>
      </c>
      <c r="F17" s="98">
        <v>2.1655620808457323</v>
      </c>
      <c r="G17" s="98">
        <v>2.1655620808457323</v>
      </c>
      <c r="H17" s="98">
        <v>100</v>
      </c>
      <c r="I17" s="98"/>
      <c r="J17" s="97">
        <v>2829731.8476899997</v>
      </c>
      <c r="K17" s="97">
        <v>2393957.5740799997</v>
      </c>
      <c r="L17" s="98">
        <v>18.203090912230078</v>
      </c>
      <c r="M17" s="98">
        <v>18.203090912230078</v>
      </c>
      <c r="N17" s="98">
        <v>100</v>
      </c>
    </row>
    <row r="18" spans="1:14" ht="12.75">
      <c r="A18" s="11" t="s">
        <v>678</v>
      </c>
      <c r="B18" s="32" t="s">
        <v>679</v>
      </c>
      <c r="C18" s="32"/>
      <c r="D18" s="99">
        <v>5056658.398260003</v>
      </c>
      <c r="E18" s="99">
        <v>5160698.287159999</v>
      </c>
      <c r="F18" s="100">
        <v>-2.0160040969426736</v>
      </c>
      <c r="G18" s="100">
        <v>-0.4513738217270627</v>
      </c>
      <c r="H18" s="100">
        <v>21.473140969984176</v>
      </c>
      <c r="I18" s="100"/>
      <c r="J18" s="99">
        <v>530448.3240299998</v>
      </c>
      <c r="K18" s="99">
        <v>502387.27683</v>
      </c>
      <c r="L18" s="100">
        <v>5.585540974895194</v>
      </c>
      <c r="M18" s="100">
        <v>1.1721614244055134</v>
      </c>
      <c r="N18" s="100">
        <v>18.7455332371165</v>
      </c>
    </row>
    <row r="19" spans="1:14" s="102" customFormat="1" ht="15" customHeight="1">
      <c r="A19" s="101" t="s">
        <v>680</v>
      </c>
      <c r="B19" s="49" t="s">
        <v>681</v>
      </c>
      <c r="C19" s="49"/>
      <c r="D19" s="97">
        <v>5055565.056510003</v>
      </c>
      <c r="E19" s="97">
        <v>5159535.373219999</v>
      </c>
      <c r="F19" s="98">
        <v>-2.015110066880087</v>
      </c>
      <c r="G19" s="98">
        <v>-0.4510719849448578</v>
      </c>
      <c r="H19" s="98">
        <v>21.46849808536017</v>
      </c>
      <c r="I19" s="98"/>
      <c r="J19" s="97">
        <v>530384.6602299998</v>
      </c>
      <c r="K19" s="97">
        <v>502300.77707</v>
      </c>
      <c r="L19" s="98">
        <v>5.591049116789652</v>
      </c>
      <c r="M19" s="98">
        <v>1.1731153243512453</v>
      </c>
      <c r="N19" s="98">
        <v>18.74328341969822</v>
      </c>
    </row>
    <row r="20" spans="1:14" ht="10.5" customHeight="1">
      <c r="A20" s="81" t="s">
        <v>682</v>
      </c>
      <c r="B20" s="19"/>
      <c r="C20" s="19" t="s">
        <v>683</v>
      </c>
      <c r="D20" s="112">
        <v>5055109.789030003</v>
      </c>
      <c r="E20" s="112">
        <v>5159071.419909999</v>
      </c>
      <c r="F20" s="111">
        <v>-2.0151229246174895</v>
      </c>
      <c r="G20" s="111">
        <v>-0.4510343017415849</v>
      </c>
      <c r="H20" s="111">
        <v>21.466564788307625</v>
      </c>
      <c r="I20" s="111"/>
      <c r="J20" s="112">
        <v>530363.6616099998</v>
      </c>
      <c r="K20" s="112">
        <v>502250.92339</v>
      </c>
      <c r="L20" s="111">
        <v>5.597349235368187</v>
      </c>
      <c r="M20" s="111">
        <v>1.1743206531470625</v>
      </c>
      <c r="N20" s="111">
        <v>18.742541348677705</v>
      </c>
    </row>
    <row r="21" spans="1:14" ht="12.75">
      <c r="A21" s="191" t="s">
        <v>684</v>
      </c>
      <c r="B21" s="29"/>
      <c r="C21" s="29" t="s">
        <v>685</v>
      </c>
      <c r="D21" s="114">
        <v>455.26748000000003</v>
      </c>
      <c r="E21" s="114">
        <v>463.95331</v>
      </c>
      <c r="F21" s="108">
        <v>-1.8721345042241326</v>
      </c>
      <c r="G21" s="108">
        <v>-3.768320327350623E-05</v>
      </c>
      <c r="H21" s="108">
        <v>0.0019332970525462788</v>
      </c>
      <c r="I21" s="108"/>
      <c r="J21" s="114">
        <v>20.99862</v>
      </c>
      <c r="K21" s="114">
        <v>49.85368</v>
      </c>
      <c r="L21" s="108">
        <v>-57.879498564599444</v>
      </c>
      <c r="M21" s="108">
        <v>-0.0012053287958158168</v>
      </c>
      <c r="N21" s="108">
        <v>0.0007420710205153128</v>
      </c>
    </row>
    <row r="22" spans="1:14" ht="3" customHeight="1">
      <c r="A22" s="81"/>
      <c r="B22" s="19"/>
      <c r="C22" s="19"/>
      <c r="D22" s="112"/>
      <c r="E22" s="112"/>
      <c r="F22" s="111"/>
      <c r="G22" s="111"/>
      <c r="H22" s="111"/>
      <c r="I22" s="111"/>
      <c r="J22" s="112"/>
      <c r="K22" s="112"/>
      <c r="L22" s="111"/>
      <c r="M22" s="111"/>
      <c r="N22" s="111"/>
    </row>
    <row r="23" spans="1:14" s="102" customFormat="1" ht="12.75">
      <c r="A23" s="101" t="s">
        <v>686</v>
      </c>
      <c r="B23" s="49" t="s">
        <v>687</v>
      </c>
      <c r="C23" s="49"/>
      <c r="D23" s="97">
        <v>1093.34175</v>
      </c>
      <c r="E23" s="97">
        <v>1162.91394</v>
      </c>
      <c r="F23" s="98">
        <v>-5.982574256526658</v>
      </c>
      <c r="G23" s="98">
        <v>-0.0003018367822019319</v>
      </c>
      <c r="H23" s="98">
        <v>0.004642884624003433</v>
      </c>
      <c r="I23" s="98"/>
      <c r="J23" s="97">
        <v>63.663799999999995</v>
      </c>
      <c r="K23" s="97">
        <v>86.49976000000001</v>
      </c>
      <c r="L23" s="98">
        <v>-26.400027005855293</v>
      </c>
      <c r="M23" s="98">
        <v>-0.0009538999457321586</v>
      </c>
      <c r="N23" s="98">
        <v>0.0022498174182819046</v>
      </c>
    </row>
    <row r="24" spans="1:14" ht="12.75">
      <c r="A24" s="103" t="s">
        <v>688</v>
      </c>
      <c r="B24" s="32" t="s">
        <v>689</v>
      </c>
      <c r="C24" s="3"/>
      <c r="D24" s="99">
        <v>180.03860000000003</v>
      </c>
      <c r="E24" s="99">
        <v>222.51556</v>
      </c>
      <c r="F24" s="105">
        <v>-19.08943356590432</v>
      </c>
      <c r="G24" s="105">
        <v>-0.00018428496967136133</v>
      </c>
      <c r="H24" s="105">
        <v>0.0007645353775862896</v>
      </c>
      <c r="I24" s="105"/>
      <c r="J24" s="99">
        <v>17.245720000000002</v>
      </c>
      <c r="K24" s="99">
        <v>41.16543</v>
      </c>
      <c r="L24" s="105">
        <v>-58.10630424606277</v>
      </c>
      <c r="M24" s="105">
        <v>-0.0009991701715596345</v>
      </c>
      <c r="N24" s="105">
        <v>0.0006094471465230259</v>
      </c>
    </row>
    <row r="25" spans="1:14" ht="12.75">
      <c r="A25" s="192" t="s">
        <v>690</v>
      </c>
      <c r="B25" s="117"/>
      <c r="C25" s="193" t="s">
        <v>691</v>
      </c>
      <c r="D25" s="114">
        <v>180.03860000000003</v>
      </c>
      <c r="E25" s="114">
        <v>222.51556</v>
      </c>
      <c r="F25" s="108">
        <v>-19.08943356590432</v>
      </c>
      <c r="G25" s="108">
        <v>-0.00018428496967136133</v>
      </c>
      <c r="H25" s="108">
        <v>0.0007645353775862896</v>
      </c>
      <c r="I25" s="108"/>
      <c r="J25" s="114">
        <v>17.245720000000002</v>
      </c>
      <c r="K25" s="114">
        <v>41.16543</v>
      </c>
      <c r="L25" s="108">
        <v>-58.10630424606277</v>
      </c>
      <c r="M25" s="108">
        <v>-0.0009991701715596345</v>
      </c>
      <c r="N25" s="108">
        <v>0.0006094471465230259</v>
      </c>
    </row>
    <row r="26" spans="1:14" s="102" customFormat="1" ht="12.75">
      <c r="A26" s="103" t="s">
        <v>692</v>
      </c>
      <c r="B26" s="32" t="s">
        <v>693</v>
      </c>
      <c r="C26" s="32"/>
      <c r="D26" s="99">
        <v>635632.36364</v>
      </c>
      <c r="E26" s="99">
        <v>621746.9181900001</v>
      </c>
      <c r="F26" s="105">
        <v>2.2332954203331683</v>
      </c>
      <c r="G26" s="105">
        <v>0.060241573164053465</v>
      </c>
      <c r="H26" s="105">
        <v>2.699217996260652</v>
      </c>
      <c r="I26" s="105"/>
      <c r="J26" s="99">
        <v>66717.83813</v>
      </c>
      <c r="K26" s="99">
        <v>40474.70509</v>
      </c>
      <c r="L26" s="105">
        <v>64.83835516934707</v>
      </c>
      <c r="M26" s="105">
        <v>1.096223814663268</v>
      </c>
      <c r="N26" s="105">
        <v>2.357744186413419</v>
      </c>
    </row>
    <row r="27" spans="1:14" s="102" customFormat="1" ht="15" customHeight="1">
      <c r="A27" s="194">
        <v>10</v>
      </c>
      <c r="B27" s="195" t="s">
        <v>694</v>
      </c>
      <c r="C27" s="195"/>
      <c r="D27" s="97">
        <v>4253.0982699999995</v>
      </c>
      <c r="E27" s="97">
        <v>4333.404119999999</v>
      </c>
      <c r="F27" s="98">
        <v>-1.853181650641892</v>
      </c>
      <c r="G27" s="98">
        <v>-0.00034840443223062235</v>
      </c>
      <c r="H27" s="98">
        <v>0.01806081635697036</v>
      </c>
      <c r="I27" s="98"/>
      <c r="J27" s="97">
        <v>461.71231</v>
      </c>
      <c r="K27" s="97">
        <v>385.91064</v>
      </c>
      <c r="L27" s="98">
        <v>19.64228558196789</v>
      </c>
      <c r="M27" s="98">
        <v>0.0031663748272201804</v>
      </c>
      <c r="N27" s="98">
        <v>0.016316468656806138</v>
      </c>
    </row>
    <row r="28" spans="1:14" s="102" customFormat="1" ht="12.75">
      <c r="A28" s="103" t="s">
        <v>625</v>
      </c>
      <c r="B28" s="32" t="s">
        <v>695</v>
      </c>
      <c r="C28" s="32"/>
      <c r="D28" s="99">
        <v>5.827000000000001</v>
      </c>
      <c r="E28" s="99">
        <v>8877.064970000001</v>
      </c>
      <c r="F28" s="105">
        <v>-99.93435893485413</v>
      </c>
      <c r="G28" s="105">
        <v>-0.038487589984049726</v>
      </c>
      <c r="H28" s="105">
        <v>2.474440284025375E-05</v>
      </c>
      <c r="I28" s="105"/>
      <c r="J28" s="99">
        <v>4.68107</v>
      </c>
      <c r="K28" s="99">
        <v>9.999999999999999E-33</v>
      </c>
      <c r="L28" s="105" t="s">
        <v>973</v>
      </c>
      <c r="M28" s="105">
        <v>0.00019553688213538788</v>
      </c>
      <c r="N28" s="105">
        <v>0.0001654245084678715</v>
      </c>
    </row>
    <row r="29" spans="1:14" s="102" customFormat="1" ht="12.75">
      <c r="A29" s="101" t="s">
        <v>696</v>
      </c>
      <c r="B29" s="49" t="s">
        <v>697</v>
      </c>
      <c r="C29" s="195"/>
      <c r="D29" s="97">
        <v>32023.53572</v>
      </c>
      <c r="E29" s="97">
        <v>38982.60757999999</v>
      </c>
      <c r="F29" s="98">
        <v>-17.851735150653024</v>
      </c>
      <c r="G29" s="98">
        <v>-0.03019171679566812</v>
      </c>
      <c r="H29" s="98">
        <v>0.1359882046035585</v>
      </c>
      <c r="I29" s="98"/>
      <c r="J29" s="97">
        <v>10493.03544</v>
      </c>
      <c r="K29" s="97">
        <v>524.73996</v>
      </c>
      <c r="L29" s="98" t="s">
        <v>972</v>
      </c>
      <c r="M29" s="98">
        <v>0.41639399076781153</v>
      </c>
      <c r="N29" s="98">
        <v>0.37081377334625537</v>
      </c>
    </row>
    <row r="30" spans="1:14" s="102" customFormat="1" ht="12.75">
      <c r="A30" s="103" t="s">
        <v>698</v>
      </c>
      <c r="B30" s="32" t="s">
        <v>699</v>
      </c>
      <c r="C30" s="32"/>
      <c r="D30" s="99">
        <v>599349.90265</v>
      </c>
      <c r="E30" s="99">
        <v>569553.8415200001</v>
      </c>
      <c r="F30" s="105">
        <v>5.2314739991010155</v>
      </c>
      <c r="G30" s="105">
        <v>0.12926928437600166</v>
      </c>
      <c r="H30" s="105">
        <v>2.5451442308972827</v>
      </c>
      <c r="I30" s="105"/>
      <c r="J30" s="99">
        <v>55758.40931</v>
      </c>
      <c r="K30" s="99">
        <v>39564.05449</v>
      </c>
      <c r="L30" s="105">
        <v>40.931989981191634</v>
      </c>
      <c r="M30" s="105">
        <v>0.6764679121861007</v>
      </c>
      <c r="N30" s="105">
        <v>1.97044851990189</v>
      </c>
    </row>
    <row r="31" spans="1:14" ht="12.75">
      <c r="A31" s="101" t="s">
        <v>700</v>
      </c>
      <c r="B31" s="49" t="s">
        <v>701</v>
      </c>
      <c r="C31" s="49"/>
      <c r="D31" s="97">
        <v>17846610.72131001</v>
      </c>
      <c r="E31" s="97">
        <v>17259167.86095</v>
      </c>
      <c r="F31" s="98">
        <v>3.4036569149381517</v>
      </c>
      <c r="G31" s="98">
        <v>2.5486025766698432</v>
      </c>
      <c r="H31" s="98">
        <v>75.78577741913271</v>
      </c>
      <c r="I31" s="98"/>
      <c r="J31" s="97">
        <v>2230279.4290600005</v>
      </c>
      <c r="K31" s="97">
        <v>1849927.3246499998</v>
      </c>
      <c r="L31" s="98">
        <v>20.560380904799164</v>
      </c>
      <c r="M31" s="98">
        <v>15.88800522315732</v>
      </c>
      <c r="N31" s="98">
        <v>78.81592847324556</v>
      </c>
    </row>
    <row r="32" spans="1:14" ht="12.75">
      <c r="A32" s="103" t="s">
        <v>702</v>
      </c>
      <c r="B32" s="32" t="s">
        <v>703</v>
      </c>
      <c r="C32" s="32"/>
      <c r="D32" s="99">
        <v>2368259.18189</v>
      </c>
      <c r="E32" s="99">
        <v>2267012.5288300007</v>
      </c>
      <c r="F32" s="105">
        <v>4.466082642792124</v>
      </c>
      <c r="G32" s="105">
        <v>0.43925545492165297</v>
      </c>
      <c r="H32" s="105">
        <v>10.056831856326744</v>
      </c>
      <c r="I32" s="105"/>
      <c r="J32" s="99">
        <v>254210.19837999996</v>
      </c>
      <c r="K32" s="99">
        <v>234230.30749999997</v>
      </c>
      <c r="L32" s="105">
        <v>8.530019489471915</v>
      </c>
      <c r="M32" s="105">
        <v>0.8345966986352414</v>
      </c>
      <c r="N32" s="105">
        <v>8.98354374417208</v>
      </c>
    </row>
    <row r="33" spans="1:14" ht="12.75">
      <c r="A33" s="191" t="s">
        <v>704</v>
      </c>
      <c r="B33" s="29"/>
      <c r="C33" s="204" t="s">
        <v>705</v>
      </c>
      <c r="D33" s="114">
        <v>211545.0781</v>
      </c>
      <c r="E33" s="114">
        <v>181153.02678999997</v>
      </c>
      <c r="F33" s="108">
        <v>16.777004419159805</v>
      </c>
      <c r="G33" s="108">
        <v>0.13185496923305762</v>
      </c>
      <c r="H33" s="108">
        <v>0.8983278928057905</v>
      </c>
      <c r="I33" s="108"/>
      <c r="J33" s="114">
        <v>23295.014439999995</v>
      </c>
      <c r="K33" s="114">
        <v>20964.810200000004</v>
      </c>
      <c r="L33" s="108">
        <v>11.114835850028308</v>
      </c>
      <c r="M33" s="108">
        <v>0.09733690626892132</v>
      </c>
      <c r="N33" s="108">
        <v>0.8232233898422727</v>
      </c>
    </row>
    <row r="34" spans="1:14" ht="12.75">
      <c r="A34" s="81" t="s">
        <v>706</v>
      </c>
      <c r="B34" s="19"/>
      <c r="C34" s="19" t="s">
        <v>707</v>
      </c>
      <c r="D34" s="112">
        <v>1239074.89676</v>
      </c>
      <c r="E34" s="112">
        <v>1275867.2236100005</v>
      </c>
      <c r="F34" s="111">
        <v>-2.883711264711272</v>
      </c>
      <c r="G34" s="111">
        <v>-0.1596223655763305</v>
      </c>
      <c r="H34" s="111">
        <v>5.261741615698518</v>
      </c>
      <c r="I34" s="111"/>
      <c r="J34" s="112">
        <v>118889.29998</v>
      </c>
      <c r="K34" s="112">
        <v>122880.90452</v>
      </c>
      <c r="L34" s="111">
        <v>-3.2483521793659405</v>
      </c>
      <c r="M34" s="111">
        <v>-0.16673664492713403</v>
      </c>
      <c r="N34" s="111">
        <v>4.201433435364313</v>
      </c>
    </row>
    <row r="35" spans="1:14" ht="12" customHeight="1">
      <c r="A35" s="191" t="s">
        <v>708</v>
      </c>
      <c r="B35" s="29"/>
      <c r="C35" s="29" t="s">
        <v>709</v>
      </c>
      <c r="D35" s="114">
        <v>13884.048500000003</v>
      </c>
      <c r="E35" s="114">
        <v>29044.663359999995</v>
      </c>
      <c r="F35" s="108">
        <v>-52.19759193655875</v>
      </c>
      <c r="G35" s="108">
        <v>-0.06577385598390964</v>
      </c>
      <c r="H35" s="108">
        <v>0.05895872475332433</v>
      </c>
      <c r="I35" s="108"/>
      <c r="J35" s="114">
        <v>929.2290899999998</v>
      </c>
      <c r="K35" s="114">
        <v>2621.76009</v>
      </c>
      <c r="L35" s="108">
        <v>-64.55705106106791</v>
      </c>
      <c r="M35" s="108">
        <v>-0.07070012511188473</v>
      </c>
      <c r="N35" s="108">
        <v>0.032838061696855096</v>
      </c>
    </row>
    <row r="36" spans="1:14" ht="29.25" customHeight="1">
      <c r="A36" s="123" t="s">
        <v>710</v>
      </c>
      <c r="B36" s="124"/>
      <c r="C36" s="125" t="s">
        <v>711</v>
      </c>
      <c r="D36" s="137">
        <v>338100.79166000005</v>
      </c>
      <c r="E36" s="137">
        <v>267417.76512999996</v>
      </c>
      <c r="F36" s="126">
        <v>26.431686950804824</v>
      </c>
      <c r="G36" s="126">
        <v>0.3066561119336484</v>
      </c>
      <c r="H36" s="126">
        <v>1.4357477586139944</v>
      </c>
      <c r="I36" s="126"/>
      <c r="J36" s="137">
        <v>44607.48368</v>
      </c>
      <c r="K36" s="137">
        <v>28525.419179999997</v>
      </c>
      <c r="L36" s="126">
        <v>56.378012882193175</v>
      </c>
      <c r="M36" s="126">
        <v>0.6717773395036191</v>
      </c>
      <c r="N36" s="126">
        <v>1.5763855404325504</v>
      </c>
    </row>
    <row r="37" spans="1:14" s="131" customFormat="1" ht="24">
      <c r="A37" s="127" t="s">
        <v>712</v>
      </c>
      <c r="B37" s="128"/>
      <c r="C37" s="129" t="s">
        <v>713</v>
      </c>
      <c r="D37" s="205">
        <v>18799.543499999996</v>
      </c>
      <c r="E37" s="205">
        <v>17579.288259999998</v>
      </c>
      <c r="F37" s="130">
        <v>6.941437115952946</v>
      </c>
      <c r="G37" s="130">
        <v>0.005294039401471284</v>
      </c>
      <c r="H37" s="130">
        <v>0.07983241420574459</v>
      </c>
      <c r="I37" s="130"/>
      <c r="J37" s="205">
        <v>2505.03293</v>
      </c>
      <c r="K37" s="205">
        <v>2675.48111</v>
      </c>
      <c r="L37" s="130">
        <v>-6.370748773479484</v>
      </c>
      <c r="M37" s="130">
        <v>-0.007119933195370169</v>
      </c>
      <c r="N37" s="130">
        <v>0.08852545275782715</v>
      </c>
    </row>
    <row r="38" spans="1:14" ht="12.75">
      <c r="A38" s="81" t="s">
        <v>714</v>
      </c>
      <c r="B38" s="32"/>
      <c r="C38" s="19" t="s">
        <v>715</v>
      </c>
      <c r="D38" s="112">
        <v>20277.787780000002</v>
      </c>
      <c r="E38" s="112">
        <v>48491.353639999994</v>
      </c>
      <c r="F38" s="111">
        <v>-58.18267328533994</v>
      </c>
      <c r="G38" s="111">
        <v>-0.12240367787221727</v>
      </c>
      <c r="H38" s="111">
        <v>0.08610979055045388</v>
      </c>
      <c r="I38" s="111"/>
      <c r="J38" s="112">
        <v>1408.0846900000001</v>
      </c>
      <c r="K38" s="112">
        <v>5363.60693</v>
      </c>
      <c r="L38" s="111">
        <v>-73.74742951195344</v>
      </c>
      <c r="M38" s="111">
        <v>-0.16522942105689198</v>
      </c>
      <c r="N38" s="111">
        <v>0.049760357722568815</v>
      </c>
    </row>
    <row r="39" spans="1:14" ht="12.75">
      <c r="A39" s="191" t="s">
        <v>716</v>
      </c>
      <c r="B39" s="29"/>
      <c r="C39" s="29" t="s">
        <v>717</v>
      </c>
      <c r="D39" s="114">
        <v>239333.37345000004</v>
      </c>
      <c r="E39" s="114">
        <v>238821.85512</v>
      </c>
      <c r="F39" s="108">
        <v>0.21418405352518055</v>
      </c>
      <c r="G39" s="108">
        <v>0.002219206363412181</v>
      </c>
      <c r="H39" s="108">
        <v>1.0163311147698115</v>
      </c>
      <c r="I39" s="108"/>
      <c r="J39" s="114">
        <v>16283.10367</v>
      </c>
      <c r="K39" s="114">
        <v>21145.21127</v>
      </c>
      <c r="L39" s="108">
        <v>-22.99389463607851</v>
      </c>
      <c r="M39" s="108">
        <v>-0.20309915483228694</v>
      </c>
      <c r="N39" s="108">
        <v>0.5754292118983788</v>
      </c>
    </row>
    <row r="40" spans="1:14" ht="12.75">
      <c r="A40" s="81" t="s">
        <v>718</v>
      </c>
      <c r="B40" s="19"/>
      <c r="C40" s="19" t="s">
        <v>719</v>
      </c>
      <c r="D40" s="112">
        <v>63392.37657</v>
      </c>
      <c r="E40" s="112">
        <v>61799.26019</v>
      </c>
      <c r="F40" s="111">
        <v>2.577889080066671</v>
      </c>
      <c r="G40" s="111">
        <v>0.006911685859139851</v>
      </c>
      <c r="H40" s="111">
        <v>0.26919624212272925</v>
      </c>
      <c r="I40" s="111"/>
      <c r="J40" s="112">
        <v>7880.28694</v>
      </c>
      <c r="K40" s="112">
        <v>7774.971570000001</v>
      </c>
      <c r="L40" s="111">
        <v>1.3545434739126556</v>
      </c>
      <c r="M40" s="111">
        <v>0.004399216224225367</v>
      </c>
      <c r="N40" s="111">
        <v>0.27848175601631403</v>
      </c>
    </row>
    <row r="41" spans="1:14" ht="12.75">
      <c r="A41" s="191" t="s">
        <v>720</v>
      </c>
      <c r="B41" s="29"/>
      <c r="C41" s="29" t="s">
        <v>721</v>
      </c>
      <c r="D41" s="114">
        <v>223851.2855700001</v>
      </c>
      <c r="E41" s="114">
        <v>146838.09273000003</v>
      </c>
      <c r="F41" s="108">
        <v>52.44769351615648</v>
      </c>
      <c r="G41" s="108">
        <v>0.33411934156338224</v>
      </c>
      <c r="H41" s="108">
        <v>0.9505863028063777</v>
      </c>
      <c r="I41" s="108"/>
      <c r="J41" s="114">
        <v>38412.66296</v>
      </c>
      <c r="K41" s="114">
        <v>22278.14263</v>
      </c>
      <c r="L41" s="108">
        <v>72.42309468058201</v>
      </c>
      <c r="M41" s="108">
        <v>0.6739685157620438</v>
      </c>
      <c r="N41" s="108">
        <v>1.3574665384410003</v>
      </c>
    </row>
    <row r="42" spans="1:14" ht="12.75">
      <c r="A42" s="103" t="s">
        <v>722</v>
      </c>
      <c r="B42" s="32" t="s">
        <v>723</v>
      </c>
      <c r="C42" s="32"/>
      <c r="D42" s="99">
        <v>6549.442739999997</v>
      </c>
      <c r="E42" s="99">
        <v>5840.19948</v>
      </c>
      <c r="F42" s="105">
        <v>12.144161555248735</v>
      </c>
      <c r="G42" s="105">
        <v>0.0030770298217837836</v>
      </c>
      <c r="H42" s="105">
        <v>0.027812261805000033</v>
      </c>
      <c r="I42" s="105"/>
      <c r="J42" s="99">
        <v>427.07588000000004</v>
      </c>
      <c r="K42" s="99">
        <v>712.5233199999999</v>
      </c>
      <c r="L42" s="105">
        <v>-40.06148739103724</v>
      </c>
      <c r="M42" s="105">
        <v>-0.011923663271672541</v>
      </c>
      <c r="N42" s="105">
        <v>0.015092450556706839</v>
      </c>
    </row>
    <row r="43" spans="1:14" ht="12.75">
      <c r="A43" s="191" t="s">
        <v>724</v>
      </c>
      <c r="B43" s="49"/>
      <c r="C43" s="29" t="s">
        <v>723</v>
      </c>
      <c r="D43" s="114">
        <v>6549.442739999997</v>
      </c>
      <c r="E43" s="114">
        <v>5840.19948</v>
      </c>
      <c r="F43" s="108">
        <v>12.144161555248735</v>
      </c>
      <c r="G43" s="108">
        <v>0.0030770298217837836</v>
      </c>
      <c r="H43" s="108">
        <v>0.027812261805000033</v>
      </c>
      <c r="I43" s="108"/>
      <c r="J43" s="114">
        <v>427.07588000000004</v>
      </c>
      <c r="K43" s="114">
        <v>712.5233199999999</v>
      </c>
      <c r="L43" s="108">
        <v>-40.06148739103724</v>
      </c>
      <c r="M43" s="108">
        <v>-0.011923663271672541</v>
      </c>
      <c r="N43" s="108">
        <v>0.015092450556706839</v>
      </c>
    </row>
    <row r="44" spans="1:14" ht="12.75">
      <c r="A44" s="103" t="s">
        <v>725</v>
      </c>
      <c r="B44" s="32" t="s">
        <v>726</v>
      </c>
      <c r="C44" s="32"/>
      <c r="D44" s="99">
        <v>182243.63574</v>
      </c>
      <c r="E44" s="99">
        <v>207742.63417000003</v>
      </c>
      <c r="F44" s="105">
        <v>-12.27432131679513</v>
      </c>
      <c r="G44" s="105">
        <v>-0.11062661151651743</v>
      </c>
      <c r="H44" s="105">
        <v>0.7738990797705552</v>
      </c>
      <c r="I44" s="105"/>
      <c r="J44" s="99">
        <v>25273.40820000001</v>
      </c>
      <c r="K44" s="99">
        <v>26316.63938</v>
      </c>
      <c r="L44" s="105">
        <v>-3.9641504560526135</v>
      </c>
      <c r="M44" s="105">
        <v>-0.043577680377268446</v>
      </c>
      <c r="N44" s="105">
        <v>0.8931379212002541</v>
      </c>
    </row>
    <row r="45" spans="1:14" ht="12.75">
      <c r="A45" s="191" t="s">
        <v>727</v>
      </c>
      <c r="B45" s="29"/>
      <c r="C45" s="29" t="s">
        <v>728</v>
      </c>
      <c r="D45" s="114">
        <v>48767.42582000005</v>
      </c>
      <c r="E45" s="114">
        <v>59865.97706000007</v>
      </c>
      <c r="F45" s="108">
        <v>-18.538996246359783</v>
      </c>
      <c r="G45" s="108">
        <v>-0.048150719323121406</v>
      </c>
      <c r="H45" s="108">
        <v>0.20709126994547336</v>
      </c>
      <c r="I45" s="108"/>
      <c r="J45" s="114">
        <v>7312.338680000002</v>
      </c>
      <c r="K45" s="114">
        <v>8619.713559999998</v>
      </c>
      <c r="L45" s="108">
        <v>-15.167265952628671</v>
      </c>
      <c r="M45" s="108">
        <v>-0.054611447343732564</v>
      </c>
      <c r="N45" s="108">
        <v>0.258411011134122</v>
      </c>
    </row>
    <row r="46" spans="1:14" s="102" customFormat="1" ht="12.75">
      <c r="A46" s="81" t="s">
        <v>729</v>
      </c>
      <c r="B46" s="32"/>
      <c r="C46" s="19" t="s">
        <v>730</v>
      </c>
      <c r="D46" s="112">
        <v>61772.55849999995</v>
      </c>
      <c r="E46" s="112">
        <v>71245.87465</v>
      </c>
      <c r="F46" s="111">
        <v>-13.296652187285696</v>
      </c>
      <c r="G46" s="111">
        <v>-0.04109968743973152</v>
      </c>
      <c r="H46" s="111">
        <v>0.2623176715285978</v>
      </c>
      <c r="I46" s="111"/>
      <c r="J46" s="112">
        <v>8466.761930000004</v>
      </c>
      <c r="K46" s="112">
        <v>8076.389529999998</v>
      </c>
      <c r="L46" s="111">
        <v>4.833501387593507</v>
      </c>
      <c r="M46" s="111">
        <v>0.016306571353923306</v>
      </c>
      <c r="N46" s="111">
        <v>0.2992072177055113</v>
      </c>
    </row>
    <row r="47" spans="1:14" ht="12.75" customHeight="1">
      <c r="A47" s="191" t="s">
        <v>731</v>
      </c>
      <c r="B47" s="29"/>
      <c r="C47" s="29" t="s">
        <v>732</v>
      </c>
      <c r="D47" s="114">
        <v>52917.95191999999</v>
      </c>
      <c r="E47" s="114">
        <v>53481.58053999997</v>
      </c>
      <c r="F47" s="108">
        <v>-1.0538742765435511</v>
      </c>
      <c r="G47" s="108">
        <v>-0.0024452852356338095</v>
      </c>
      <c r="H47" s="108">
        <v>0.22471651274921212</v>
      </c>
      <c r="I47" s="108"/>
      <c r="J47" s="114">
        <v>6483.938510000004</v>
      </c>
      <c r="K47" s="114">
        <v>6484.728220000003</v>
      </c>
      <c r="L47" s="108">
        <v>-0.012177996875235334</v>
      </c>
      <c r="M47" s="108">
        <v>-3.29876355600241E-05</v>
      </c>
      <c r="N47" s="108">
        <v>0.22913614642649086</v>
      </c>
    </row>
    <row r="48" spans="1:14" ht="12.75">
      <c r="A48" s="81" t="s">
        <v>733</v>
      </c>
      <c r="B48" s="19"/>
      <c r="C48" s="19" t="s">
        <v>734</v>
      </c>
      <c r="D48" s="112">
        <v>18785.69950000001</v>
      </c>
      <c r="E48" s="112">
        <v>23149.201920000003</v>
      </c>
      <c r="F48" s="111">
        <v>-18.849472370924797</v>
      </c>
      <c r="G48" s="111">
        <v>-0.01893091951803074</v>
      </c>
      <c r="H48" s="111">
        <v>0.07977362554727195</v>
      </c>
      <c r="I48" s="111"/>
      <c r="J48" s="112">
        <v>3010.36908</v>
      </c>
      <c r="K48" s="112">
        <v>3135.8080699999987</v>
      </c>
      <c r="L48" s="111">
        <v>-4.00021261505328</v>
      </c>
      <c r="M48" s="111">
        <v>-0.005239816751898999</v>
      </c>
      <c r="N48" s="111">
        <v>0.10638354593413013</v>
      </c>
    </row>
    <row r="49" spans="1:14" s="131" customFormat="1" ht="12.75">
      <c r="A49" s="206" t="s">
        <v>735</v>
      </c>
      <c r="B49" s="49" t="s">
        <v>736</v>
      </c>
      <c r="C49" s="207"/>
      <c r="D49" s="97">
        <v>21225.00206000001</v>
      </c>
      <c r="E49" s="97">
        <v>26461.62571999998</v>
      </c>
      <c r="F49" s="98">
        <v>-19.789500899946884</v>
      </c>
      <c r="G49" s="98">
        <v>-0.02271892885845477</v>
      </c>
      <c r="H49" s="98">
        <v>0.09013214368592001</v>
      </c>
      <c r="I49" s="98"/>
      <c r="J49" s="97">
        <v>2699.422450000001</v>
      </c>
      <c r="K49" s="97">
        <v>3944.2494100000004</v>
      </c>
      <c r="L49" s="98">
        <v>-31.56055387481187</v>
      </c>
      <c r="M49" s="98">
        <v>-0.05199870597031728</v>
      </c>
      <c r="N49" s="98">
        <v>0.09539499130292595</v>
      </c>
    </row>
    <row r="50" spans="1:14" ht="13.5" customHeight="1">
      <c r="A50" s="81" t="s">
        <v>737</v>
      </c>
      <c r="B50" s="1"/>
      <c r="C50" s="19" t="s">
        <v>738</v>
      </c>
      <c r="D50" s="112">
        <v>21217.59178000001</v>
      </c>
      <c r="E50" s="112">
        <v>26426.41420999998</v>
      </c>
      <c r="F50" s="111">
        <v>-19.71066671629217</v>
      </c>
      <c r="G50" s="111">
        <v>-0.02259831408688503</v>
      </c>
      <c r="H50" s="111">
        <v>0.09010067587169673</v>
      </c>
      <c r="I50" s="111"/>
      <c r="J50" s="112">
        <v>2698.454570000001</v>
      </c>
      <c r="K50" s="112">
        <v>3926.4724900000006</v>
      </c>
      <c r="L50" s="111">
        <v>-31.27534760850953</v>
      </c>
      <c r="M50" s="111">
        <v>-0.05129656153041594</v>
      </c>
      <c r="N50" s="111">
        <v>0.09536078735526955</v>
      </c>
    </row>
    <row r="51" spans="1:14" ht="12.75">
      <c r="A51" s="191" t="s">
        <v>739</v>
      </c>
      <c r="B51" s="117"/>
      <c r="C51" s="29" t="s">
        <v>740</v>
      </c>
      <c r="D51" s="114">
        <v>7.410280000000002</v>
      </c>
      <c r="E51" s="114">
        <v>35.21151000000001</v>
      </c>
      <c r="F51" s="108">
        <v>-78.95494967412645</v>
      </c>
      <c r="G51" s="108">
        <v>-0.00012061477156972973</v>
      </c>
      <c r="H51" s="108">
        <v>3.146781422328395E-05</v>
      </c>
      <c r="I51" s="108"/>
      <c r="J51" s="114">
        <v>0.96788</v>
      </c>
      <c r="K51" s="114">
        <v>17.77692</v>
      </c>
      <c r="L51" s="108">
        <v>-94.5554122986434</v>
      </c>
      <c r="M51" s="108">
        <v>-0.0007021444399013516</v>
      </c>
      <c r="N51" s="108">
        <v>3.420394765638699E-05</v>
      </c>
    </row>
    <row r="52" spans="1:14" s="131" customFormat="1" ht="37.5" customHeight="1">
      <c r="A52" s="118" t="s">
        <v>741</v>
      </c>
      <c r="B52" s="820" t="s">
        <v>742</v>
      </c>
      <c r="C52" s="820"/>
      <c r="D52" s="209">
        <v>36490.34948999999</v>
      </c>
      <c r="E52" s="209">
        <v>42474.477329999965</v>
      </c>
      <c r="F52" s="121">
        <v>-14.08876157205435</v>
      </c>
      <c r="G52" s="121">
        <v>-0.025961952491514097</v>
      </c>
      <c r="H52" s="121">
        <v>0.1549565655675661</v>
      </c>
      <c r="I52" s="121"/>
      <c r="J52" s="209">
        <v>4587.853439999998</v>
      </c>
      <c r="K52" s="209">
        <v>6213.185079999999</v>
      </c>
      <c r="L52" s="121">
        <v>-26.159395206685222</v>
      </c>
      <c r="M52" s="121">
        <v>-0.06789308455579535</v>
      </c>
      <c r="N52" s="121">
        <v>0.1621303249544726</v>
      </c>
    </row>
    <row r="53" spans="1:14" ht="12.75">
      <c r="A53" s="191" t="s">
        <v>743</v>
      </c>
      <c r="B53" s="29"/>
      <c r="C53" s="29" t="s">
        <v>744</v>
      </c>
      <c r="D53" s="114">
        <v>816.1317100000002</v>
      </c>
      <c r="E53" s="114">
        <v>760.22483</v>
      </c>
      <c r="F53" s="108">
        <v>7.353992897074965</v>
      </c>
      <c r="G53" s="108">
        <v>0.00024255025984016955</v>
      </c>
      <c r="H53" s="108">
        <v>0.0034657099370079204</v>
      </c>
      <c r="I53" s="108"/>
      <c r="J53" s="114">
        <v>84.86973000000002</v>
      </c>
      <c r="K53" s="114">
        <v>50.579710000000006</v>
      </c>
      <c r="L53" s="108">
        <v>67.79402254382244</v>
      </c>
      <c r="M53" s="108">
        <v>0.0014323570463932597</v>
      </c>
      <c r="N53" s="108">
        <v>0.002999214574670101</v>
      </c>
    </row>
    <row r="54" spans="1:14" ht="12.75">
      <c r="A54" s="81" t="s">
        <v>745</v>
      </c>
      <c r="B54" s="19"/>
      <c r="C54" s="19" t="s">
        <v>746</v>
      </c>
      <c r="D54" s="112">
        <v>23533.514840000007</v>
      </c>
      <c r="E54" s="112">
        <v>29756.425099999957</v>
      </c>
      <c r="F54" s="111">
        <v>-20.91282887338492</v>
      </c>
      <c r="G54" s="111">
        <v>-0.026997902593116237</v>
      </c>
      <c r="H54" s="111">
        <v>0.09993526196122358</v>
      </c>
      <c r="I54" s="111"/>
      <c r="J54" s="112">
        <v>2794.493889999999</v>
      </c>
      <c r="K54" s="112">
        <v>4331.585049999999</v>
      </c>
      <c r="L54" s="111">
        <v>-35.485651147493925</v>
      </c>
      <c r="M54" s="111">
        <v>-0.06420711781371922</v>
      </c>
      <c r="N54" s="111">
        <v>0.09875472449028105</v>
      </c>
    </row>
    <row r="55" spans="1:14" s="131" customFormat="1" ht="24">
      <c r="A55" s="191" t="s">
        <v>747</v>
      </c>
      <c r="B55" s="128"/>
      <c r="C55" s="129" t="s">
        <v>748</v>
      </c>
      <c r="D55" s="205">
        <v>12140.702939999981</v>
      </c>
      <c r="E55" s="205">
        <v>11957.82740000001</v>
      </c>
      <c r="F55" s="130">
        <v>1.5293375115948877</v>
      </c>
      <c r="G55" s="130">
        <v>0.0007933998417619495</v>
      </c>
      <c r="H55" s="130">
        <v>0.05155559366933457</v>
      </c>
      <c r="I55" s="130"/>
      <c r="J55" s="205">
        <v>1708.4898199999993</v>
      </c>
      <c r="K55" s="205">
        <v>1831.02032</v>
      </c>
      <c r="L55" s="130">
        <v>-6.69192464232187</v>
      </c>
      <c r="M55" s="130">
        <v>-0.0051183237884693655</v>
      </c>
      <c r="N55" s="130">
        <v>0.06037638588952144</v>
      </c>
    </row>
    <row r="56" spans="1:14" s="143" customFormat="1" ht="42" customHeight="1">
      <c r="A56" s="118" t="s">
        <v>749</v>
      </c>
      <c r="B56" s="820" t="s">
        <v>750</v>
      </c>
      <c r="C56" s="820"/>
      <c r="D56" s="209">
        <v>219455.22597000003</v>
      </c>
      <c r="E56" s="209">
        <v>209943.81646999996</v>
      </c>
      <c r="F56" s="121">
        <v>4.530454699702577</v>
      </c>
      <c r="G56" s="121">
        <v>0.041264954253774556</v>
      </c>
      <c r="H56" s="121">
        <v>0.9319184000001025</v>
      </c>
      <c r="I56" s="121"/>
      <c r="J56" s="209">
        <v>18607.449080000002</v>
      </c>
      <c r="K56" s="209">
        <v>17970.510479999997</v>
      </c>
      <c r="L56" s="121">
        <v>3.544354517412713</v>
      </c>
      <c r="M56" s="121">
        <v>0.026606093896412556</v>
      </c>
      <c r="N56" s="121">
        <v>0.6575693416035111</v>
      </c>
    </row>
    <row r="57" spans="1:14" s="143" customFormat="1" ht="33.75" customHeight="1">
      <c r="A57" s="127" t="s">
        <v>751</v>
      </c>
      <c r="B57" s="210">
        <v>1</v>
      </c>
      <c r="C57" s="129" t="s">
        <v>750</v>
      </c>
      <c r="D57" s="205">
        <v>49.22005</v>
      </c>
      <c r="E57" s="205">
        <v>45.49164999999999</v>
      </c>
      <c r="F57" s="130">
        <v>8.195789776805212</v>
      </c>
      <c r="G57" s="130">
        <v>1.6175547424361477E-05</v>
      </c>
      <c r="H57" s="130">
        <v>0.00020901334220309447</v>
      </c>
      <c r="I57" s="130"/>
      <c r="J57" s="205">
        <v>17.703</v>
      </c>
      <c r="K57" s="205">
        <v>2.9999999999999995E-33</v>
      </c>
      <c r="L57" s="130" t="s">
        <v>973</v>
      </c>
      <c r="M57" s="130">
        <v>0.0007394867892261323</v>
      </c>
      <c r="N57" s="130">
        <v>0.0006256069816103432</v>
      </c>
    </row>
    <row r="58" spans="1:14" ht="12.75">
      <c r="A58" s="81" t="s">
        <v>752</v>
      </c>
      <c r="B58" s="19"/>
      <c r="C58" s="211" t="s">
        <v>753</v>
      </c>
      <c r="D58" s="112">
        <v>14801.924850000003</v>
      </c>
      <c r="E58" s="112">
        <v>23320.866360000007</v>
      </c>
      <c r="F58" s="111">
        <v>-36.52926687411454</v>
      </c>
      <c r="G58" s="111">
        <v>-0.03695916275087608</v>
      </c>
      <c r="H58" s="111">
        <v>0.06285649413069548</v>
      </c>
      <c r="I58" s="111"/>
      <c r="J58" s="112">
        <v>1274.0061100000003</v>
      </c>
      <c r="K58" s="112">
        <v>1433.50228</v>
      </c>
      <c r="L58" s="111">
        <v>-11.126328309711491</v>
      </c>
      <c r="M58" s="111">
        <v>-0.006662447644306906</v>
      </c>
      <c r="N58" s="111">
        <v>0.04502214975033808</v>
      </c>
    </row>
    <row r="59" spans="1:14" s="143" customFormat="1" ht="24">
      <c r="A59" s="191" t="s">
        <v>754</v>
      </c>
      <c r="B59" s="212"/>
      <c r="C59" s="212" t="s">
        <v>755</v>
      </c>
      <c r="D59" s="205">
        <v>187223.02176</v>
      </c>
      <c r="E59" s="205">
        <v>165145.24297999998</v>
      </c>
      <c r="F59" s="130">
        <v>13.368704045973498</v>
      </c>
      <c r="G59" s="130">
        <v>0.09578375648547664</v>
      </c>
      <c r="H59" s="130">
        <v>0.795044082958475</v>
      </c>
      <c r="I59" s="130"/>
      <c r="J59" s="205">
        <v>15690.36851</v>
      </c>
      <c r="K59" s="205">
        <v>14564.035249999999</v>
      </c>
      <c r="L59" s="130">
        <v>7.733662001401716</v>
      </c>
      <c r="M59" s="130">
        <v>0.04704900672405827</v>
      </c>
      <c r="N59" s="130">
        <v>0.5544825218265309</v>
      </c>
    </row>
    <row r="60" spans="1:14" s="131" customFormat="1" ht="12.75">
      <c r="A60" s="81" t="s">
        <v>756</v>
      </c>
      <c r="B60" s="124"/>
      <c r="C60" s="125" t="s">
        <v>757</v>
      </c>
      <c r="D60" s="112">
        <v>13615.942469999998</v>
      </c>
      <c r="E60" s="112">
        <v>16589.541159999997</v>
      </c>
      <c r="F60" s="111">
        <v>-17.92453848675342</v>
      </c>
      <c r="G60" s="111">
        <v>-0.01290086541978169</v>
      </c>
      <c r="H60" s="111">
        <v>0.057820210318757434</v>
      </c>
      <c r="I60" s="111"/>
      <c r="J60" s="112">
        <v>1108.85437</v>
      </c>
      <c r="K60" s="112">
        <v>1456.4981799999996</v>
      </c>
      <c r="L60" s="111">
        <v>-23.86846854830946</v>
      </c>
      <c r="M60" s="111">
        <v>-0.014521719756608445</v>
      </c>
      <c r="N60" s="111">
        <v>0.039185846210311175</v>
      </c>
    </row>
    <row r="61" spans="1:14" ht="12.75">
      <c r="A61" s="191" t="s">
        <v>758</v>
      </c>
      <c r="B61" s="29"/>
      <c r="C61" s="29" t="s">
        <v>759</v>
      </c>
      <c r="D61" s="114">
        <v>818.6938499999999</v>
      </c>
      <c r="E61" s="114">
        <v>849.4757399999999</v>
      </c>
      <c r="F61" s="108">
        <v>-3.6236337955925597</v>
      </c>
      <c r="G61" s="108">
        <v>-0.00013354627226329712</v>
      </c>
      <c r="H61" s="108">
        <v>0.0034765900853334945</v>
      </c>
      <c r="I61" s="108"/>
      <c r="J61" s="114">
        <v>162.44439000000003</v>
      </c>
      <c r="K61" s="114">
        <v>82.01760999999999</v>
      </c>
      <c r="L61" s="108">
        <v>98.06037995986478</v>
      </c>
      <c r="M61" s="108">
        <v>0.0033595741574872365</v>
      </c>
      <c r="N61" s="108">
        <v>0.005740628396736905</v>
      </c>
    </row>
    <row r="62" spans="1:14" s="131" customFormat="1" ht="24">
      <c r="A62" s="81" t="s">
        <v>760</v>
      </c>
      <c r="B62" s="124"/>
      <c r="C62" s="125" t="s">
        <v>761</v>
      </c>
      <c r="D62" s="137">
        <v>2946.422989999999</v>
      </c>
      <c r="E62" s="137">
        <v>3993.198579999998</v>
      </c>
      <c r="F62" s="126">
        <v>-26.213962792704372</v>
      </c>
      <c r="G62" s="126">
        <v>-0.004541403336205587</v>
      </c>
      <c r="H62" s="126">
        <v>0.012512009164637879</v>
      </c>
      <c r="I62" s="126"/>
      <c r="J62" s="137">
        <v>354.0727</v>
      </c>
      <c r="K62" s="137">
        <v>434.45715999999993</v>
      </c>
      <c r="L62" s="126">
        <v>-18.502275345168655</v>
      </c>
      <c r="M62" s="126">
        <v>-0.0033578063734438467</v>
      </c>
      <c r="N62" s="126">
        <v>0.01251258843798365</v>
      </c>
    </row>
    <row r="63" spans="1:14" s="102" customFormat="1" ht="12.75">
      <c r="A63" s="101" t="s">
        <v>762</v>
      </c>
      <c r="B63" s="49" t="s">
        <v>763</v>
      </c>
      <c r="C63" s="49"/>
      <c r="D63" s="97">
        <v>641868.1269500002</v>
      </c>
      <c r="E63" s="97">
        <v>646792.6179600005</v>
      </c>
      <c r="F63" s="98">
        <v>-0.7613709361019472</v>
      </c>
      <c r="G63" s="98">
        <v>-0.02136475106563196</v>
      </c>
      <c r="H63" s="98">
        <v>2.7256982158177343</v>
      </c>
      <c r="I63" s="98"/>
      <c r="J63" s="97">
        <v>73288.34845</v>
      </c>
      <c r="K63" s="97">
        <v>63021.37049000001</v>
      </c>
      <c r="L63" s="98">
        <v>16.29126418574017</v>
      </c>
      <c r="M63" s="98">
        <v>0.428870505942262</v>
      </c>
      <c r="N63" s="98">
        <v>2.5899396972836</v>
      </c>
    </row>
    <row r="64" spans="1:14" ht="12.75">
      <c r="A64" s="81" t="s">
        <v>764</v>
      </c>
      <c r="B64" s="19"/>
      <c r="C64" s="19" t="s">
        <v>765</v>
      </c>
      <c r="D64" s="112">
        <v>641868.1269500002</v>
      </c>
      <c r="E64" s="112">
        <v>646792.6179600005</v>
      </c>
      <c r="F64" s="111">
        <v>-0.7613709361019472</v>
      </c>
      <c r="G64" s="111">
        <v>-0.02136475106563196</v>
      </c>
      <c r="H64" s="111">
        <v>2.7256982158177343</v>
      </c>
      <c r="I64" s="111"/>
      <c r="J64" s="112">
        <v>73288.34845</v>
      </c>
      <c r="K64" s="112">
        <v>63021.37049000001</v>
      </c>
      <c r="L64" s="111">
        <v>16.29126418574017</v>
      </c>
      <c r="M64" s="111">
        <v>0.428870505942262</v>
      </c>
      <c r="N64" s="111">
        <v>2.5899396972836</v>
      </c>
    </row>
    <row r="65" spans="1:14" s="143" customFormat="1" ht="27.75" customHeight="1">
      <c r="A65" s="206" t="s">
        <v>766</v>
      </c>
      <c r="B65" s="823" t="s">
        <v>767</v>
      </c>
      <c r="C65" s="823"/>
      <c r="D65" s="214">
        <v>14857.248279999967</v>
      </c>
      <c r="E65" s="214">
        <v>16092.57872999996</v>
      </c>
      <c r="F65" s="215">
        <v>-7.676398361793164</v>
      </c>
      <c r="G65" s="215">
        <v>-0.005359442731126659</v>
      </c>
      <c r="H65" s="215">
        <v>0.06309142552565407</v>
      </c>
      <c r="I65" s="215"/>
      <c r="J65" s="214">
        <v>1541.9530999999997</v>
      </c>
      <c r="K65" s="214">
        <v>1612.5879099999995</v>
      </c>
      <c r="L65" s="215">
        <v>-4.380214533544395</v>
      </c>
      <c r="M65" s="215">
        <v>-0.0029505456055187117</v>
      </c>
      <c r="N65" s="215">
        <v>0.0544911384892793</v>
      </c>
    </row>
    <row r="66" spans="1:14" ht="12.75">
      <c r="A66" s="81" t="s">
        <v>768</v>
      </c>
      <c r="B66" s="19"/>
      <c r="C66" s="19" t="s">
        <v>769</v>
      </c>
      <c r="D66" s="112">
        <v>7301.006269999975</v>
      </c>
      <c r="E66" s="112">
        <v>6455.559899999985</v>
      </c>
      <c r="F66" s="111">
        <v>13.096406556462941</v>
      </c>
      <c r="G66" s="111">
        <v>0.0036679427777837888</v>
      </c>
      <c r="H66" s="111">
        <v>0.03100378244106707</v>
      </c>
      <c r="I66" s="111"/>
      <c r="J66" s="112">
        <v>789.86279</v>
      </c>
      <c r="K66" s="112">
        <v>751.1842399999996</v>
      </c>
      <c r="L66" s="111">
        <v>5.1490097822074175</v>
      </c>
      <c r="M66" s="111">
        <v>0.0016156739960132597</v>
      </c>
      <c r="N66" s="111">
        <v>0.02791299078903148</v>
      </c>
    </row>
    <row r="67" spans="1:14" ht="12.75">
      <c r="A67" s="191" t="s">
        <v>770</v>
      </c>
      <c r="B67" s="29"/>
      <c r="C67" s="29" t="s">
        <v>771</v>
      </c>
      <c r="D67" s="114">
        <v>7478.975089999992</v>
      </c>
      <c r="E67" s="114">
        <v>9482.010989999973</v>
      </c>
      <c r="F67" s="108">
        <v>-21.1245895212782</v>
      </c>
      <c r="G67" s="108">
        <v>-0.00869010894570009</v>
      </c>
      <c r="H67" s="108">
        <v>0.031759528481067924</v>
      </c>
      <c r="I67" s="108"/>
      <c r="J67" s="114">
        <v>746.7563399999998</v>
      </c>
      <c r="K67" s="114">
        <v>855.28765</v>
      </c>
      <c r="L67" s="108">
        <v>-12.689451320850967</v>
      </c>
      <c r="M67" s="108">
        <v>-0.004533551938225509</v>
      </c>
      <c r="N67" s="108">
        <v>0.026389650334168617</v>
      </c>
    </row>
    <row r="68" spans="1:14" s="143" customFormat="1" ht="17.25" customHeight="1">
      <c r="A68" s="81" t="s">
        <v>772</v>
      </c>
      <c r="B68" s="124"/>
      <c r="C68" s="124" t="s">
        <v>773</v>
      </c>
      <c r="D68" s="112">
        <v>77.26692000000001</v>
      </c>
      <c r="E68" s="112">
        <v>155.00783999999996</v>
      </c>
      <c r="F68" s="111">
        <v>-50.15289549225379</v>
      </c>
      <c r="G68" s="111">
        <v>-0.0003372765632103552</v>
      </c>
      <c r="H68" s="111">
        <v>0.00032811460351907663</v>
      </c>
      <c r="I68" s="111"/>
      <c r="J68" s="112">
        <v>5.333969999999999</v>
      </c>
      <c r="K68" s="112">
        <v>6.11602</v>
      </c>
      <c r="L68" s="111">
        <v>-12.78691044175789</v>
      </c>
      <c r="M68" s="111">
        <v>-3.266766330646204E-05</v>
      </c>
      <c r="N68" s="111">
        <v>0.0001884973660792025</v>
      </c>
    </row>
    <row r="69" spans="1:14" s="143" customFormat="1" ht="27.75" customHeight="1">
      <c r="A69" s="206" t="s">
        <v>774</v>
      </c>
      <c r="B69" s="823" t="s">
        <v>775</v>
      </c>
      <c r="C69" s="823"/>
      <c r="D69" s="214">
        <v>4931641.114720001</v>
      </c>
      <c r="E69" s="214">
        <v>4691645.151830002</v>
      </c>
      <c r="F69" s="215">
        <v>5.11539034013234</v>
      </c>
      <c r="G69" s="215">
        <v>1.0412150196820273</v>
      </c>
      <c r="H69" s="215">
        <v>20.942254059754546</v>
      </c>
      <c r="I69" s="215"/>
      <c r="J69" s="214">
        <v>790797.3696600001</v>
      </c>
      <c r="K69" s="214">
        <v>567959.41904</v>
      </c>
      <c r="L69" s="215">
        <v>39.23483670658277</v>
      </c>
      <c r="M69" s="215">
        <v>9.308350032294829</v>
      </c>
      <c r="N69" s="215">
        <v>27.946017934722445</v>
      </c>
    </row>
    <row r="70" spans="1:14" ht="12.75">
      <c r="A70" s="81" t="s">
        <v>776</v>
      </c>
      <c r="B70" s="32"/>
      <c r="C70" s="19" t="s">
        <v>777</v>
      </c>
      <c r="D70" s="112">
        <v>17.560560000000002</v>
      </c>
      <c r="E70" s="112">
        <v>23.562469999999998</v>
      </c>
      <c r="F70" s="111">
        <v>-25.472329513841274</v>
      </c>
      <c r="G70" s="111">
        <v>-2.6039099839542198E-05</v>
      </c>
      <c r="H70" s="111">
        <v>7.457106070712998E-05</v>
      </c>
      <c r="I70" s="111"/>
      <c r="J70" s="112">
        <v>1.428</v>
      </c>
      <c r="K70" s="112">
        <v>1.51978</v>
      </c>
      <c r="L70" s="111">
        <v>-6.03903196515285</v>
      </c>
      <c r="M70" s="111">
        <v>-3.833818986339853E-06</v>
      </c>
      <c r="N70" s="111">
        <v>5.046414561032424E-05</v>
      </c>
    </row>
    <row r="71" spans="1:14" s="102" customFormat="1" ht="12.75">
      <c r="A71" s="191" t="s">
        <v>778</v>
      </c>
      <c r="B71" s="29"/>
      <c r="C71" s="29" t="s">
        <v>779</v>
      </c>
      <c r="D71" s="114">
        <v>4931609.250100001</v>
      </c>
      <c r="E71" s="114">
        <v>4691612.161020001</v>
      </c>
      <c r="F71" s="108">
        <v>5.115450315224302</v>
      </c>
      <c r="G71" s="108">
        <v>1.041219905622312</v>
      </c>
      <c r="H71" s="108">
        <v>20.94211874638684</v>
      </c>
      <c r="I71" s="108"/>
      <c r="J71" s="114">
        <v>790793.8880400001</v>
      </c>
      <c r="K71" s="114">
        <v>567957.2750499999</v>
      </c>
      <c r="L71" s="108">
        <v>39.234749298771256</v>
      </c>
      <c r="M71" s="108">
        <v>9.308294157035615</v>
      </c>
      <c r="N71" s="108">
        <v>27.94589489762256</v>
      </c>
    </row>
    <row r="72" spans="1:14" ht="12.75">
      <c r="A72" s="81" t="s">
        <v>780</v>
      </c>
      <c r="B72" s="19"/>
      <c r="C72" s="19" t="s">
        <v>781</v>
      </c>
      <c r="D72" s="112">
        <v>14.304060000000044</v>
      </c>
      <c r="E72" s="112">
        <v>9.428340000000013</v>
      </c>
      <c r="F72" s="111">
        <v>51.713451148346635</v>
      </c>
      <c r="G72" s="111">
        <v>2.1153159555817E-05</v>
      </c>
      <c r="H72" s="111">
        <v>6.074230700037088E-05</v>
      </c>
      <c r="I72" s="111"/>
      <c r="J72" s="112">
        <v>2.05362</v>
      </c>
      <c r="K72" s="112">
        <v>0.6242099999999999</v>
      </c>
      <c r="L72" s="111">
        <v>228.99504974287504</v>
      </c>
      <c r="M72" s="111">
        <v>5.9709078200741456E-05</v>
      </c>
      <c r="N72" s="111">
        <v>7.257295427750285E-05</v>
      </c>
    </row>
    <row r="73" spans="1:14" s="102" customFormat="1" ht="12" customHeight="1">
      <c r="A73" s="101" t="s">
        <v>782</v>
      </c>
      <c r="B73" s="49" t="s">
        <v>783</v>
      </c>
      <c r="C73" s="49"/>
      <c r="D73" s="97">
        <v>3948564.1419300106</v>
      </c>
      <c r="E73" s="97">
        <v>3969995.7465300043</v>
      </c>
      <c r="F73" s="98">
        <v>-0.5398394851865038</v>
      </c>
      <c r="G73" s="98">
        <v>-0.09298034990541802</v>
      </c>
      <c r="H73" s="98">
        <v>16.76760970799675</v>
      </c>
      <c r="I73" s="98"/>
      <c r="J73" s="97">
        <v>399207.61923000036</v>
      </c>
      <c r="K73" s="97">
        <v>390179.09212999983</v>
      </c>
      <c r="L73" s="98">
        <v>2.313944360963454</v>
      </c>
      <c r="M73" s="98">
        <v>0.3771381413670291</v>
      </c>
      <c r="N73" s="98">
        <v>14.107613043118777</v>
      </c>
    </row>
    <row r="74" spans="1:14" ht="12.75">
      <c r="A74" s="81" t="s">
        <v>784</v>
      </c>
      <c r="B74" s="19"/>
      <c r="C74" s="19" t="s">
        <v>785</v>
      </c>
      <c r="D74" s="112">
        <v>3471725.5943800104</v>
      </c>
      <c r="E74" s="112">
        <v>3513563.2609600043</v>
      </c>
      <c r="F74" s="111">
        <v>-1.1907474968463405</v>
      </c>
      <c r="G74" s="111">
        <v>-0.18151141505453097</v>
      </c>
      <c r="H74" s="111">
        <v>14.742710941849726</v>
      </c>
      <c r="I74" s="111"/>
      <c r="J74" s="112">
        <v>347113.9670500004</v>
      </c>
      <c r="K74" s="112">
        <v>337418.9528499998</v>
      </c>
      <c r="L74" s="111">
        <v>2.8732867902386303</v>
      </c>
      <c r="M74" s="111">
        <v>0.40497853032029446</v>
      </c>
      <c r="N74" s="111">
        <v>12.266673513017164</v>
      </c>
    </row>
    <row r="75" spans="1:14" ht="12.75">
      <c r="A75" s="191" t="s">
        <v>786</v>
      </c>
      <c r="B75" s="29"/>
      <c r="C75" s="29" t="s">
        <v>787</v>
      </c>
      <c r="D75" s="114">
        <v>424130.64171000017</v>
      </c>
      <c r="E75" s="114">
        <v>402489.95558999997</v>
      </c>
      <c r="F75" s="108">
        <v>5.376702156027139</v>
      </c>
      <c r="G75" s="108">
        <v>0.093887443576275</v>
      </c>
      <c r="H75" s="108">
        <v>1.8010742157830055</v>
      </c>
      <c r="I75" s="108"/>
      <c r="J75" s="114">
        <v>45356.156120000014</v>
      </c>
      <c r="K75" s="114">
        <v>46409.057099999955</v>
      </c>
      <c r="L75" s="108">
        <v>-2.2687402972467225</v>
      </c>
      <c r="M75" s="108">
        <v>-0.043981605664192736</v>
      </c>
      <c r="N75" s="108">
        <v>1.6028429038965544</v>
      </c>
    </row>
    <row r="76" spans="1:14" ht="12.75">
      <c r="A76" s="81" t="s">
        <v>788</v>
      </c>
      <c r="B76" s="19"/>
      <c r="C76" s="19" t="s">
        <v>789</v>
      </c>
      <c r="D76" s="112">
        <v>52707.90584000001</v>
      </c>
      <c r="E76" s="112">
        <v>53942.52997999999</v>
      </c>
      <c r="F76" s="111">
        <v>-2.2887768528056447</v>
      </c>
      <c r="G76" s="111">
        <v>-0.005356378427162113</v>
      </c>
      <c r="H76" s="111">
        <v>0.22382455036401636</v>
      </c>
      <c r="I76" s="111"/>
      <c r="J76" s="112">
        <v>6737.496059999998</v>
      </c>
      <c r="K76" s="112">
        <v>6351.08218</v>
      </c>
      <c r="L76" s="111">
        <v>6.0842210673456805</v>
      </c>
      <c r="M76" s="111">
        <v>0.016141216710930918</v>
      </c>
      <c r="N76" s="111">
        <v>0.23809662620506003</v>
      </c>
    </row>
    <row r="77" spans="1:14" s="102" customFormat="1" ht="12.75">
      <c r="A77" s="101" t="s">
        <v>790</v>
      </c>
      <c r="B77" s="49" t="s">
        <v>791</v>
      </c>
      <c r="C77" s="49"/>
      <c r="D77" s="97">
        <v>305054.8452</v>
      </c>
      <c r="E77" s="97">
        <v>309039.46533000004</v>
      </c>
      <c r="F77" s="98">
        <v>-1.2893564016961967</v>
      </c>
      <c r="G77" s="98">
        <v>-0.01728715048838138</v>
      </c>
      <c r="H77" s="98">
        <v>1.2954178784966617</v>
      </c>
      <c r="I77" s="98"/>
      <c r="J77" s="97">
        <v>36233.88945000001</v>
      </c>
      <c r="K77" s="97">
        <v>33099.79647</v>
      </c>
      <c r="L77" s="98">
        <v>9.468617073946643</v>
      </c>
      <c r="M77" s="98">
        <v>0.13091681381214298</v>
      </c>
      <c r="N77" s="98">
        <v>1.2804707795750643</v>
      </c>
    </row>
    <row r="78" spans="1:14" ht="12.75">
      <c r="A78" s="81" t="s">
        <v>792</v>
      </c>
      <c r="B78" s="19"/>
      <c r="C78" s="19" t="s">
        <v>793</v>
      </c>
      <c r="D78" s="112">
        <v>137342.87017000004</v>
      </c>
      <c r="E78" s="112">
        <v>149085.75020000004</v>
      </c>
      <c r="F78" s="111">
        <v>-7.876594519762491</v>
      </c>
      <c r="G78" s="111">
        <v>-0.05094611973604011</v>
      </c>
      <c r="H78" s="111">
        <v>0.5832276139905871</v>
      </c>
      <c r="I78" s="111"/>
      <c r="J78" s="112">
        <v>15749.975800000007</v>
      </c>
      <c r="K78" s="112">
        <v>15094.752579999998</v>
      </c>
      <c r="L78" s="111">
        <v>4.340735076825015</v>
      </c>
      <c r="M78" s="111">
        <v>0.027369876020121694</v>
      </c>
      <c r="N78" s="111">
        <v>0.5565889860856327</v>
      </c>
    </row>
    <row r="79" spans="1:14" ht="12.75" customHeight="1">
      <c r="A79" s="191" t="s">
        <v>794</v>
      </c>
      <c r="B79" s="29"/>
      <c r="C79" s="29" t="s">
        <v>795</v>
      </c>
      <c r="D79" s="114">
        <v>167711.97502999994</v>
      </c>
      <c r="E79" s="114">
        <v>159953.71512999997</v>
      </c>
      <c r="F79" s="108">
        <v>4.850315538901092</v>
      </c>
      <c r="G79" s="108">
        <v>0.033658969247658856</v>
      </c>
      <c r="H79" s="108">
        <v>0.7121902645060746</v>
      </c>
      <c r="I79" s="108"/>
      <c r="J79" s="114">
        <v>20483.913650000002</v>
      </c>
      <c r="K79" s="114">
        <v>18005.043890000004</v>
      </c>
      <c r="L79" s="108">
        <v>13.767640751915975</v>
      </c>
      <c r="M79" s="108">
        <v>0.10354693779202123</v>
      </c>
      <c r="N79" s="108">
        <v>0.7238817934894316</v>
      </c>
    </row>
    <row r="80" spans="1:14" s="102" customFormat="1" ht="12.75">
      <c r="A80" s="103" t="s">
        <v>796</v>
      </c>
      <c r="B80" s="32" t="s">
        <v>797</v>
      </c>
      <c r="C80" s="32"/>
      <c r="D80" s="99">
        <v>1214877.3779900016</v>
      </c>
      <c r="E80" s="99">
        <v>906175.4565</v>
      </c>
      <c r="F80" s="105">
        <v>34.066462435688535</v>
      </c>
      <c r="G80" s="105">
        <v>1.3392936839000709</v>
      </c>
      <c r="H80" s="105">
        <v>5.158986655653994</v>
      </c>
      <c r="I80" s="105"/>
      <c r="J80" s="99">
        <v>130561.34227</v>
      </c>
      <c r="K80" s="99">
        <v>100307.43927</v>
      </c>
      <c r="L80" s="105">
        <v>30.161175701599575</v>
      </c>
      <c r="M80" s="105">
        <v>1.263761034346091</v>
      </c>
      <c r="N80" s="105">
        <v>4.613912176045281</v>
      </c>
    </row>
    <row r="81" spans="1:14" ht="12.75">
      <c r="A81" s="191" t="s">
        <v>798</v>
      </c>
      <c r="B81" s="29"/>
      <c r="C81" s="216" t="s">
        <v>799</v>
      </c>
      <c r="D81" s="114">
        <v>190988.13317999998</v>
      </c>
      <c r="E81" s="114">
        <v>198888.87686999992</v>
      </c>
      <c r="F81" s="108">
        <v>-3.9724412015077752</v>
      </c>
      <c r="G81" s="108">
        <v>-0.03427713073847187</v>
      </c>
      <c r="H81" s="108">
        <v>0.8110326591923721</v>
      </c>
      <c r="I81" s="108"/>
      <c r="J81" s="114">
        <v>15356.244169999996</v>
      </c>
      <c r="K81" s="114">
        <v>20669.138120000003</v>
      </c>
      <c r="L81" s="108">
        <v>-25.704477463717325</v>
      </c>
      <c r="M81" s="108">
        <v>-0.2219293277175874</v>
      </c>
      <c r="N81" s="108">
        <v>0.5426748892314933</v>
      </c>
    </row>
    <row r="82" spans="1:14" ht="12.75">
      <c r="A82" s="81" t="s">
        <v>800</v>
      </c>
      <c r="B82" s="19"/>
      <c r="C82" s="217" t="s">
        <v>801</v>
      </c>
      <c r="D82" s="112">
        <v>1023889.2448100017</v>
      </c>
      <c r="E82" s="112">
        <v>707286.57963</v>
      </c>
      <c r="F82" s="111">
        <v>44.762996258973935</v>
      </c>
      <c r="G82" s="111">
        <v>1.3735708146385432</v>
      </c>
      <c r="H82" s="111">
        <v>4.347953996461622</v>
      </c>
      <c r="I82" s="111"/>
      <c r="J82" s="112">
        <v>115205.0981</v>
      </c>
      <c r="K82" s="112">
        <v>79638.30115</v>
      </c>
      <c r="L82" s="111">
        <v>44.66041645339644</v>
      </c>
      <c r="M82" s="111">
        <v>1.4856903620636783</v>
      </c>
      <c r="N82" s="111">
        <v>4.071237286813788</v>
      </c>
    </row>
    <row r="83" spans="1:14" ht="12.75">
      <c r="A83" s="101" t="s">
        <v>802</v>
      </c>
      <c r="B83" s="49" t="s">
        <v>803</v>
      </c>
      <c r="C83" s="218"/>
      <c r="D83" s="97">
        <v>2357469.30985</v>
      </c>
      <c r="E83" s="97">
        <v>2136399.05956</v>
      </c>
      <c r="F83" s="98">
        <v>10.347797584947926</v>
      </c>
      <c r="G83" s="98">
        <v>0.9591064042702896</v>
      </c>
      <c r="H83" s="98">
        <v>10.011012577048804</v>
      </c>
      <c r="I83" s="98"/>
      <c r="J83" s="97">
        <v>316050.7595599999</v>
      </c>
      <c r="K83" s="97">
        <v>209795.92083000013</v>
      </c>
      <c r="L83" s="98">
        <v>50.64676105695077</v>
      </c>
      <c r="M83" s="98">
        <v>4.438459556695929</v>
      </c>
      <c r="N83" s="98">
        <v>11.168929657345526</v>
      </c>
    </row>
    <row r="84" spans="1:14" ht="12.75">
      <c r="A84" s="81" t="s">
        <v>804</v>
      </c>
      <c r="B84" s="19"/>
      <c r="C84" s="217" t="s">
        <v>805</v>
      </c>
      <c r="D84" s="112">
        <v>2208921.3417599997</v>
      </c>
      <c r="E84" s="112">
        <v>2005890.6622199998</v>
      </c>
      <c r="F84" s="111">
        <v>10.121722153853478</v>
      </c>
      <c r="G84" s="111">
        <v>0.8808422877104388</v>
      </c>
      <c r="H84" s="111">
        <v>9.380202423707441</v>
      </c>
      <c r="I84" s="111"/>
      <c r="J84" s="112">
        <v>299269.03182999993</v>
      </c>
      <c r="K84" s="112">
        <v>195918.17060000013</v>
      </c>
      <c r="L84" s="111">
        <v>52.752055061297995</v>
      </c>
      <c r="M84" s="111">
        <v>4.317155088670176</v>
      </c>
      <c r="N84" s="111">
        <v>10.575879551071342</v>
      </c>
    </row>
    <row r="85" spans="1:14" ht="12.75">
      <c r="A85" s="191" t="s">
        <v>806</v>
      </c>
      <c r="B85" s="29"/>
      <c r="C85" s="216" t="s">
        <v>807</v>
      </c>
      <c r="D85" s="114">
        <v>148547.96808999995</v>
      </c>
      <c r="E85" s="114">
        <v>130508.39734000005</v>
      </c>
      <c r="F85" s="108">
        <v>13.822536417333565</v>
      </c>
      <c r="G85" s="108">
        <v>0.07826411655985058</v>
      </c>
      <c r="H85" s="108">
        <v>0.6308101533413623</v>
      </c>
      <c r="I85" s="108"/>
      <c r="J85" s="114">
        <v>16781.72773000001</v>
      </c>
      <c r="K85" s="114">
        <v>13877.750229999996</v>
      </c>
      <c r="L85" s="108">
        <v>20.925419840186983</v>
      </c>
      <c r="M85" s="108">
        <v>0.12130446802575501</v>
      </c>
      <c r="N85" s="108">
        <v>0.5930501062741853</v>
      </c>
    </row>
    <row r="86" spans="1:14" ht="12.75">
      <c r="A86" s="81"/>
      <c r="B86" s="19"/>
      <c r="C86" s="217"/>
      <c r="D86" s="112"/>
      <c r="E86" s="112"/>
      <c r="F86" s="111"/>
      <c r="G86" s="111"/>
      <c r="H86" s="111"/>
      <c r="I86" s="111"/>
      <c r="J86" s="112"/>
      <c r="K86" s="112"/>
      <c r="L86" s="111"/>
      <c r="M86" s="111"/>
      <c r="N86" s="111"/>
    </row>
    <row r="87" spans="1:14" s="143" customFormat="1" ht="24" customHeight="1">
      <c r="A87" s="206" t="s">
        <v>808</v>
      </c>
      <c r="B87" s="823" t="s">
        <v>809</v>
      </c>
      <c r="C87" s="823"/>
      <c r="D87" s="214">
        <v>158537.4699699997</v>
      </c>
      <c r="E87" s="214">
        <v>175586.22117999976</v>
      </c>
      <c r="F87" s="215">
        <v>-9.709617927549541</v>
      </c>
      <c r="G87" s="215">
        <v>-0.07396547680600131</v>
      </c>
      <c r="H87" s="215">
        <v>0.6732306542324188</v>
      </c>
      <c r="I87" s="215"/>
      <c r="J87" s="214">
        <v>19511.351729999995</v>
      </c>
      <c r="K87" s="214">
        <v>16869.34184</v>
      </c>
      <c r="L87" s="215">
        <v>15.661606214744852</v>
      </c>
      <c r="M87" s="215">
        <v>0.11036160033100506</v>
      </c>
      <c r="N87" s="215">
        <v>0.6895123912863946</v>
      </c>
    </row>
    <row r="88" spans="1:14" s="131" customFormat="1" ht="24">
      <c r="A88" s="123" t="s">
        <v>810</v>
      </c>
      <c r="B88" s="124"/>
      <c r="C88" s="125" t="s">
        <v>811</v>
      </c>
      <c r="D88" s="137">
        <v>40508.016</v>
      </c>
      <c r="E88" s="137">
        <v>47385.10475</v>
      </c>
      <c r="F88" s="126">
        <v>-14.51318676255537</v>
      </c>
      <c r="G88" s="126">
        <v>-0.02983603562310039</v>
      </c>
      <c r="H88" s="126">
        <v>0.17201761904298</v>
      </c>
      <c r="I88" s="126"/>
      <c r="J88" s="137">
        <v>5477.541189999998</v>
      </c>
      <c r="K88" s="137">
        <v>4465.22609</v>
      </c>
      <c r="L88" s="126">
        <v>22.67108270882646</v>
      </c>
      <c r="M88" s="126">
        <v>0.042286258994753974</v>
      </c>
      <c r="N88" s="126">
        <v>0.19357103375259707</v>
      </c>
    </row>
    <row r="89" spans="1:14" s="131" customFormat="1" ht="24" customHeight="1">
      <c r="A89" s="127" t="s">
        <v>812</v>
      </c>
      <c r="B89" s="128"/>
      <c r="C89" s="129" t="s">
        <v>813</v>
      </c>
      <c r="D89" s="205">
        <v>118029.45396999971</v>
      </c>
      <c r="E89" s="205">
        <v>128201.11642999976</v>
      </c>
      <c r="F89" s="130">
        <v>-7.934144992843311</v>
      </c>
      <c r="G89" s="130">
        <v>-0.04412944118290093</v>
      </c>
      <c r="H89" s="130">
        <v>0.5012130351894388</v>
      </c>
      <c r="I89" s="130"/>
      <c r="J89" s="205">
        <v>14033.810539999997</v>
      </c>
      <c r="K89" s="205">
        <v>12404.115750000003</v>
      </c>
      <c r="L89" s="130">
        <v>13.138339103293145</v>
      </c>
      <c r="M89" s="130">
        <v>0.06807534133625102</v>
      </c>
      <c r="N89" s="130">
        <v>0.49594135753379753</v>
      </c>
    </row>
    <row r="90" spans="1:14" s="102" customFormat="1" ht="12.75">
      <c r="A90" s="103" t="s">
        <v>814</v>
      </c>
      <c r="B90" s="32" t="s">
        <v>815</v>
      </c>
      <c r="C90" s="219"/>
      <c r="D90" s="99">
        <v>407099.86103999993</v>
      </c>
      <c r="E90" s="99">
        <v>473055.1723300004</v>
      </c>
      <c r="F90" s="105">
        <v>-13.942414151216683</v>
      </c>
      <c r="G90" s="105">
        <v>-0.2861450664252559</v>
      </c>
      <c r="H90" s="105">
        <v>1.728752867304802</v>
      </c>
      <c r="I90" s="105"/>
      <c r="J90" s="99">
        <v>39651.96946000001</v>
      </c>
      <c r="K90" s="99">
        <v>41664.36797000001</v>
      </c>
      <c r="L90" s="105">
        <v>-4.830022890180419</v>
      </c>
      <c r="M90" s="105">
        <v>-0.08406157785704978</v>
      </c>
      <c r="N90" s="105">
        <v>1.4012624373708475</v>
      </c>
    </row>
    <row r="91" spans="1:14" ht="12.75">
      <c r="A91" s="191" t="s">
        <v>816</v>
      </c>
      <c r="B91" s="29"/>
      <c r="C91" s="216" t="s">
        <v>817</v>
      </c>
      <c r="D91" s="114">
        <v>180210.66352000006</v>
      </c>
      <c r="E91" s="114">
        <v>189651.44793000008</v>
      </c>
      <c r="F91" s="108">
        <v>-4.97796590168117</v>
      </c>
      <c r="G91" s="108">
        <v>-0.040958549497673954</v>
      </c>
      <c r="H91" s="108">
        <v>0.765266046721864</v>
      </c>
      <c r="I91" s="108"/>
      <c r="J91" s="114">
        <v>17719.89057</v>
      </c>
      <c r="K91" s="114">
        <v>17671.350679999996</v>
      </c>
      <c r="L91" s="108">
        <v>0.2746812673178396</v>
      </c>
      <c r="M91" s="108">
        <v>0.0020276002601532146</v>
      </c>
      <c r="N91" s="108">
        <v>0.6262038780976831</v>
      </c>
    </row>
    <row r="92" spans="1:14" ht="12.75">
      <c r="A92" s="81" t="s">
        <v>818</v>
      </c>
      <c r="B92" s="19"/>
      <c r="C92" s="217" t="s">
        <v>819</v>
      </c>
      <c r="D92" s="112">
        <v>183346.3210699999</v>
      </c>
      <c r="E92" s="112">
        <v>239883.73069000026</v>
      </c>
      <c r="F92" s="111">
        <v>-23.5686719801199</v>
      </c>
      <c r="G92" s="111">
        <v>-0.24528579298328101</v>
      </c>
      <c r="H92" s="111">
        <v>0.7785816419829382</v>
      </c>
      <c r="I92" s="111"/>
      <c r="J92" s="112">
        <v>17120.83677000001</v>
      </c>
      <c r="K92" s="112">
        <v>19093.994760000005</v>
      </c>
      <c r="L92" s="111">
        <v>-10.33391919711617</v>
      </c>
      <c r="M92" s="111">
        <v>-0.08242242934310492</v>
      </c>
      <c r="N92" s="111">
        <v>0.6050338933696595</v>
      </c>
    </row>
    <row r="93" spans="1:14" ht="12.75">
      <c r="A93" s="191" t="s">
        <v>820</v>
      </c>
      <c r="B93" s="29"/>
      <c r="C93" s="216" t="s">
        <v>821</v>
      </c>
      <c r="D93" s="114">
        <v>43542.87644999996</v>
      </c>
      <c r="E93" s="114">
        <v>43519.99370999999</v>
      </c>
      <c r="F93" s="108">
        <v>0.0525798329670113</v>
      </c>
      <c r="G93" s="108">
        <v>9.927605569919449E-05</v>
      </c>
      <c r="H93" s="108">
        <v>0.1849051785999995</v>
      </c>
      <c r="I93" s="108"/>
      <c r="J93" s="114">
        <v>4811.242119999999</v>
      </c>
      <c r="K93" s="114">
        <v>4899.02253</v>
      </c>
      <c r="L93" s="108">
        <v>-1.7917943724990628</v>
      </c>
      <c r="M93" s="108">
        <v>-0.0036667487740978584</v>
      </c>
      <c r="N93" s="108">
        <v>0.17002466590350493</v>
      </c>
    </row>
    <row r="94" spans="1:14" s="143" customFormat="1" ht="16.5" customHeight="1">
      <c r="A94" s="118" t="s">
        <v>822</v>
      </c>
      <c r="B94" s="32" t="s">
        <v>823</v>
      </c>
      <c r="C94" s="220"/>
      <c r="D94" s="99">
        <v>24128.684400000006</v>
      </c>
      <c r="E94" s="99">
        <v>23228.165389999995</v>
      </c>
      <c r="F94" s="105">
        <v>3.8768408734841158</v>
      </c>
      <c r="G94" s="105">
        <v>0.003906873713333921</v>
      </c>
      <c r="H94" s="105">
        <v>0.10246265433309532</v>
      </c>
      <c r="I94" s="105"/>
      <c r="J94" s="99">
        <v>2564.07148</v>
      </c>
      <c r="K94" s="99">
        <v>2316.83462</v>
      </c>
      <c r="L94" s="105">
        <v>10.671321028516052</v>
      </c>
      <c r="M94" s="105">
        <v>0.010327537241131491</v>
      </c>
      <c r="N94" s="105">
        <v>0.09061181829271679</v>
      </c>
    </row>
    <row r="95" spans="1:14" ht="12.75">
      <c r="A95" s="191" t="s">
        <v>824</v>
      </c>
      <c r="B95" s="29"/>
      <c r="C95" s="216" t="s">
        <v>823</v>
      </c>
      <c r="D95" s="114">
        <v>24128.684400000006</v>
      </c>
      <c r="E95" s="114">
        <v>23228.165389999995</v>
      </c>
      <c r="F95" s="108">
        <v>3.8768408734841158</v>
      </c>
      <c r="G95" s="108">
        <v>0.003906873713333921</v>
      </c>
      <c r="H95" s="108">
        <v>0.10246265433309532</v>
      </c>
      <c r="I95" s="108"/>
      <c r="J95" s="114">
        <v>2564.07148</v>
      </c>
      <c r="K95" s="114">
        <v>2316.83462</v>
      </c>
      <c r="L95" s="108">
        <v>10.671321028516052</v>
      </c>
      <c r="M95" s="108">
        <v>0.010327537241131491</v>
      </c>
      <c r="N95" s="108">
        <v>0.09061181829271679</v>
      </c>
    </row>
    <row r="96" spans="1:14" ht="12.75">
      <c r="A96" s="103" t="s">
        <v>825</v>
      </c>
      <c r="B96" s="32" t="s">
        <v>826</v>
      </c>
      <c r="C96" s="217"/>
      <c r="D96" s="99">
        <v>115902.25596000001</v>
      </c>
      <c r="E96" s="99">
        <v>115719.20139000003</v>
      </c>
      <c r="F96" s="105">
        <v>0.15818858737457311</v>
      </c>
      <c r="G96" s="105">
        <v>0.0007941765578480697</v>
      </c>
      <c r="H96" s="105">
        <v>0.4921798715579957</v>
      </c>
      <c r="I96" s="105"/>
      <c r="J96" s="99">
        <v>14364.047670000002</v>
      </c>
      <c r="K96" s="99">
        <v>13086.708069999999</v>
      </c>
      <c r="L96" s="105">
        <v>9.760587560810494</v>
      </c>
      <c r="M96" s="105">
        <v>0.05335681859319858</v>
      </c>
      <c r="N96" s="105">
        <v>0.5076116198687106</v>
      </c>
    </row>
    <row r="97" spans="1:14" ht="12.75">
      <c r="A97" s="127" t="s">
        <v>827</v>
      </c>
      <c r="B97" s="128"/>
      <c r="C97" s="129" t="s">
        <v>828</v>
      </c>
      <c r="D97" s="114">
        <v>37638.69924</v>
      </c>
      <c r="E97" s="114">
        <v>32369.105960000004</v>
      </c>
      <c r="F97" s="130">
        <v>16.279699805462272</v>
      </c>
      <c r="G97" s="130">
        <v>0.022861966529271627</v>
      </c>
      <c r="H97" s="130">
        <v>0.15983304211047067</v>
      </c>
      <c r="I97" s="130"/>
      <c r="J97" s="114">
        <v>4039.5671600000005</v>
      </c>
      <c r="K97" s="114">
        <v>3244.338770000001</v>
      </c>
      <c r="L97" s="130">
        <v>24.511262428984846</v>
      </c>
      <c r="M97" s="130">
        <v>0.03321814883480575</v>
      </c>
      <c r="N97" s="130">
        <v>0.14275441552165544</v>
      </c>
    </row>
    <row r="98" spans="1:14" s="131" customFormat="1" ht="15" customHeight="1">
      <c r="A98" s="123" t="s">
        <v>829</v>
      </c>
      <c r="B98" s="124"/>
      <c r="C98" s="125" t="s">
        <v>830</v>
      </c>
      <c r="D98" s="112">
        <v>12350.377840000008</v>
      </c>
      <c r="E98" s="112">
        <v>11657.075800000008</v>
      </c>
      <c r="F98" s="126">
        <v>5.947478183164941</v>
      </c>
      <c r="G98" s="126">
        <v>0.00300786933468151</v>
      </c>
      <c r="H98" s="126">
        <v>0.05244597983564495</v>
      </c>
      <c r="I98" s="126"/>
      <c r="J98" s="112">
        <v>1450.2979700000003</v>
      </c>
      <c r="K98" s="112">
        <v>1157.0627299999999</v>
      </c>
      <c r="L98" s="126">
        <v>25.34307193526149</v>
      </c>
      <c r="M98" s="126">
        <v>0.012248973965743357</v>
      </c>
      <c r="N98" s="126">
        <v>0.05125213440927008</v>
      </c>
    </row>
    <row r="99" spans="1:14" ht="12.75">
      <c r="A99" s="191" t="s">
        <v>831</v>
      </c>
      <c r="B99" s="29"/>
      <c r="C99" s="216" t="s">
        <v>832</v>
      </c>
      <c r="D99" s="114">
        <v>20600.386049999994</v>
      </c>
      <c r="E99" s="114">
        <v>26456.06751</v>
      </c>
      <c r="F99" s="108">
        <v>-22.133604919879517</v>
      </c>
      <c r="G99" s="108">
        <v>-0.025404691867338316</v>
      </c>
      <c r="H99" s="108">
        <v>0.08747970672489162</v>
      </c>
      <c r="I99" s="108"/>
      <c r="J99" s="114">
        <v>2726.0614800000003</v>
      </c>
      <c r="K99" s="114">
        <v>2771.5541199999993</v>
      </c>
      <c r="L99" s="108">
        <v>-1.641412652623902</v>
      </c>
      <c r="M99" s="108">
        <v>-0.0019003110369439982</v>
      </c>
      <c r="N99" s="108">
        <v>0.09633638898418488</v>
      </c>
    </row>
    <row r="100" spans="1:14" ht="12.75">
      <c r="A100" s="81" t="s">
        <v>833</v>
      </c>
      <c r="B100" s="19"/>
      <c r="C100" s="217" t="s">
        <v>834</v>
      </c>
      <c r="D100" s="112">
        <v>16881.31054999999</v>
      </c>
      <c r="E100" s="112">
        <v>17054.698820000005</v>
      </c>
      <c r="F100" s="111">
        <v>-1.0166598180947177</v>
      </c>
      <c r="G100" s="111">
        <v>-0.0007522396159782248</v>
      </c>
      <c r="H100" s="111">
        <v>0.07168662239928357</v>
      </c>
      <c r="I100" s="111"/>
      <c r="J100" s="112">
        <v>1747.7533600000006</v>
      </c>
      <c r="K100" s="112">
        <v>1685.0478199999995</v>
      </c>
      <c r="L100" s="111">
        <v>3.721291423052972</v>
      </c>
      <c r="M100" s="111">
        <v>0.0026193254499967014</v>
      </c>
      <c r="N100" s="111">
        <v>0.06176392160362287</v>
      </c>
    </row>
    <row r="101" spans="1:14" ht="12.75">
      <c r="A101" s="191" t="s">
        <v>835</v>
      </c>
      <c r="B101" s="29"/>
      <c r="C101" s="216" t="s">
        <v>836</v>
      </c>
      <c r="D101" s="114">
        <v>15547.385130000006</v>
      </c>
      <c r="E101" s="114">
        <v>15548.77254</v>
      </c>
      <c r="F101" s="108">
        <v>-0.008922955149190871</v>
      </c>
      <c r="G101" s="108">
        <v>-6.019235128187625E-06</v>
      </c>
      <c r="H101" s="108">
        <v>0.06602209726605303</v>
      </c>
      <c r="I101" s="108"/>
      <c r="J101" s="114">
        <v>2603.98643</v>
      </c>
      <c r="K101" s="114">
        <v>2889.29798</v>
      </c>
      <c r="L101" s="108">
        <v>-9.87477068737645</v>
      </c>
      <c r="M101" s="108">
        <v>-0.01191798689705875</v>
      </c>
      <c r="N101" s="108">
        <v>0.09202237420926358</v>
      </c>
    </row>
    <row r="102" spans="1:14" ht="12.75">
      <c r="A102" s="81" t="s">
        <v>837</v>
      </c>
      <c r="B102" s="19"/>
      <c r="C102" s="217" t="s">
        <v>838</v>
      </c>
      <c r="D102" s="112">
        <v>12884.09715</v>
      </c>
      <c r="E102" s="112">
        <v>12633.48076</v>
      </c>
      <c r="F102" s="111">
        <v>1.9837477474418477</v>
      </c>
      <c r="G102" s="111">
        <v>0.001087291412339677</v>
      </c>
      <c r="H102" s="111">
        <v>0.05471242322165183</v>
      </c>
      <c r="I102" s="111"/>
      <c r="J102" s="112">
        <v>1796.38127</v>
      </c>
      <c r="K102" s="112">
        <v>1339.4066499999997</v>
      </c>
      <c r="L102" s="111">
        <v>34.11769084467369</v>
      </c>
      <c r="M102" s="111">
        <v>0.019088668276655497</v>
      </c>
      <c r="N102" s="111">
        <v>0.06348238514071372</v>
      </c>
    </row>
    <row r="103" spans="1:14" s="143" customFormat="1" ht="28.5" customHeight="1">
      <c r="A103" s="206" t="s">
        <v>839</v>
      </c>
      <c r="B103" s="823" t="s">
        <v>840</v>
      </c>
      <c r="C103" s="823"/>
      <c r="D103" s="214">
        <v>60156.44974999999</v>
      </c>
      <c r="E103" s="214">
        <v>60790.399779999956</v>
      </c>
      <c r="F103" s="215">
        <v>-1.0428456340050805</v>
      </c>
      <c r="G103" s="215">
        <v>-0.0027503724855004216</v>
      </c>
      <c r="H103" s="215">
        <v>0.2554548525919824</v>
      </c>
      <c r="I103" s="215"/>
      <c r="J103" s="214">
        <v>7247.669269999998</v>
      </c>
      <c r="K103" s="214">
        <v>7213.411940000002</v>
      </c>
      <c r="L103" s="215">
        <v>0.4749115991841693</v>
      </c>
      <c r="M103" s="215">
        <v>0.0014309915251176056</v>
      </c>
      <c r="N103" s="215">
        <v>0.2561256564262971</v>
      </c>
    </row>
    <row r="104" spans="1:14" ht="24">
      <c r="A104" s="123" t="s">
        <v>841</v>
      </c>
      <c r="B104" s="124"/>
      <c r="C104" s="125" t="s">
        <v>842</v>
      </c>
      <c r="D104" s="137">
        <v>5579.277039999999</v>
      </c>
      <c r="E104" s="137">
        <v>6193.038039999998</v>
      </c>
      <c r="F104" s="126">
        <v>-9.910499435588786</v>
      </c>
      <c r="G104" s="126">
        <v>-0.0026627830068456934</v>
      </c>
      <c r="H104" s="126">
        <v>0.023692445278039903</v>
      </c>
      <c r="I104" s="126"/>
      <c r="J104" s="137">
        <v>691.0281199999998</v>
      </c>
      <c r="K104" s="137">
        <v>788.88638</v>
      </c>
      <c r="L104" s="126">
        <v>-12.404607619160595</v>
      </c>
      <c r="M104" s="126">
        <v>-0.00408771905816281</v>
      </c>
      <c r="N104" s="126">
        <v>0.024420268675426193</v>
      </c>
    </row>
    <row r="105" spans="1:14" s="131" customFormat="1" ht="24">
      <c r="A105" s="127" t="s">
        <v>843</v>
      </c>
      <c r="B105" s="128"/>
      <c r="C105" s="129" t="s">
        <v>844</v>
      </c>
      <c r="D105" s="205">
        <v>10366.352890000004</v>
      </c>
      <c r="E105" s="205">
        <v>10857.562929999985</v>
      </c>
      <c r="F105" s="130">
        <v>-4.524127957322209</v>
      </c>
      <c r="G105" s="130">
        <v>-0.002131099478956707</v>
      </c>
      <c r="H105" s="130">
        <v>0.044020801766670455</v>
      </c>
      <c r="I105" s="130"/>
      <c r="J105" s="205">
        <v>1113.5221299999994</v>
      </c>
      <c r="K105" s="205">
        <v>1312.7980200000004</v>
      </c>
      <c r="L105" s="130">
        <v>-15.179478256678127</v>
      </c>
      <c r="M105" s="130">
        <v>-0.008324119531507693</v>
      </c>
      <c r="N105" s="130">
        <v>0.03935080035618933</v>
      </c>
    </row>
    <row r="106" spans="1:14" s="131" customFormat="1" ht="24">
      <c r="A106" s="123" t="s">
        <v>845</v>
      </c>
      <c r="B106" s="124"/>
      <c r="C106" s="125" t="s">
        <v>846</v>
      </c>
      <c r="D106" s="137">
        <v>44210.81981999999</v>
      </c>
      <c r="E106" s="137">
        <v>43739.79880999997</v>
      </c>
      <c r="F106" s="126">
        <v>1.0768705453952199</v>
      </c>
      <c r="G106" s="126">
        <v>0.0020435100003019864</v>
      </c>
      <c r="H106" s="126">
        <v>0.1877416055472721</v>
      </c>
      <c r="I106" s="126"/>
      <c r="J106" s="137">
        <v>5443.119019999998</v>
      </c>
      <c r="K106" s="137">
        <v>5111.727540000001</v>
      </c>
      <c r="L106" s="126">
        <v>6.482964465668635</v>
      </c>
      <c r="M106" s="126">
        <v>0.013842830114788129</v>
      </c>
      <c r="N106" s="126">
        <v>0.1923545873946816</v>
      </c>
    </row>
    <row r="107" spans="1:14" s="131" customFormat="1" ht="23.25" customHeight="1">
      <c r="A107" s="206" t="s">
        <v>847</v>
      </c>
      <c r="B107" s="823" t="s">
        <v>848</v>
      </c>
      <c r="C107" s="823"/>
      <c r="D107" s="214">
        <v>24600.068609999995</v>
      </c>
      <c r="E107" s="214">
        <v>25449.12103</v>
      </c>
      <c r="F107" s="215">
        <v>-3.336274046553991</v>
      </c>
      <c r="G107" s="215">
        <v>-0.0036835875135390276</v>
      </c>
      <c r="H107" s="215">
        <v>0.10446439121052357</v>
      </c>
      <c r="I107" s="215"/>
      <c r="J107" s="214">
        <v>2885.98309</v>
      </c>
      <c r="K107" s="214">
        <v>3013.1798400000007</v>
      </c>
      <c r="L107" s="215">
        <v>-4.221346111223168</v>
      </c>
      <c r="M107" s="215">
        <v>-0.00531324161201488</v>
      </c>
      <c r="N107" s="215">
        <v>0.10198786476379096</v>
      </c>
    </row>
    <row r="108" spans="1:14" s="143" customFormat="1" ht="27" customHeight="1">
      <c r="A108" s="123" t="s">
        <v>849</v>
      </c>
      <c r="B108" s="124"/>
      <c r="C108" s="125" t="s">
        <v>850</v>
      </c>
      <c r="D108" s="137">
        <v>19978.78028999999</v>
      </c>
      <c r="E108" s="137">
        <v>20540.878279999997</v>
      </c>
      <c r="F108" s="126">
        <v>-2.736484693292315</v>
      </c>
      <c r="G108" s="126">
        <v>-0.002438644644990703</v>
      </c>
      <c r="H108" s="126">
        <v>0.08484005281494447</v>
      </c>
      <c r="I108" s="126"/>
      <c r="J108" s="137">
        <v>2334.63616</v>
      </c>
      <c r="K108" s="137">
        <v>2491.0410500000007</v>
      </c>
      <c r="L108" s="126">
        <v>-6.278695808726262</v>
      </c>
      <c r="M108" s="126">
        <v>-0.006533319207217249</v>
      </c>
      <c r="N108" s="126">
        <v>0.08250379490572006</v>
      </c>
    </row>
    <row r="109" spans="1:14" s="131" customFormat="1" ht="12.75">
      <c r="A109" s="191" t="s">
        <v>851</v>
      </c>
      <c r="B109" s="29"/>
      <c r="C109" s="216" t="s">
        <v>852</v>
      </c>
      <c r="D109" s="107">
        <v>2649.575500000001</v>
      </c>
      <c r="E109" s="107">
        <v>3036.860859999999</v>
      </c>
      <c r="F109" s="108">
        <v>-12.752818711621783</v>
      </c>
      <c r="G109" s="108">
        <v>-0.0016802254874586588</v>
      </c>
      <c r="H109" s="108">
        <v>0.01125144388667698</v>
      </c>
      <c r="I109" s="108"/>
      <c r="J109" s="107">
        <v>318.22922</v>
      </c>
      <c r="K109" s="107">
        <v>347.29265000000004</v>
      </c>
      <c r="L109" s="108">
        <v>-8.36857042612334</v>
      </c>
      <c r="M109" s="108">
        <v>-0.0012140327930067493</v>
      </c>
      <c r="N109" s="108">
        <v>0.011245914352618982</v>
      </c>
    </row>
    <row r="110" spans="1:14" ht="15" customHeight="1">
      <c r="A110" s="81" t="s">
        <v>853</v>
      </c>
      <c r="B110" s="19"/>
      <c r="C110" s="217" t="s">
        <v>854</v>
      </c>
      <c r="D110" s="110">
        <v>1971.7128199999997</v>
      </c>
      <c r="E110" s="110">
        <v>1871.381889999999</v>
      </c>
      <c r="F110" s="111">
        <v>5.361328467275102</v>
      </c>
      <c r="G110" s="111">
        <v>0.00043528261891033715</v>
      </c>
      <c r="H110" s="111">
        <v>0.008372894508902133</v>
      </c>
      <c r="I110" s="111"/>
      <c r="J110" s="110">
        <v>233.11771000000005</v>
      </c>
      <c r="K110" s="110">
        <v>174.84614</v>
      </c>
      <c r="L110" s="111">
        <v>33.32734139855764</v>
      </c>
      <c r="M110" s="111">
        <v>0.002434110388209109</v>
      </c>
      <c r="N110" s="111">
        <v>0.00823815550545192</v>
      </c>
    </row>
    <row r="111" spans="1:14" ht="24" customHeight="1">
      <c r="A111" s="206" t="s">
        <v>855</v>
      </c>
      <c r="B111" s="823" t="s">
        <v>856</v>
      </c>
      <c r="C111" s="823"/>
      <c r="D111" s="214">
        <v>409062.4737800002</v>
      </c>
      <c r="E111" s="214">
        <v>551085.8425599997</v>
      </c>
      <c r="F111" s="215">
        <v>-25.77155096568039</v>
      </c>
      <c r="G111" s="215">
        <v>-0.6161639676720461</v>
      </c>
      <c r="H111" s="215">
        <v>1.7370871182500531</v>
      </c>
      <c r="I111" s="215"/>
      <c r="J111" s="214">
        <v>48273.89612</v>
      </c>
      <c r="K111" s="214">
        <v>68525.80588000001</v>
      </c>
      <c r="L111" s="215">
        <v>-29.55369805568496</v>
      </c>
      <c r="M111" s="215">
        <v>-0.8459594263186909</v>
      </c>
      <c r="N111" s="215">
        <v>1.7059530272950603</v>
      </c>
    </row>
    <row r="112" spans="1:14" s="143" customFormat="1" ht="12" customHeight="1">
      <c r="A112" s="81" t="s">
        <v>857</v>
      </c>
      <c r="B112" s="19"/>
      <c r="C112" s="217" t="s">
        <v>858</v>
      </c>
      <c r="D112" s="110">
        <v>320345.4743700002</v>
      </c>
      <c r="E112" s="110">
        <v>449214.3182699997</v>
      </c>
      <c r="F112" s="111">
        <v>-28.687608265982085</v>
      </c>
      <c r="G112" s="111">
        <v>-0.5590934706649164</v>
      </c>
      <c r="H112" s="111">
        <v>1.3603496594926148</v>
      </c>
      <c r="I112" s="111"/>
      <c r="J112" s="110">
        <v>37485.407459999995</v>
      </c>
      <c r="K112" s="110">
        <v>56972.23714000001</v>
      </c>
      <c r="L112" s="111">
        <v>-34.20408019455915</v>
      </c>
      <c r="M112" s="111">
        <v>-0.8140006277048925</v>
      </c>
      <c r="N112" s="111">
        <v>1.324698221515248</v>
      </c>
    </row>
    <row r="113" spans="1:14" ht="25.5" customHeight="1">
      <c r="A113" s="127" t="s">
        <v>859</v>
      </c>
      <c r="B113" s="128"/>
      <c r="C113" s="129" t="s">
        <v>860</v>
      </c>
      <c r="D113" s="205">
        <v>34352.41430000001</v>
      </c>
      <c r="E113" s="205">
        <v>43075.10371</v>
      </c>
      <c r="F113" s="130">
        <v>-20.249955679096825</v>
      </c>
      <c r="G113" s="130">
        <v>-0.03784311667724231</v>
      </c>
      <c r="H113" s="130">
        <v>0.14587780641401984</v>
      </c>
      <c r="I113" s="130"/>
      <c r="J113" s="205">
        <v>4320.04097</v>
      </c>
      <c r="K113" s="205">
        <v>3879.22405</v>
      </c>
      <c r="L113" s="130">
        <v>11.363533384981984</v>
      </c>
      <c r="M113" s="130">
        <v>0.018413731503550416</v>
      </c>
      <c r="N113" s="130">
        <v>0.1526660900228616</v>
      </c>
    </row>
    <row r="114" spans="1:14" s="131" customFormat="1" ht="24">
      <c r="A114" s="123" t="s">
        <v>861</v>
      </c>
      <c r="B114" s="124"/>
      <c r="C114" s="125" t="s">
        <v>862</v>
      </c>
      <c r="D114" s="137">
        <v>54364.58511000001</v>
      </c>
      <c r="E114" s="137">
        <v>58796.420580000005</v>
      </c>
      <c r="F114" s="126">
        <v>-7.537594000250275</v>
      </c>
      <c r="G114" s="126">
        <v>-0.019227380329887394</v>
      </c>
      <c r="H114" s="126">
        <v>0.2308596523434187</v>
      </c>
      <c r="I114" s="126"/>
      <c r="J114" s="137">
        <v>6468.447690000003</v>
      </c>
      <c r="K114" s="137">
        <v>7674.34469</v>
      </c>
      <c r="L114" s="126">
        <v>-15.713354673413779</v>
      </c>
      <c r="M114" s="126">
        <v>-0.05037253011734866</v>
      </c>
      <c r="N114" s="126">
        <v>0.2285887157569507</v>
      </c>
    </row>
    <row r="115" spans="1:14" s="131" customFormat="1" ht="12.75">
      <c r="A115" s="101" t="s">
        <v>863</v>
      </c>
      <c r="B115" s="49" t="s">
        <v>864</v>
      </c>
      <c r="C115" s="216"/>
      <c r="D115" s="134">
        <v>217234.21774000005</v>
      </c>
      <c r="E115" s="134">
        <v>229668.18532999998</v>
      </c>
      <c r="F115" s="98">
        <v>-5.4138833256918515</v>
      </c>
      <c r="G115" s="98">
        <v>-0.05394438161812494</v>
      </c>
      <c r="H115" s="98">
        <v>0.9224868705072865</v>
      </c>
      <c r="I115" s="98"/>
      <c r="J115" s="134">
        <v>18261.154969999996</v>
      </c>
      <c r="K115" s="134">
        <v>22496.61034</v>
      </c>
      <c r="L115" s="98">
        <v>-18.827082418141767</v>
      </c>
      <c r="M115" s="98">
        <v>-0.17692274148290588</v>
      </c>
      <c r="N115" s="98">
        <v>0.645331641049563</v>
      </c>
    </row>
    <row r="116" spans="1:14" ht="12.75">
      <c r="A116" s="81" t="s">
        <v>865</v>
      </c>
      <c r="B116" s="19"/>
      <c r="C116" s="217" t="s">
        <v>866</v>
      </c>
      <c r="D116" s="110">
        <v>133469.1326</v>
      </c>
      <c r="E116" s="110">
        <v>149051.41799</v>
      </c>
      <c r="F116" s="111">
        <v>-10.45430201210525</v>
      </c>
      <c r="G116" s="111">
        <v>-0.06760326046182788</v>
      </c>
      <c r="H116" s="111">
        <v>0.566777755928204</v>
      </c>
      <c r="I116" s="111"/>
      <c r="J116" s="110">
        <v>7907.5984499999995</v>
      </c>
      <c r="K116" s="110">
        <v>13043.14041</v>
      </c>
      <c r="L116" s="111">
        <v>-39.37350820867228</v>
      </c>
      <c r="M116" s="111">
        <v>-0.21452100971227925</v>
      </c>
      <c r="N116" s="111">
        <v>0.27944691849353936</v>
      </c>
    </row>
    <row r="117" spans="1:14" ht="12.75">
      <c r="A117" s="127" t="s">
        <v>867</v>
      </c>
      <c r="B117" s="128"/>
      <c r="C117" s="129" t="s">
        <v>868</v>
      </c>
      <c r="D117" s="107">
        <v>8419.197380000001</v>
      </c>
      <c r="E117" s="107">
        <v>9448.27128</v>
      </c>
      <c r="F117" s="130">
        <v>-10.89166334775264</v>
      </c>
      <c r="G117" s="130">
        <v>-0.0044646051047694925</v>
      </c>
      <c r="H117" s="130">
        <v>0.035752190074194085</v>
      </c>
      <c r="I117" s="130"/>
      <c r="J117" s="107">
        <v>101.96186</v>
      </c>
      <c r="K117" s="107">
        <v>580.2875</v>
      </c>
      <c r="L117" s="130">
        <v>-82.42907868944273</v>
      </c>
      <c r="M117" s="130">
        <v>-0.019980539554207474</v>
      </c>
      <c r="N117" s="130">
        <v>0.0036032339984170135</v>
      </c>
    </row>
    <row r="118" spans="1:14" s="131" customFormat="1" ht="12.75">
      <c r="A118" s="81" t="s">
        <v>869</v>
      </c>
      <c r="B118" s="19"/>
      <c r="C118" s="217" t="s">
        <v>870</v>
      </c>
      <c r="D118" s="110">
        <v>2823.804380000002</v>
      </c>
      <c r="E118" s="110">
        <v>2260.680450000001</v>
      </c>
      <c r="F118" s="111">
        <v>24.90948820298775</v>
      </c>
      <c r="G118" s="111">
        <v>0.002443095653767784</v>
      </c>
      <c r="H118" s="111">
        <v>0.01199130824108341</v>
      </c>
      <c r="I118" s="111"/>
      <c r="J118" s="110">
        <v>369.2885800000002</v>
      </c>
      <c r="K118" s="110">
        <v>280.4280499999999</v>
      </c>
      <c r="L118" s="111">
        <v>31.687461364867136</v>
      </c>
      <c r="M118" s="111">
        <v>0.0037118673681654306</v>
      </c>
      <c r="N118" s="111">
        <v>0.013050302992541934</v>
      </c>
    </row>
    <row r="119" spans="1:14" ht="12.75">
      <c r="A119" s="191" t="s">
        <v>871</v>
      </c>
      <c r="B119" s="29"/>
      <c r="C119" s="216" t="s">
        <v>0</v>
      </c>
      <c r="D119" s="107">
        <v>72522.08338000003</v>
      </c>
      <c r="E119" s="107">
        <v>68907.81560999999</v>
      </c>
      <c r="F119" s="108">
        <v>5.245076683979992</v>
      </c>
      <c r="G119" s="108">
        <v>0.015680388294704604</v>
      </c>
      <c r="H119" s="108">
        <v>0.30796561626380503</v>
      </c>
      <c r="I119" s="108"/>
      <c r="J119" s="107">
        <v>9882.306079999995</v>
      </c>
      <c r="K119" s="107">
        <v>8592.75438</v>
      </c>
      <c r="L119" s="108">
        <v>15.007431179476988</v>
      </c>
      <c r="M119" s="108">
        <v>0.05386694041541528</v>
      </c>
      <c r="N119" s="108">
        <v>0.34923118556506466</v>
      </c>
    </row>
    <row r="120" spans="1:14" ht="12.75">
      <c r="A120" s="221" t="s">
        <v>1</v>
      </c>
      <c r="B120" s="222" t="s">
        <v>2</v>
      </c>
      <c r="C120" s="219"/>
      <c r="D120" s="104">
        <v>105824.22906000001</v>
      </c>
      <c r="E120" s="104">
        <v>109530.87830999999</v>
      </c>
      <c r="F120" s="105">
        <v>-3.384113509534016</v>
      </c>
      <c r="G120" s="105">
        <v>-0.01608118247206532</v>
      </c>
      <c r="H120" s="105">
        <v>0.449383448450305</v>
      </c>
      <c r="I120" s="105"/>
      <c r="J120" s="104">
        <v>16595.63632</v>
      </c>
      <c r="K120" s="104">
        <v>15560.477099999998</v>
      </c>
      <c r="L120" s="105">
        <v>6.652490237590487</v>
      </c>
      <c r="M120" s="105">
        <v>0.043240499798657295</v>
      </c>
      <c r="N120" s="105">
        <v>0.5864738149499058</v>
      </c>
    </row>
    <row r="121" spans="1:14" s="223" customFormat="1" ht="14.25" customHeight="1">
      <c r="A121" s="191" t="s">
        <v>3</v>
      </c>
      <c r="B121" s="29"/>
      <c r="C121" s="216" t="s">
        <v>4</v>
      </c>
      <c r="D121" s="107">
        <v>43708.71509000003</v>
      </c>
      <c r="E121" s="107">
        <v>46302.762299999995</v>
      </c>
      <c r="F121" s="108">
        <v>-5.602359516248489</v>
      </c>
      <c r="G121" s="108">
        <v>-0.011254193130132756</v>
      </c>
      <c r="H121" s="108">
        <v>0.18560941373208145</v>
      </c>
      <c r="I121" s="108"/>
      <c r="J121" s="107">
        <v>4733.40695</v>
      </c>
      <c r="K121" s="107">
        <v>5060.970229999999</v>
      </c>
      <c r="L121" s="108">
        <v>-6.472341569177724</v>
      </c>
      <c r="M121" s="108">
        <v>-0.013682919177290863</v>
      </c>
      <c r="N121" s="108">
        <v>0.16727404590876802</v>
      </c>
    </row>
    <row r="122" spans="1:14" ht="15" customHeight="1">
      <c r="A122" s="81" t="s">
        <v>5</v>
      </c>
      <c r="B122" s="19"/>
      <c r="C122" s="217" t="s">
        <v>6</v>
      </c>
      <c r="D122" s="110">
        <v>62115.51396999998</v>
      </c>
      <c r="E122" s="110">
        <v>63228.11600999999</v>
      </c>
      <c r="F122" s="111">
        <v>-1.7596634380566492</v>
      </c>
      <c r="G122" s="111">
        <v>-0.004826989341932596</v>
      </c>
      <c r="H122" s="111">
        <v>0.2637740347182236</v>
      </c>
      <c r="I122" s="111"/>
      <c r="J122" s="110">
        <v>11862.229370000001</v>
      </c>
      <c r="K122" s="110">
        <v>10499.50687</v>
      </c>
      <c r="L122" s="111">
        <v>12.97891907565371</v>
      </c>
      <c r="M122" s="111">
        <v>0.05692341897594812</v>
      </c>
      <c r="N122" s="111">
        <v>0.41919976904113787</v>
      </c>
    </row>
    <row r="123" spans="1:14" s="102" customFormat="1" ht="12.75">
      <c r="A123" s="224">
        <v>37</v>
      </c>
      <c r="B123" s="225" t="s">
        <v>7</v>
      </c>
      <c r="C123" s="218"/>
      <c r="D123" s="134">
        <v>75510.00819</v>
      </c>
      <c r="E123" s="134">
        <v>59439.31521000001</v>
      </c>
      <c r="F123" s="98">
        <v>27.03714355258297</v>
      </c>
      <c r="G123" s="98">
        <v>0.06972220159863275</v>
      </c>
      <c r="H123" s="98">
        <v>0.3206538632442457</v>
      </c>
      <c r="I123" s="98"/>
      <c r="J123" s="134">
        <v>7436.9598</v>
      </c>
      <c r="K123" s="134">
        <v>3817.54574</v>
      </c>
      <c r="L123" s="98">
        <v>94.8099723357866</v>
      </c>
      <c r="M123" s="98">
        <v>0.15118956572949896</v>
      </c>
      <c r="N123" s="98">
        <v>0.2628150015723584</v>
      </c>
    </row>
    <row r="124" spans="1:14" s="226" customFormat="1" ht="12.75">
      <c r="A124" s="123">
        <v>371</v>
      </c>
      <c r="B124" s="19"/>
      <c r="C124" s="217" t="s">
        <v>8</v>
      </c>
      <c r="D124" s="110">
        <v>75510.00819</v>
      </c>
      <c r="E124" s="110">
        <v>59439.31521000001</v>
      </c>
      <c r="F124" s="111">
        <v>27.03714355258297</v>
      </c>
      <c r="G124" s="111">
        <v>0.06972220159863275</v>
      </c>
      <c r="H124" s="111">
        <v>0.3206538632442457</v>
      </c>
      <c r="I124" s="111"/>
      <c r="J124" s="110">
        <v>7436.9598</v>
      </c>
      <c r="K124" s="110">
        <v>3817.54574</v>
      </c>
      <c r="L124" s="111">
        <v>94.8099723357866</v>
      </c>
      <c r="M124" s="111">
        <v>0.15118956572949896</v>
      </c>
      <c r="N124" s="111">
        <v>0.2628150015723584</v>
      </c>
    </row>
    <row r="125" spans="1:14" s="226" customFormat="1" ht="3.75" customHeight="1">
      <c r="A125" s="227"/>
      <c r="B125" s="49"/>
      <c r="C125" s="218"/>
      <c r="D125" s="134"/>
      <c r="E125" s="134"/>
      <c r="F125" s="98"/>
      <c r="G125" s="98"/>
      <c r="H125" s="98"/>
      <c r="I125" s="98"/>
      <c r="J125" s="134"/>
      <c r="K125" s="134"/>
      <c r="L125" s="98"/>
      <c r="M125" s="98"/>
      <c r="N125" s="98"/>
    </row>
    <row r="126" spans="1:14" s="102" customFormat="1" ht="12.75" hidden="1">
      <c r="A126" s="103"/>
      <c r="B126" s="32"/>
      <c r="C126" s="217"/>
      <c r="D126" s="104"/>
      <c r="E126" s="104"/>
      <c r="F126" s="105"/>
      <c r="G126" s="105"/>
      <c r="H126" s="105"/>
      <c r="I126" s="105"/>
      <c r="J126" s="104"/>
      <c r="K126" s="104"/>
      <c r="L126" s="105"/>
      <c r="M126" s="105"/>
      <c r="N126" s="105"/>
    </row>
    <row r="127" spans="1:14" s="102" customFormat="1" ht="6" customHeight="1">
      <c r="A127" s="101"/>
      <c r="B127" s="29"/>
      <c r="C127" s="216"/>
      <c r="D127" s="134"/>
      <c r="E127" s="134"/>
      <c r="F127" s="108"/>
      <c r="G127" s="108"/>
      <c r="H127" s="108"/>
      <c r="I127" s="108"/>
      <c r="J127" s="134"/>
      <c r="K127" s="134"/>
      <c r="L127" s="108"/>
      <c r="M127" s="108"/>
      <c r="N127" s="108"/>
    </row>
    <row r="128" spans="1:14" s="102" customFormat="1" ht="12.75" customHeight="1">
      <c r="A128" s="103" t="s">
        <v>13</v>
      </c>
      <c r="B128" s="32" t="s">
        <v>874</v>
      </c>
      <c r="C128" s="219"/>
      <c r="D128" s="104">
        <v>4528.711439999999</v>
      </c>
      <c r="E128" s="104">
        <v>1681.8823499999996</v>
      </c>
      <c r="F128" s="105">
        <v>169.26446073948037</v>
      </c>
      <c r="G128" s="105">
        <v>0.012350879453477825</v>
      </c>
      <c r="H128" s="105">
        <v>0.01923120992253743</v>
      </c>
      <c r="I128" s="105"/>
      <c r="J128" s="104">
        <v>1534.5023</v>
      </c>
      <c r="K128" s="104">
        <v>126.78071000000003</v>
      </c>
      <c r="L128" s="105" t="s">
        <v>972</v>
      </c>
      <c r="M128" s="105">
        <v>0.05880311352388896</v>
      </c>
      <c r="N128" s="105">
        <v>0.05422783438835956</v>
      </c>
    </row>
    <row r="129" spans="1:14" s="102" customFormat="1" ht="12.75">
      <c r="A129" s="101" t="s">
        <v>656</v>
      </c>
      <c r="B129" s="228">
        <v>3</v>
      </c>
      <c r="C129" s="218" t="s">
        <v>875</v>
      </c>
      <c r="D129" s="134">
        <v>4528.711439999999</v>
      </c>
      <c r="E129" s="134">
        <v>1681.8823499999996</v>
      </c>
      <c r="F129" s="98">
        <v>169.26446073948037</v>
      </c>
      <c r="G129" s="98">
        <v>0.012350879453477825</v>
      </c>
      <c r="H129" s="98">
        <v>0.01923120992253743</v>
      </c>
      <c r="I129" s="98"/>
      <c r="J129" s="134">
        <v>1534.5023</v>
      </c>
      <c r="K129" s="134">
        <v>126.78071000000003</v>
      </c>
      <c r="L129" s="98" t="s">
        <v>972</v>
      </c>
      <c r="M129" s="98">
        <v>0.05880311352388896</v>
      </c>
      <c r="N129" s="98">
        <v>0.05422783438835956</v>
      </c>
    </row>
    <row r="130" spans="1:14" s="102" customFormat="1" ht="9" customHeight="1">
      <c r="A130" s="103"/>
      <c r="B130" s="32"/>
      <c r="C130" s="217"/>
      <c r="D130" s="104"/>
      <c r="E130" s="104"/>
      <c r="F130" s="105"/>
      <c r="G130" s="105"/>
      <c r="H130" s="105"/>
      <c r="I130" s="105"/>
      <c r="J130" s="104"/>
      <c r="K130" s="104"/>
      <c r="L130" s="105"/>
      <c r="M130" s="105"/>
      <c r="N130" s="105"/>
    </row>
    <row r="131" spans="1:14" s="102" customFormat="1" ht="3" customHeight="1">
      <c r="A131" s="101"/>
      <c r="B131" s="49"/>
      <c r="C131" s="218"/>
      <c r="D131" s="134"/>
      <c r="E131" s="134"/>
      <c r="F131" s="98"/>
      <c r="G131" s="98"/>
      <c r="H131" s="98"/>
      <c r="I131" s="98"/>
      <c r="J131" s="134"/>
      <c r="K131" s="134"/>
      <c r="L131" s="98"/>
      <c r="M131" s="98"/>
      <c r="N131" s="98"/>
    </row>
    <row r="132" spans="1:14" s="102" customFormat="1" ht="12.75" hidden="1">
      <c r="A132" s="103"/>
      <c r="B132" s="229"/>
      <c r="C132" s="32"/>
      <c r="D132" s="104"/>
      <c r="E132" s="104"/>
      <c r="F132" s="105"/>
      <c r="G132" s="105"/>
      <c r="H132" s="105"/>
      <c r="I132" s="105"/>
      <c r="J132" s="104"/>
      <c r="K132" s="104"/>
      <c r="L132" s="105"/>
      <c r="M132" s="105"/>
      <c r="N132" s="105"/>
    </row>
    <row r="133" spans="1:14" s="102" customFormat="1" ht="12.75" hidden="1">
      <c r="A133" s="101"/>
      <c r="B133" s="49"/>
      <c r="C133" s="218"/>
      <c r="D133" s="134"/>
      <c r="E133" s="134"/>
      <c r="F133" s="98"/>
      <c r="G133" s="98"/>
      <c r="H133" s="98"/>
      <c r="I133" s="98"/>
      <c r="J133" s="134"/>
      <c r="K133" s="134"/>
      <c r="L133" s="98"/>
      <c r="M133" s="98"/>
      <c r="N133" s="98"/>
    </row>
    <row r="134" spans="1:14" s="102" customFormat="1" ht="14.25" customHeight="1">
      <c r="A134" s="103" t="s">
        <v>18</v>
      </c>
      <c r="B134" s="32" t="s">
        <v>19</v>
      </c>
      <c r="C134" s="32"/>
      <c r="D134" s="104">
        <v>37.27655</v>
      </c>
      <c r="E134" s="104">
        <v>32.13665000000001</v>
      </c>
      <c r="F134" s="105">
        <v>15.993888597598033</v>
      </c>
      <c r="G134" s="105">
        <v>2.2299296268231744E-05</v>
      </c>
      <c r="H134" s="105">
        <v>0.00015829517242060424</v>
      </c>
      <c r="I134" s="105"/>
      <c r="J134" s="104">
        <v>0.5038400000000001</v>
      </c>
      <c r="K134" s="104">
        <v>0.1645</v>
      </c>
      <c r="L134" s="105">
        <v>206.2857142857143</v>
      </c>
      <c r="M134" s="105">
        <v>1.4174854378127762E-05</v>
      </c>
      <c r="N134" s="105">
        <v>1.7805220675284154E-05</v>
      </c>
    </row>
    <row r="135" spans="1:14" s="102" customFormat="1" ht="12.75">
      <c r="A135" s="101" t="s">
        <v>20</v>
      </c>
      <c r="B135" s="228">
        <v>5</v>
      </c>
      <c r="C135" s="49" t="s">
        <v>21</v>
      </c>
      <c r="D135" s="134">
        <v>37.27655</v>
      </c>
      <c r="E135" s="134">
        <v>32.13665000000001</v>
      </c>
      <c r="F135" s="98">
        <v>15.993888597598033</v>
      </c>
      <c r="G135" s="98">
        <v>2.2299296268231744E-05</v>
      </c>
      <c r="H135" s="98">
        <v>0.00015829517242060424</v>
      </c>
      <c r="I135" s="98"/>
      <c r="J135" s="134">
        <v>0.5038400000000001</v>
      </c>
      <c r="K135" s="134">
        <v>0.1645</v>
      </c>
      <c r="L135" s="98">
        <v>206.2857142857143</v>
      </c>
      <c r="M135" s="98">
        <v>1.4174854378127762E-05</v>
      </c>
      <c r="N135" s="98">
        <v>1.7805220675284154E-05</v>
      </c>
    </row>
    <row r="136" spans="1:14" s="102" customFormat="1" ht="10.5" customHeight="1">
      <c r="A136" s="103"/>
      <c r="B136" s="32"/>
      <c r="C136" s="32"/>
      <c r="D136" s="104"/>
      <c r="E136" s="104"/>
      <c r="F136" s="111"/>
      <c r="G136" s="111"/>
      <c r="H136" s="111"/>
      <c r="I136" s="111"/>
      <c r="J136" s="104"/>
      <c r="K136" s="104"/>
      <c r="L136" s="111"/>
      <c r="M136" s="111"/>
      <c r="N136" s="111"/>
    </row>
    <row r="137" spans="1:14" s="102" customFormat="1" ht="12" customHeight="1">
      <c r="A137" s="206" t="s">
        <v>22</v>
      </c>
      <c r="B137" s="49" t="s">
        <v>23</v>
      </c>
      <c r="C137" s="231"/>
      <c r="D137" s="134">
        <v>159.32915000000003</v>
      </c>
      <c r="E137" s="134">
        <v>254.9697</v>
      </c>
      <c r="F137" s="215">
        <v>-37.510555175771856</v>
      </c>
      <c r="G137" s="215">
        <v>-0.00041493355117932937</v>
      </c>
      <c r="H137" s="215">
        <v>0.0006765925299116554</v>
      </c>
      <c r="I137" s="215"/>
      <c r="J137" s="134">
        <v>18.32563</v>
      </c>
      <c r="K137" s="134">
        <v>15.646810000000002</v>
      </c>
      <c r="L137" s="215">
        <v>17.12055045085866</v>
      </c>
      <c r="M137" s="215">
        <v>0.00011189922616024101</v>
      </c>
      <c r="N137" s="215">
        <v>0.0006476101265552705</v>
      </c>
    </row>
    <row r="138" spans="1:14" s="143" customFormat="1" ht="21.75" customHeight="1">
      <c r="A138" s="118" t="s">
        <v>24</v>
      </c>
      <c r="B138" s="229">
        <v>6</v>
      </c>
      <c r="C138" s="119" t="s">
        <v>25</v>
      </c>
      <c r="D138" s="209">
        <v>159.32915000000003</v>
      </c>
      <c r="E138" s="209">
        <v>254.9697</v>
      </c>
      <c r="F138" s="121">
        <v>-37.510555175771856</v>
      </c>
      <c r="G138" s="121">
        <v>-0.00041493355117932937</v>
      </c>
      <c r="H138" s="121">
        <v>0.0006765925299116554</v>
      </c>
      <c r="I138" s="121"/>
      <c r="J138" s="209">
        <v>18.32563</v>
      </c>
      <c r="K138" s="209">
        <v>15.646810000000002</v>
      </c>
      <c r="L138" s="121">
        <v>17.12055045085866</v>
      </c>
      <c r="M138" s="121">
        <v>0.00011189922616024101</v>
      </c>
      <c r="N138" s="121">
        <v>0.0006476101265552705</v>
      </c>
    </row>
    <row r="139" spans="1:14" s="143" customFormat="1" ht="3.75" customHeight="1">
      <c r="A139" s="232"/>
      <c r="B139" s="232"/>
      <c r="C139" s="232"/>
      <c r="D139" s="214"/>
      <c r="E139" s="214"/>
      <c r="F139" s="215"/>
      <c r="G139" s="215"/>
      <c r="H139" s="215"/>
      <c r="I139" s="215"/>
      <c r="J139" s="214"/>
      <c r="K139" s="214"/>
      <c r="L139" s="215"/>
      <c r="M139" s="215"/>
      <c r="N139" s="215"/>
    </row>
    <row r="140" spans="4:14" s="143" customFormat="1" ht="12.75" hidden="1">
      <c r="D140" s="104"/>
      <c r="E140" s="104"/>
      <c r="F140" s="121"/>
      <c r="G140" s="121"/>
      <c r="H140" s="121"/>
      <c r="I140" s="121"/>
      <c r="J140" s="104"/>
      <c r="K140" s="104"/>
      <c r="L140" s="121"/>
      <c r="M140" s="121"/>
      <c r="N140" s="121"/>
    </row>
    <row r="141" spans="1:14" ht="14.25" customHeight="1" thickBot="1">
      <c r="A141" s="233" t="s">
        <v>26</v>
      </c>
      <c r="B141" s="233"/>
      <c r="C141" s="233" t="s">
        <v>587</v>
      </c>
      <c r="D141" s="248">
        <v>4953.006330000003</v>
      </c>
      <c r="E141" s="248">
        <v>5801.7406599999995</v>
      </c>
      <c r="F141" s="235">
        <v>-14.628960164517189</v>
      </c>
      <c r="G141" s="235">
        <v>-0.003682207489968507</v>
      </c>
      <c r="H141" s="235">
        <v>0.021032981620018338</v>
      </c>
      <c r="I141" s="235"/>
      <c r="J141" s="248">
        <v>715.6789800000003</v>
      </c>
      <c r="K141" s="248">
        <v>984.5100599999996</v>
      </c>
      <c r="L141" s="235">
        <v>-27.3060775021435</v>
      </c>
      <c r="M141" s="235">
        <v>-0.01122956742887607</v>
      </c>
      <c r="N141" s="235">
        <v>0.025291406342414807</v>
      </c>
    </row>
    <row r="142" spans="1:14" ht="14.25" customHeight="1">
      <c r="A142" s="236"/>
      <c r="B142" s="236"/>
      <c r="C142" s="236"/>
      <c r="D142" s="209"/>
      <c r="E142" s="209"/>
      <c r="F142" s="121"/>
      <c r="G142" s="121"/>
      <c r="H142" s="121"/>
      <c r="I142" s="121"/>
      <c r="J142" s="209"/>
      <c r="K142" s="209"/>
      <c r="L142" s="121"/>
      <c r="M142" s="121"/>
      <c r="N142" s="121"/>
    </row>
    <row r="143" spans="1:14" ht="14.25" customHeight="1">
      <c r="A143" s="138" t="s">
        <v>673</v>
      </c>
      <c r="B143" s="236"/>
      <c r="C143" s="236"/>
      <c r="D143" s="209"/>
      <c r="E143" s="209"/>
      <c r="F143" s="121"/>
      <c r="G143" s="121"/>
      <c r="H143" s="121"/>
      <c r="I143" s="121"/>
      <c r="J143" s="209"/>
      <c r="K143" s="209"/>
      <c r="L143" s="121"/>
      <c r="M143" s="121"/>
      <c r="N143" s="121"/>
    </row>
    <row r="144" spans="1:14" ht="14.25" customHeight="1">
      <c r="A144" s="138" t="s">
        <v>607</v>
      </c>
      <c r="B144" s="1"/>
      <c r="C144" s="19"/>
      <c r="D144" s="104"/>
      <c r="E144" s="104"/>
      <c r="F144" s="237"/>
      <c r="G144" s="237"/>
      <c r="H144" s="237"/>
      <c r="I144" s="121"/>
      <c r="J144" s="104"/>
      <c r="K144" s="104"/>
      <c r="L144" s="237"/>
      <c r="M144" s="237"/>
      <c r="N144" s="237"/>
    </row>
    <row r="145" spans="1:14" ht="14.25" customHeight="1">
      <c r="A145" s="138" t="s">
        <v>974</v>
      </c>
      <c r="B145" s="1"/>
      <c r="C145" s="19"/>
      <c r="D145" s="104"/>
      <c r="E145" s="104"/>
      <c r="F145" s="237"/>
      <c r="G145" s="237"/>
      <c r="H145" s="237"/>
      <c r="I145" s="121"/>
      <c r="J145" s="104"/>
      <c r="K145" s="104"/>
      <c r="L145" s="237"/>
      <c r="M145" s="237"/>
      <c r="N145" s="237"/>
    </row>
    <row r="146" spans="1:14" ht="14.25" customHeight="1">
      <c r="A146" s="249" t="s">
        <v>606</v>
      </c>
      <c r="B146" s="1"/>
      <c r="C146" s="19"/>
      <c r="D146" s="139"/>
      <c r="E146" s="79"/>
      <c r="F146" s="144"/>
      <c r="G146" s="239"/>
      <c r="H146" s="217"/>
      <c r="I146" s="142"/>
      <c r="K146" s="240"/>
      <c r="L146" s="102"/>
      <c r="M146" s="102"/>
      <c r="N146" s="102"/>
    </row>
    <row r="147" spans="1:14" ht="14.25" customHeight="1">
      <c r="A147" s="138" t="s">
        <v>28</v>
      </c>
      <c r="B147" s="1"/>
      <c r="C147" s="19"/>
      <c r="D147" s="139"/>
      <c r="E147" s="79"/>
      <c r="F147" s="144"/>
      <c r="G147" s="239"/>
      <c r="H147" s="36"/>
      <c r="I147" s="142"/>
      <c r="K147" s="240"/>
      <c r="L147" s="102"/>
      <c r="M147" s="102"/>
      <c r="N147" s="102"/>
    </row>
    <row r="148" spans="1:14" ht="14.25" customHeight="1">
      <c r="A148" s="242" t="s">
        <v>29</v>
      </c>
      <c r="B148" s="1"/>
      <c r="C148" s="19"/>
      <c r="D148" s="79"/>
      <c r="E148" s="79"/>
      <c r="F148" s="144"/>
      <c r="G148" s="144"/>
      <c r="H148" s="144"/>
      <c r="I148" s="243"/>
      <c r="K148" s="244"/>
      <c r="L148" s="102"/>
      <c r="M148" s="102"/>
      <c r="N148" s="102"/>
    </row>
    <row r="149" spans="1:14" ht="14.25" customHeight="1">
      <c r="A149" s="242" t="s">
        <v>30</v>
      </c>
      <c r="B149" s="1"/>
      <c r="C149" s="19"/>
      <c r="D149" s="79"/>
      <c r="E149" s="79"/>
      <c r="F149" s="144"/>
      <c r="G149" s="144"/>
      <c r="H149" s="144"/>
      <c r="I149" s="243"/>
      <c r="K149" s="244"/>
      <c r="L149" s="102"/>
      <c r="M149" s="102"/>
      <c r="N149" s="102"/>
    </row>
    <row r="150" spans="1:14" ht="14.25" customHeight="1">
      <c r="A150" s="242" t="s">
        <v>31</v>
      </c>
      <c r="B150" s="1"/>
      <c r="C150" s="19"/>
      <c r="D150" s="79"/>
      <c r="E150" s="79"/>
      <c r="F150" s="144"/>
      <c r="G150" s="144"/>
      <c r="H150" s="144"/>
      <c r="I150" s="243"/>
      <c r="K150" s="244"/>
      <c r="L150" s="102"/>
      <c r="M150" s="102"/>
      <c r="N150" s="102"/>
    </row>
    <row r="151" spans="1:14" ht="14.25" customHeight="1">
      <c r="A151" s="242" t="s">
        <v>32</v>
      </c>
      <c r="B151" s="1"/>
      <c r="C151" s="19"/>
      <c r="D151" s="79"/>
      <c r="E151" s="79"/>
      <c r="F151" s="144"/>
      <c r="G151" s="144"/>
      <c r="H151" s="144"/>
      <c r="I151" s="243"/>
      <c r="K151" s="244"/>
      <c r="L151" s="102"/>
      <c r="M151" s="102"/>
      <c r="N151" s="102"/>
    </row>
    <row r="152" spans="1:14" ht="28.5" customHeight="1">
      <c r="A152" s="824" t="s">
        <v>33</v>
      </c>
      <c r="B152" s="824"/>
      <c r="C152" s="824"/>
      <c r="D152" s="824"/>
      <c r="E152" s="824"/>
      <c r="F152" s="824"/>
      <c r="G152" s="824"/>
      <c r="H152" s="824"/>
      <c r="I152" s="245"/>
      <c r="K152" s="244"/>
      <c r="L152" s="102"/>
      <c r="M152" s="102"/>
      <c r="N152" s="102"/>
    </row>
    <row r="153" ht="12.75">
      <c r="A153" s="764" t="s">
        <v>952</v>
      </c>
    </row>
  </sheetData>
  <sheetProtection/>
  <mergeCells count="18">
    <mergeCell ref="A12:A15"/>
    <mergeCell ref="B65:C65"/>
    <mergeCell ref="B69:C69"/>
    <mergeCell ref="A152:H152"/>
    <mergeCell ref="B87:C87"/>
    <mergeCell ref="B103:C103"/>
    <mergeCell ref="B107:C107"/>
    <mergeCell ref="B111:C111"/>
    <mergeCell ref="N14:N15"/>
    <mergeCell ref="B52:C52"/>
    <mergeCell ref="H14:H15"/>
    <mergeCell ref="B56:C56"/>
    <mergeCell ref="A9:G9"/>
    <mergeCell ref="D12:H12"/>
    <mergeCell ref="D13:H13"/>
    <mergeCell ref="J12:N12"/>
    <mergeCell ref="J13:N13"/>
    <mergeCell ref="C12:C15"/>
  </mergeCells>
  <printOptions horizontalCentered="1"/>
  <pageMargins left="0.5905511811023623" right="0.5905511811023623" top="0.5905511811023623" bottom="1.36" header="0" footer="0"/>
  <pageSetup fitToHeight="2" fitToWidth="1" horizontalDpi="600" verticalDpi="600" orientation="portrait" scale="42" r:id="rId2"/>
  <ignoredErrors>
    <ignoredError sqref="A19:A141"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AP172"/>
  <sheetViews>
    <sheetView zoomScalePageLayoutView="0" workbookViewId="0" topLeftCell="A1">
      <selection activeCell="A1" sqref="A1"/>
    </sheetView>
  </sheetViews>
  <sheetFormatPr defaultColWidth="3.8515625" defaultRowHeight="12.75"/>
  <cols>
    <col min="1" max="1" width="4.28125" style="5" customWidth="1"/>
    <col min="2" max="2" width="2.140625" style="5" customWidth="1"/>
    <col min="3" max="3" width="63.28125" style="82" customWidth="1"/>
    <col min="4" max="4" width="17.00390625" style="5" customWidth="1"/>
    <col min="5" max="5" width="16.7109375" style="5" customWidth="1"/>
    <col min="6" max="6" width="11.57421875" style="83" customWidth="1"/>
    <col min="7" max="7" width="14.140625" style="83" customWidth="1"/>
    <col min="8" max="8" width="14.28125" style="84" customWidth="1"/>
    <col min="9" max="9" width="3.421875" style="5" customWidth="1"/>
    <col min="10" max="10" width="15.421875" style="5" customWidth="1"/>
    <col min="11" max="11" width="14.57421875" style="5" customWidth="1"/>
    <col min="12" max="12" width="12.57421875" style="5" customWidth="1"/>
    <col min="13" max="13" width="15.140625" style="5" customWidth="1"/>
    <col min="14" max="14" width="14.140625" style="5" customWidth="1"/>
    <col min="15" max="16384" width="3.8515625" style="5" customWidth="1"/>
  </cols>
  <sheetData>
    <row r="1" spans="3:8" s="700" customFormat="1" ht="9" customHeight="1">
      <c r="C1" s="701"/>
      <c r="D1" s="702"/>
      <c r="F1" s="703"/>
      <c r="G1" s="703"/>
      <c r="H1" s="704"/>
    </row>
    <row r="2" ht="12.75">
      <c r="G2" s="84"/>
    </row>
    <row r="3" ht="12.75">
      <c r="G3" s="84"/>
    </row>
    <row r="4" ht="12.75">
      <c r="G4" s="84"/>
    </row>
    <row r="5" ht="12.75">
      <c r="G5" s="84"/>
    </row>
    <row r="7" ht="12.75" customHeight="1" hidden="1"/>
    <row r="8" spans="1:8" s="87" customFormat="1" ht="15">
      <c r="A8" s="85" t="s">
        <v>339</v>
      </c>
      <c r="B8" s="85"/>
      <c r="C8" s="85"/>
      <c r="D8" s="85"/>
      <c r="E8" s="85"/>
      <c r="F8" s="85"/>
      <c r="G8" s="86"/>
      <c r="H8" s="86"/>
    </row>
    <row r="9" spans="1:8" s="87" customFormat="1" ht="15">
      <c r="A9" s="813" t="s">
        <v>174</v>
      </c>
      <c r="B9" s="813"/>
      <c r="C9" s="813"/>
      <c r="D9" s="813"/>
      <c r="E9" s="813"/>
      <c r="F9" s="813"/>
      <c r="G9" s="813"/>
      <c r="H9" s="88"/>
    </row>
    <row r="10" spans="1:8" s="87" customFormat="1" ht="15">
      <c r="A10" s="85" t="s">
        <v>554</v>
      </c>
      <c r="B10" s="85"/>
      <c r="C10" s="85"/>
      <c r="D10" s="85"/>
      <c r="E10" s="85"/>
      <c r="F10" s="85"/>
      <c r="G10" s="85"/>
      <c r="H10" s="88"/>
    </row>
    <row r="11" spans="1:9" s="87" customFormat="1" ht="15.75" thickBot="1">
      <c r="A11" s="754" t="str">
        <f>+'Cuadro A7'!A11</f>
        <v>Enero - septiembre (2013 - 2012)p</v>
      </c>
      <c r="B11" s="754"/>
      <c r="C11" s="754"/>
      <c r="D11" s="85"/>
      <c r="E11" s="85"/>
      <c r="F11" s="85"/>
      <c r="G11" s="85"/>
      <c r="H11" s="88"/>
      <c r="I11" s="89"/>
    </row>
    <row r="12" spans="1:14" ht="20.25" customHeight="1">
      <c r="A12" s="817" t="s">
        <v>175</v>
      </c>
      <c r="B12" s="90"/>
      <c r="C12" s="817" t="s">
        <v>601</v>
      </c>
      <c r="D12" s="829" t="s">
        <v>948</v>
      </c>
      <c r="E12" s="829"/>
      <c r="F12" s="829"/>
      <c r="G12" s="829"/>
      <c r="H12" s="829"/>
      <c r="I12" s="250"/>
      <c r="J12" s="805" t="s">
        <v>951</v>
      </c>
      <c r="K12" s="805"/>
      <c r="L12" s="805"/>
      <c r="M12" s="805"/>
      <c r="N12" s="805"/>
    </row>
    <row r="13" spans="1:14" s="3" customFormat="1" ht="12.75" customHeight="1">
      <c r="A13" s="818"/>
      <c r="B13" s="757"/>
      <c r="C13" s="818"/>
      <c r="D13" s="825" t="s">
        <v>552</v>
      </c>
      <c r="E13" s="825"/>
      <c r="F13" s="825"/>
      <c r="G13" s="825"/>
      <c r="H13" s="825"/>
      <c r="J13" s="825" t="s">
        <v>552</v>
      </c>
      <c r="K13" s="825"/>
      <c r="L13" s="825"/>
      <c r="M13" s="825"/>
      <c r="N13" s="825"/>
    </row>
    <row r="14" spans="1:14" s="3" customFormat="1" ht="13.5" customHeight="1">
      <c r="A14" s="818"/>
      <c r="B14" s="21"/>
      <c r="C14" s="818"/>
      <c r="D14" s="758">
        <v>2013</v>
      </c>
      <c r="E14" s="758">
        <v>2012</v>
      </c>
      <c r="F14" s="91" t="s">
        <v>549</v>
      </c>
      <c r="G14" s="91" t="s">
        <v>608</v>
      </c>
      <c r="H14" s="811" t="s">
        <v>603</v>
      </c>
      <c r="J14" s="758">
        <v>2013</v>
      </c>
      <c r="K14" s="758">
        <v>2012</v>
      </c>
      <c r="L14" s="91" t="s">
        <v>549</v>
      </c>
      <c r="M14" s="91" t="s">
        <v>608</v>
      </c>
      <c r="N14" s="811" t="s">
        <v>603</v>
      </c>
    </row>
    <row r="15" spans="1:14" s="3" customFormat="1" ht="13.5" customHeight="1" thickBot="1">
      <c r="A15" s="819"/>
      <c r="B15" s="13"/>
      <c r="C15" s="819"/>
      <c r="D15" s="14"/>
      <c r="E15" s="14"/>
      <c r="F15" s="92" t="s">
        <v>550</v>
      </c>
      <c r="G15" s="92" t="s">
        <v>609</v>
      </c>
      <c r="H15" s="812"/>
      <c r="I15" s="93"/>
      <c r="J15" s="14"/>
      <c r="K15" s="14"/>
      <c r="L15" s="92" t="s">
        <v>550</v>
      </c>
      <c r="M15" s="92" t="s">
        <v>609</v>
      </c>
      <c r="N15" s="812"/>
    </row>
    <row r="16" spans="1:14" ht="10.5" customHeight="1">
      <c r="A16" s="16"/>
      <c r="B16" s="16"/>
      <c r="C16" s="16"/>
      <c r="D16" s="94"/>
      <c r="E16" s="94"/>
      <c r="F16" s="95"/>
      <c r="G16" s="95"/>
      <c r="H16" s="96"/>
      <c r="I16" s="250"/>
      <c r="J16" s="94"/>
      <c r="K16" s="94"/>
      <c r="L16" s="95"/>
      <c r="M16" s="95"/>
      <c r="N16" s="96"/>
    </row>
    <row r="17" spans="1:14" ht="13.5" customHeight="1">
      <c r="A17" s="27"/>
      <c r="B17" s="49" t="s">
        <v>622</v>
      </c>
      <c r="C17" s="49"/>
      <c r="D17" s="97">
        <v>44080501.15627</v>
      </c>
      <c r="E17" s="97">
        <v>44237733.39045999</v>
      </c>
      <c r="F17" s="68">
        <v>-0.3554256109873438</v>
      </c>
      <c r="G17" s="98">
        <v>-0.35542561098735803</v>
      </c>
      <c r="H17" s="98">
        <v>100</v>
      </c>
      <c r="I17" s="98"/>
      <c r="J17" s="97">
        <v>5147684.67601</v>
      </c>
      <c r="K17" s="97">
        <v>4679131.44977</v>
      </c>
      <c r="L17" s="68">
        <v>10.01367948880836</v>
      </c>
      <c r="M17" s="98">
        <v>10.01367948880837</v>
      </c>
      <c r="N17" s="98">
        <v>100.00000000000001</v>
      </c>
    </row>
    <row r="18" spans="1:14" ht="12.75">
      <c r="A18" s="11">
        <v>0</v>
      </c>
      <c r="B18" s="32" t="s">
        <v>176</v>
      </c>
      <c r="C18" s="32"/>
      <c r="D18" s="99">
        <v>2047793.153800001</v>
      </c>
      <c r="E18" s="99">
        <v>2151946.8859500005</v>
      </c>
      <c r="F18" s="100">
        <v>-4.839976898594307</v>
      </c>
      <c r="G18" s="100">
        <v>-0.2354409328133902</v>
      </c>
      <c r="H18" s="100">
        <v>4.6455759351291395</v>
      </c>
      <c r="I18" s="100"/>
      <c r="J18" s="99">
        <v>204515.77428</v>
      </c>
      <c r="K18" s="99">
        <v>242542.19096</v>
      </c>
      <c r="L18" s="100">
        <v>-15.678268811495688</v>
      </c>
      <c r="M18" s="100">
        <v>-0.8126810945195644</v>
      </c>
      <c r="N18" s="100">
        <v>3.9729662392320697</v>
      </c>
    </row>
    <row r="19" spans="1:14" s="102" customFormat="1" ht="15" customHeight="1">
      <c r="A19" s="101" t="s">
        <v>680</v>
      </c>
      <c r="B19" s="49" t="s">
        <v>177</v>
      </c>
      <c r="C19" s="49"/>
      <c r="D19" s="97">
        <v>2001117.5936300007</v>
      </c>
      <c r="E19" s="97">
        <v>2104248.5947800004</v>
      </c>
      <c r="F19" s="98">
        <v>-4.901084472900981</v>
      </c>
      <c r="G19" s="98">
        <v>-0.23312903543163946</v>
      </c>
      <c r="H19" s="98">
        <v>4.539688844588743</v>
      </c>
      <c r="I19" s="98"/>
      <c r="J19" s="97">
        <v>199876.59551000004</v>
      </c>
      <c r="K19" s="97">
        <v>237144.06804</v>
      </c>
      <c r="L19" s="98">
        <v>-15.715119015211428</v>
      </c>
      <c r="M19" s="98">
        <v>-0.7964613289894182</v>
      </c>
      <c r="N19" s="98">
        <v>3.8828445813997594</v>
      </c>
    </row>
    <row r="20" spans="1:42" ht="10.5" customHeight="1">
      <c r="A20" s="81" t="s">
        <v>178</v>
      </c>
      <c r="B20" s="19"/>
      <c r="C20" s="19" t="s">
        <v>179</v>
      </c>
      <c r="D20" s="112">
        <v>1365497.9821800003</v>
      </c>
      <c r="E20" s="112">
        <v>1382670.7661700007</v>
      </c>
      <c r="F20" s="141">
        <v>-1.242000945573544</v>
      </c>
      <c r="G20" s="141">
        <v>-0.03881931255027577</v>
      </c>
      <c r="H20" s="141">
        <v>3.0977369729512985</v>
      </c>
      <c r="I20" s="141"/>
      <c r="J20" s="112">
        <v>129671.45027000003</v>
      </c>
      <c r="K20" s="112">
        <v>154284.60254000005</v>
      </c>
      <c r="L20" s="141">
        <v>-15.953084017971772</v>
      </c>
      <c r="M20" s="141">
        <v>-0.5260196798106593</v>
      </c>
      <c r="N20" s="141">
        <v>2.519024735029208</v>
      </c>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row>
    <row r="21" spans="1:42" ht="12.75">
      <c r="A21" s="191" t="s">
        <v>180</v>
      </c>
      <c r="B21" s="29"/>
      <c r="C21" s="29" t="s">
        <v>181</v>
      </c>
      <c r="D21" s="107">
        <v>105789.70392</v>
      </c>
      <c r="E21" s="107">
        <v>124555.38831999995</v>
      </c>
      <c r="F21" s="263">
        <v>-15.06613616087674</v>
      </c>
      <c r="G21" s="263">
        <v>-0.042420085663898044</v>
      </c>
      <c r="H21" s="263">
        <v>0.23999206257879058</v>
      </c>
      <c r="I21" s="263"/>
      <c r="J21" s="107">
        <v>9891.29091</v>
      </c>
      <c r="K21" s="107">
        <v>9098.62216</v>
      </c>
      <c r="L21" s="263">
        <v>8.711964691585774</v>
      </c>
      <c r="M21" s="263">
        <v>0.016940510402608206</v>
      </c>
      <c r="N21" s="263">
        <v>0.19215028760593778</v>
      </c>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row>
    <row r="22" spans="1:42" ht="12.75">
      <c r="A22" s="81" t="s">
        <v>182</v>
      </c>
      <c r="B22" s="19"/>
      <c r="C22" s="19" t="s">
        <v>183</v>
      </c>
      <c r="D22" s="112">
        <v>190112.15362000014</v>
      </c>
      <c r="E22" s="112">
        <v>192658.51633000007</v>
      </c>
      <c r="F22" s="141">
        <v>-1.3216974564666146</v>
      </c>
      <c r="G22" s="141">
        <v>-0.005756087653778979</v>
      </c>
      <c r="H22" s="141">
        <v>0.43128401137281225</v>
      </c>
      <c r="I22" s="141"/>
      <c r="J22" s="112">
        <v>21135.38345</v>
      </c>
      <c r="K22" s="112">
        <v>27515.61994999999</v>
      </c>
      <c r="L22" s="141">
        <v>-23.18768943456057</v>
      </c>
      <c r="M22" s="141">
        <v>-0.13635514557543807</v>
      </c>
      <c r="N22" s="141">
        <v>0.4105803828369332</v>
      </c>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row>
    <row r="23" spans="1:42" ht="12.75">
      <c r="A23" s="191" t="s">
        <v>184</v>
      </c>
      <c r="B23" s="29"/>
      <c r="C23" s="29" t="s">
        <v>61</v>
      </c>
      <c r="D23" s="107">
        <v>167464.34844</v>
      </c>
      <c r="E23" s="107">
        <v>152175.32924</v>
      </c>
      <c r="F23" s="263">
        <v>10.046976258475688</v>
      </c>
      <c r="G23" s="263">
        <v>0.0345610365365083</v>
      </c>
      <c r="H23" s="263">
        <v>0.3799057271293748</v>
      </c>
      <c r="I23" s="263"/>
      <c r="J23" s="107">
        <v>19821.568959999993</v>
      </c>
      <c r="K23" s="107">
        <v>22771.84199</v>
      </c>
      <c r="L23" s="263">
        <v>-12.955794402998173</v>
      </c>
      <c r="M23" s="263">
        <v>-0.06305172363014137</v>
      </c>
      <c r="N23" s="263">
        <v>0.3850579475540799</v>
      </c>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row>
    <row r="24" spans="1:42" ht="12.75">
      <c r="A24" s="81" t="s">
        <v>185</v>
      </c>
      <c r="B24" s="19"/>
      <c r="C24" s="19" t="s">
        <v>186</v>
      </c>
      <c r="D24" s="112">
        <v>33272.075110000005</v>
      </c>
      <c r="E24" s="112">
        <v>36660.77748</v>
      </c>
      <c r="F24" s="141">
        <v>-9.243400175701872</v>
      </c>
      <c r="G24" s="141">
        <v>-0.007660207949828588</v>
      </c>
      <c r="H24" s="141">
        <v>0.07548025597995588</v>
      </c>
      <c r="I24" s="141"/>
      <c r="J24" s="112">
        <v>4189.66189</v>
      </c>
      <c r="K24" s="112">
        <v>3489.0490599999994</v>
      </c>
      <c r="L24" s="141">
        <v>20.080337592042945</v>
      </c>
      <c r="M24" s="141">
        <v>0.014973138445051359</v>
      </c>
      <c r="N24" s="141">
        <v>0.08138924883113531</v>
      </c>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row>
    <row r="25" spans="1:42" ht="12.75">
      <c r="A25" s="191" t="s">
        <v>187</v>
      </c>
      <c r="B25" s="29"/>
      <c r="C25" s="29" t="s">
        <v>188</v>
      </c>
      <c r="D25" s="107">
        <v>55177.315380000015</v>
      </c>
      <c r="E25" s="107">
        <v>150028.42789000002</v>
      </c>
      <c r="F25" s="263">
        <v>-63.2220932019259</v>
      </c>
      <c r="G25" s="263">
        <v>-0.21441223417304411</v>
      </c>
      <c r="H25" s="263">
        <v>0.12517397473406813</v>
      </c>
      <c r="I25" s="263"/>
      <c r="J25" s="107">
        <v>4044.191460000001</v>
      </c>
      <c r="K25" s="107">
        <v>14822.708120000001</v>
      </c>
      <c r="L25" s="263">
        <v>-72.71624437815618</v>
      </c>
      <c r="M25" s="263">
        <v>-0.23035293570412116</v>
      </c>
      <c r="N25" s="263">
        <v>0.07856330980891932</v>
      </c>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row>
    <row r="26" spans="1:42" ht="12.75">
      <c r="A26" s="81" t="s">
        <v>189</v>
      </c>
      <c r="B26" s="19"/>
      <c r="C26" s="19" t="s">
        <v>190</v>
      </c>
      <c r="D26" s="112">
        <v>4304.433930000001</v>
      </c>
      <c r="E26" s="112">
        <v>1418.8554</v>
      </c>
      <c r="F26" s="141">
        <v>203.37368628261916</v>
      </c>
      <c r="G26" s="141">
        <v>0.00652288964384935</v>
      </c>
      <c r="H26" s="141">
        <v>0.009764938730483874</v>
      </c>
      <c r="I26" s="141"/>
      <c r="J26" s="112">
        <v>1309.8893799999998</v>
      </c>
      <c r="K26" s="112">
        <v>247.73454999999998</v>
      </c>
      <c r="L26" s="141">
        <v>428.7471529506078</v>
      </c>
      <c r="M26" s="141">
        <v>0.02269982883366548</v>
      </c>
      <c r="N26" s="141">
        <v>0.025446185274411615</v>
      </c>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row>
    <row r="27" spans="1:42" ht="12.75">
      <c r="A27" s="191"/>
      <c r="B27" s="29"/>
      <c r="C27" s="29"/>
      <c r="D27" s="107"/>
      <c r="E27" s="107"/>
      <c r="F27" s="263"/>
      <c r="G27" s="263"/>
      <c r="H27" s="263"/>
      <c r="I27" s="263"/>
      <c r="J27" s="107"/>
      <c r="K27" s="107"/>
      <c r="L27" s="263"/>
      <c r="M27" s="263"/>
      <c r="N27" s="263"/>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row>
    <row r="28" spans="1:42" ht="12.75">
      <c r="A28" s="81" t="s">
        <v>191</v>
      </c>
      <c r="B28" s="19"/>
      <c r="C28" s="19" t="s">
        <v>192</v>
      </c>
      <c r="D28" s="112">
        <v>79499.58104999996</v>
      </c>
      <c r="E28" s="112">
        <v>64080.53395000002</v>
      </c>
      <c r="F28" s="141">
        <v>24.061982866795294</v>
      </c>
      <c r="G28" s="141">
        <v>0.03485496637882698</v>
      </c>
      <c r="H28" s="141">
        <v>0.1803509011119579</v>
      </c>
      <c r="I28" s="141"/>
      <c r="J28" s="112">
        <v>9813.15919</v>
      </c>
      <c r="K28" s="112">
        <v>4913.88967</v>
      </c>
      <c r="L28" s="141">
        <v>99.70247296984999</v>
      </c>
      <c r="M28" s="141">
        <v>0.10470467804961585</v>
      </c>
      <c r="N28" s="141">
        <v>0.1906324844591343</v>
      </c>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row>
    <row r="29" spans="1:14" s="102" customFormat="1" ht="12.75">
      <c r="A29" s="101" t="s">
        <v>686</v>
      </c>
      <c r="B29" s="49" t="s">
        <v>193</v>
      </c>
      <c r="C29" s="49"/>
      <c r="D29" s="97">
        <v>13490.08254</v>
      </c>
      <c r="E29" s="97">
        <v>13284.996679999998</v>
      </c>
      <c r="F29" s="98">
        <v>1.5437403933171407</v>
      </c>
      <c r="G29" s="98">
        <v>0.0004635993851444217</v>
      </c>
      <c r="H29" s="98">
        <v>0.030603287590075808</v>
      </c>
      <c r="I29" s="98"/>
      <c r="J29" s="97">
        <v>942.90595</v>
      </c>
      <c r="K29" s="97">
        <v>2002.7309000000005</v>
      </c>
      <c r="L29" s="98">
        <v>-52.91898926610661</v>
      </c>
      <c r="M29" s="98">
        <v>-0.022650035832015268</v>
      </c>
      <c r="N29" s="98">
        <v>0.018317088348365033</v>
      </c>
    </row>
    <row r="30" spans="1:14" ht="12.75">
      <c r="A30" s="103" t="s">
        <v>44</v>
      </c>
      <c r="B30" s="32" t="s">
        <v>194</v>
      </c>
      <c r="C30" s="3"/>
      <c r="D30" s="99">
        <v>31748.086410000007</v>
      </c>
      <c r="E30" s="99">
        <v>33242.131740000004</v>
      </c>
      <c r="F30" s="105">
        <v>-4.4944329734492445</v>
      </c>
      <c r="G30" s="105">
        <v>-0.0033773098563006235</v>
      </c>
      <c r="H30" s="105">
        <v>0.07202297064965235</v>
      </c>
      <c r="I30" s="105"/>
      <c r="J30" s="99">
        <v>3520.9847300000006</v>
      </c>
      <c r="K30" s="99">
        <v>3292.9507200000003</v>
      </c>
      <c r="L30" s="105">
        <v>6.924914139012693</v>
      </c>
      <c r="M30" s="105">
        <v>0.0048734260289099</v>
      </c>
      <c r="N30" s="105">
        <v>0.06839938635730766</v>
      </c>
    </row>
    <row r="31" spans="1:14" s="102" customFormat="1" ht="12.75">
      <c r="A31" s="101" t="s">
        <v>46</v>
      </c>
      <c r="B31" s="49" t="s">
        <v>195</v>
      </c>
      <c r="C31" s="49"/>
      <c r="D31" s="97">
        <v>1437.3912200000002</v>
      </c>
      <c r="E31" s="97">
        <v>1171.1627499999997</v>
      </c>
      <c r="F31" s="98">
        <v>22.731978967056502</v>
      </c>
      <c r="G31" s="98">
        <v>0.0006018130894052847</v>
      </c>
      <c r="H31" s="98">
        <v>0.0032608323006680386</v>
      </c>
      <c r="I31" s="98"/>
      <c r="J31" s="97">
        <v>175.28808999999998</v>
      </c>
      <c r="K31" s="97">
        <v>102.44129999999998</v>
      </c>
      <c r="L31" s="98">
        <v>71.11076294424223</v>
      </c>
      <c r="M31" s="98">
        <v>0.001556844272959691</v>
      </c>
      <c r="N31" s="98">
        <v>0.0034051831266375624</v>
      </c>
    </row>
    <row r="32" spans="1:14" s="102" customFormat="1" ht="12.75">
      <c r="A32" s="103" t="s">
        <v>623</v>
      </c>
      <c r="B32" s="32" t="s">
        <v>196</v>
      </c>
      <c r="C32" s="32"/>
      <c r="D32" s="104">
        <v>111929.85643999999</v>
      </c>
      <c r="E32" s="104">
        <v>126114.70310000001</v>
      </c>
      <c r="F32" s="105">
        <v>-11.247575668280682</v>
      </c>
      <c r="G32" s="105">
        <v>-0.03206503944223108</v>
      </c>
      <c r="H32" s="105">
        <v>0.2539214698199481</v>
      </c>
      <c r="I32" s="105"/>
      <c r="J32" s="104">
        <v>14121.37877</v>
      </c>
      <c r="K32" s="104">
        <v>9890.498950000001</v>
      </c>
      <c r="L32" s="105">
        <v>42.77721317588328</v>
      </c>
      <c r="M32" s="105">
        <v>0.09042019582946242</v>
      </c>
      <c r="N32" s="105">
        <v>0.2743248597920252</v>
      </c>
    </row>
    <row r="33" spans="1:14" s="102" customFormat="1" ht="15" customHeight="1">
      <c r="A33" s="101" t="s">
        <v>625</v>
      </c>
      <c r="B33" s="195" t="s">
        <v>197</v>
      </c>
      <c r="C33" s="195"/>
      <c r="D33" s="97">
        <v>2413.2244799999994</v>
      </c>
      <c r="E33" s="97">
        <v>2137.3332899999996</v>
      </c>
      <c r="F33" s="98">
        <v>12.90819692421484</v>
      </c>
      <c r="G33" s="98">
        <v>0.0006236557998233621</v>
      </c>
      <c r="H33" s="98">
        <v>0.005474584945041495</v>
      </c>
      <c r="I33" s="98"/>
      <c r="J33" s="97">
        <v>286.59456</v>
      </c>
      <c r="K33" s="97">
        <v>145.06971</v>
      </c>
      <c r="L33" s="98">
        <v>97.556443726261</v>
      </c>
      <c r="M33" s="98">
        <v>0.003024596584200612</v>
      </c>
      <c r="N33" s="98">
        <v>0.00556744591088942</v>
      </c>
    </row>
    <row r="34" spans="1:14" s="102" customFormat="1" ht="12.75">
      <c r="A34" s="103" t="s">
        <v>631</v>
      </c>
      <c r="B34" s="32" t="s">
        <v>198</v>
      </c>
      <c r="C34" s="32"/>
      <c r="D34" s="99">
        <v>33.77604</v>
      </c>
      <c r="E34" s="99">
        <v>6807.7686699999995</v>
      </c>
      <c r="F34" s="105">
        <v>-99.50386034489036</v>
      </c>
      <c r="G34" s="105">
        <v>-0.015312702778440344</v>
      </c>
      <c r="H34" s="105">
        <v>7.662353901163782E-05</v>
      </c>
      <c r="I34" s="105"/>
      <c r="J34" s="99">
        <v>9.21153</v>
      </c>
      <c r="K34" s="99">
        <v>9.999999999999999E-33</v>
      </c>
      <c r="L34" s="105" t="s">
        <v>973</v>
      </c>
      <c r="M34" s="105">
        <v>0.00019686409964936525</v>
      </c>
      <c r="N34" s="105">
        <v>0.00017894510988462312</v>
      </c>
    </row>
    <row r="35" spans="1:14" s="102" customFormat="1" ht="12.75">
      <c r="A35" s="101"/>
      <c r="B35" s="195"/>
      <c r="C35" s="195"/>
      <c r="D35" s="97"/>
      <c r="E35" s="97"/>
      <c r="F35" s="98"/>
      <c r="G35" s="98"/>
      <c r="H35" s="98"/>
      <c r="I35" s="98"/>
      <c r="J35" s="97"/>
      <c r="K35" s="97"/>
      <c r="L35" s="98"/>
      <c r="M35" s="98"/>
      <c r="N35" s="98"/>
    </row>
    <row r="36" spans="1:14" s="102" customFormat="1" ht="12.75">
      <c r="A36" s="103" t="s">
        <v>698</v>
      </c>
      <c r="B36" s="32" t="s">
        <v>199</v>
      </c>
      <c r="C36" s="32"/>
      <c r="D36" s="99">
        <v>17294.775499999996</v>
      </c>
      <c r="E36" s="99">
        <v>22981.467720000004</v>
      </c>
      <c r="F36" s="105">
        <v>-24.74468684631082</v>
      </c>
      <c r="G36" s="105">
        <v>-0.012854845364266248</v>
      </c>
      <c r="H36" s="105">
        <v>0.03923452557557865</v>
      </c>
      <c r="I36" s="105"/>
      <c r="J36" s="99">
        <v>3807.6313800000003</v>
      </c>
      <c r="K36" s="99">
        <v>898.53919</v>
      </c>
      <c r="L36" s="105">
        <v>323.75796430203565</v>
      </c>
      <c r="M36" s="105">
        <v>0.06217162781658966</v>
      </c>
      <c r="N36" s="105">
        <v>0.07396784417944025</v>
      </c>
    </row>
    <row r="37" spans="1:42" ht="12.75">
      <c r="A37" s="101" t="s">
        <v>200</v>
      </c>
      <c r="B37" s="195" t="s">
        <v>201</v>
      </c>
      <c r="C37" s="195"/>
      <c r="D37" s="97">
        <v>34949.08337000001</v>
      </c>
      <c r="E37" s="97">
        <v>30654.120130000003</v>
      </c>
      <c r="F37" s="98">
        <v>14.011047199481318</v>
      </c>
      <c r="G37" s="98">
        <v>0.009708823013355895</v>
      </c>
      <c r="H37" s="98">
        <v>0.079284677926192</v>
      </c>
      <c r="I37" s="98"/>
      <c r="J37" s="97">
        <v>3458.8694299999997</v>
      </c>
      <c r="K37" s="97">
        <v>2757.46143</v>
      </c>
      <c r="L37" s="98">
        <v>25.436729318096024</v>
      </c>
      <c r="M37" s="98">
        <v>0.014990132410887433</v>
      </c>
      <c r="N37" s="98">
        <v>0.06719272153788933</v>
      </c>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row>
    <row r="38" spans="1:42" ht="12.75">
      <c r="A38" s="103" t="s">
        <v>202</v>
      </c>
      <c r="B38" s="32" t="s">
        <v>203</v>
      </c>
      <c r="C38" s="32"/>
      <c r="D38" s="104">
        <v>56153.20027999998</v>
      </c>
      <c r="E38" s="104">
        <v>63373.09829000001</v>
      </c>
      <c r="F38" s="105">
        <v>-11.39268586326841</v>
      </c>
      <c r="G38" s="105">
        <v>-0.016320677974782993</v>
      </c>
      <c r="H38" s="105">
        <v>0.12738784452774482</v>
      </c>
      <c r="I38" s="105"/>
      <c r="J38" s="104">
        <v>6073.944710000001</v>
      </c>
      <c r="K38" s="104">
        <v>6080.194050000001</v>
      </c>
      <c r="L38" s="105">
        <v>-0.1027819169685925</v>
      </c>
      <c r="M38" s="105">
        <v>-0.00013355769264202836</v>
      </c>
      <c r="N38" s="105">
        <v>0.11799372129972713</v>
      </c>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row>
    <row r="39" spans="1:42" ht="12.75">
      <c r="A39" s="101" t="s">
        <v>204</v>
      </c>
      <c r="B39" s="49" t="s">
        <v>205</v>
      </c>
      <c r="C39" s="49"/>
      <c r="D39" s="97">
        <v>1085.79677</v>
      </c>
      <c r="E39" s="97">
        <v>160.915</v>
      </c>
      <c r="F39" s="98" t="s">
        <v>972</v>
      </c>
      <c r="G39" s="98">
        <v>0.0020907078620792394</v>
      </c>
      <c r="H39" s="98">
        <v>0.0024632133063794727</v>
      </c>
      <c r="I39" s="98"/>
      <c r="J39" s="97">
        <v>485.12715999999995</v>
      </c>
      <c r="K39" s="97">
        <v>9.23457</v>
      </c>
      <c r="L39" s="98" t="s">
        <v>972</v>
      </c>
      <c r="M39" s="98">
        <v>0.010170532610777416</v>
      </c>
      <c r="N39" s="98">
        <v>0.009424181754194487</v>
      </c>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row>
    <row r="40" spans="1:42" ht="12.75">
      <c r="A40" s="103"/>
      <c r="B40" s="32"/>
      <c r="C40" s="32"/>
      <c r="D40" s="104"/>
      <c r="E40" s="104"/>
      <c r="F40" s="105"/>
      <c r="G40" s="105"/>
      <c r="H40" s="105"/>
      <c r="I40" s="105"/>
      <c r="J40" s="104"/>
      <c r="K40" s="104"/>
      <c r="L40" s="105"/>
      <c r="M40" s="105"/>
      <c r="N40" s="105"/>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row>
    <row r="41" spans="1:42" ht="24" customHeight="1">
      <c r="A41" s="206" t="s">
        <v>634</v>
      </c>
      <c r="B41" s="830" t="s">
        <v>206</v>
      </c>
      <c r="C41" s="830"/>
      <c r="D41" s="214">
        <v>4507106.25837</v>
      </c>
      <c r="E41" s="214">
        <v>4500883.16661</v>
      </c>
      <c r="F41" s="215">
        <v>0.1382637924522568</v>
      </c>
      <c r="G41" s="215">
        <v>0.014067383844178246</v>
      </c>
      <c r="H41" s="215">
        <v>10.224716462255808</v>
      </c>
      <c r="I41" s="215"/>
      <c r="J41" s="214">
        <v>520567.81907</v>
      </c>
      <c r="K41" s="214">
        <v>550049.6757099999</v>
      </c>
      <c r="L41" s="215">
        <v>-5.359853471769597</v>
      </c>
      <c r="M41" s="215">
        <v>-0.6300711351344703</v>
      </c>
      <c r="N41" s="215">
        <v>10.112659415523781</v>
      </c>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row>
    <row r="42" spans="1:14" ht="12.75">
      <c r="A42" s="103" t="s">
        <v>636</v>
      </c>
      <c r="B42" s="32" t="s">
        <v>207</v>
      </c>
      <c r="C42" s="32"/>
      <c r="D42" s="99">
        <v>1429488.3946200004</v>
      </c>
      <c r="E42" s="99">
        <v>1352944.1066000003</v>
      </c>
      <c r="F42" s="105">
        <v>5.657609035480319</v>
      </c>
      <c r="G42" s="105">
        <v>0.1730294075973321</v>
      </c>
      <c r="H42" s="105">
        <v>3.242904134760887</v>
      </c>
      <c r="I42" s="105"/>
      <c r="J42" s="99">
        <v>143431.65957000002</v>
      </c>
      <c r="K42" s="99">
        <v>154623.40781</v>
      </c>
      <c r="L42" s="105">
        <v>-7.238068542475998</v>
      </c>
      <c r="M42" s="105">
        <v>-0.2391843093134327</v>
      </c>
      <c r="N42" s="105">
        <v>2.786333441099091</v>
      </c>
    </row>
    <row r="43" spans="1:14" ht="12.75">
      <c r="A43" s="191" t="s">
        <v>208</v>
      </c>
      <c r="B43" s="29"/>
      <c r="C43" s="204" t="s">
        <v>209</v>
      </c>
      <c r="D43" s="114">
        <v>162387.11169000002</v>
      </c>
      <c r="E43" s="114">
        <v>110691.10140000009</v>
      </c>
      <c r="F43" s="108">
        <v>46.70295049571156</v>
      </c>
      <c r="G43" s="108">
        <v>0.11685953670752112</v>
      </c>
      <c r="H43" s="108">
        <v>0.3683876258900068</v>
      </c>
      <c r="I43" s="108"/>
      <c r="J43" s="114">
        <v>18209.743700000006</v>
      </c>
      <c r="K43" s="114">
        <v>13384.396179999998</v>
      </c>
      <c r="L43" s="108">
        <v>36.05203742556886</v>
      </c>
      <c r="M43" s="108">
        <v>0.10312485493941821</v>
      </c>
      <c r="N43" s="108">
        <v>0.353746292675302</v>
      </c>
    </row>
    <row r="44" spans="1:14" ht="12.75">
      <c r="A44" s="81">
        <v>212</v>
      </c>
      <c r="B44" s="19"/>
      <c r="C44" s="19" t="s">
        <v>210</v>
      </c>
      <c r="D44" s="110">
        <v>324501.25678000005</v>
      </c>
      <c r="E44" s="110">
        <v>272691.5406399999</v>
      </c>
      <c r="F44" s="111">
        <v>18.999385172860187</v>
      </c>
      <c r="G44" s="111">
        <v>0.11711657033308376</v>
      </c>
      <c r="H44" s="111">
        <v>0.7361560060980457</v>
      </c>
      <c r="I44" s="111"/>
      <c r="J44" s="110">
        <v>35029.28668</v>
      </c>
      <c r="K44" s="110">
        <v>31032.27856</v>
      </c>
      <c r="L44" s="111">
        <v>12.880163189666852</v>
      </c>
      <c r="M44" s="111">
        <v>0.0854220096808024</v>
      </c>
      <c r="N44" s="111">
        <v>0.6804862551750431</v>
      </c>
    </row>
    <row r="45" spans="1:42" ht="12" customHeight="1">
      <c r="A45" s="191">
        <v>213</v>
      </c>
      <c r="B45" s="29"/>
      <c r="C45" s="29" t="s">
        <v>211</v>
      </c>
      <c r="D45" s="114">
        <v>53236.66988000001</v>
      </c>
      <c r="E45" s="114">
        <v>44258.770500000006</v>
      </c>
      <c r="F45" s="108">
        <v>20.285017587644017</v>
      </c>
      <c r="G45" s="108">
        <v>0.020294664061464136</v>
      </c>
      <c r="H45" s="108">
        <v>0.12077147147504161</v>
      </c>
      <c r="I45" s="108"/>
      <c r="J45" s="114">
        <v>5857.0288199999995</v>
      </c>
      <c r="K45" s="114">
        <v>6237.96172</v>
      </c>
      <c r="L45" s="108">
        <v>-6.1066886444439525</v>
      </c>
      <c r="M45" s="108">
        <v>-0.00814110276852182</v>
      </c>
      <c r="N45" s="108">
        <v>0.11377986781699723</v>
      </c>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row>
    <row r="46" spans="1:42" ht="12.75">
      <c r="A46" s="123">
        <v>214</v>
      </c>
      <c r="B46" s="124"/>
      <c r="C46" s="125" t="s">
        <v>212</v>
      </c>
      <c r="D46" s="110">
        <v>14845.709190000005</v>
      </c>
      <c r="E46" s="110">
        <v>13957.897610000004</v>
      </c>
      <c r="F46" s="126">
        <v>6.360639723878883</v>
      </c>
      <c r="G46" s="126">
        <v>0.002006910191722121</v>
      </c>
      <c r="H46" s="126">
        <v>0.03367863068836357</v>
      </c>
      <c r="I46" s="126"/>
      <c r="J46" s="110">
        <v>1582.19821</v>
      </c>
      <c r="K46" s="110">
        <v>1799.71417</v>
      </c>
      <c r="L46" s="126">
        <v>-12.086139211761607</v>
      </c>
      <c r="M46" s="126">
        <v>-0.004648639653213671</v>
      </c>
      <c r="N46" s="126">
        <v>0.030736113604113977</v>
      </c>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row>
    <row r="47" spans="1:14" s="131" customFormat="1" ht="12.75">
      <c r="A47" s="191">
        <v>215</v>
      </c>
      <c r="B47" s="128"/>
      <c r="C47" s="129" t="s">
        <v>213</v>
      </c>
      <c r="D47" s="114">
        <v>29199.11188000001</v>
      </c>
      <c r="E47" s="114">
        <v>23988.809459999993</v>
      </c>
      <c r="F47" s="130">
        <v>21.719720725148566</v>
      </c>
      <c r="G47" s="130">
        <v>0.011777959720521387</v>
      </c>
      <c r="H47" s="130">
        <v>0.06624042629752801</v>
      </c>
      <c r="I47" s="130"/>
      <c r="J47" s="114">
        <v>3392.01382</v>
      </c>
      <c r="K47" s="114">
        <v>4866.90312</v>
      </c>
      <c r="L47" s="130">
        <v>-30.30447213833177</v>
      </c>
      <c r="M47" s="130">
        <v>-0.031520578462750755</v>
      </c>
      <c r="N47" s="130">
        <v>0.06589397046419654</v>
      </c>
    </row>
    <row r="48" spans="1:14" ht="12.75">
      <c r="A48" s="81">
        <v>216</v>
      </c>
      <c r="B48" s="32"/>
      <c r="C48" s="19" t="s">
        <v>214</v>
      </c>
      <c r="D48" s="110">
        <v>389050.64531000017</v>
      </c>
      <c r="E48" s="110">
        <v>489093.06542000006</v>
      </c>
      <c r="F48" s="111">
        <v>-20.45467972932518</v>
      </c>
      <c r="G48" s="111">
        <v>-0.22614725584375067</v>
      </c>
      <c r="H48" s="111">
        <v>0.8825912480685618</v>
      </c>
      <c r="I48" s="111"/>
      <c r="J48" s="110">
        <v>34507.477300000006</v>
      </c>
      <c r="K48" s="110">
        <v>46950.18583000002</v>
      </c>
      <c r="L48" s="111">
        <v>-26.501936701706143</v>
      </c>
      <c r="M48" s="111">
        <v>-0.2659191917040849</v>
      </c>
      <c r="N48" s="111">
        <v>0.6703494769370169</v>
      </c>
    </row>
    <row r="49" spans="1:14" ht="12.75">
      <c r="A49" s="191">
        <v>217</v>
      </c>
      <c r="B49" s="29"/>
      <c r="C49" s="29" t="s">
        <v>215</v>
      </c>
      <c r="D49" s="114">
        <v>9.999999999999999E-34</v>
      </c>
      <c r="E49" s="114">
        <v>15.385560000000002</v>
      </c>
      <c r="F49" s="108">
        <v>-100</v>
      </c>
      <c r="G49" s="108">
        <v>-3.477926833231005E-05</v>
      </c>
      <c r="H49" s="108">
        <v>2.2685767488325396E-39</v>
      </c>
      <c r="I49" s="108"/>
      <c r="J49" s="114">
        <v>9.999999999999999E-34</v>
      </c>
      <c r="K49" s="114">
        <v>9.999999999999999E-34</v>
      </c>
      <c r="L49" s="108">
        <v>0</v>
      </c>
      <c r="M49" s="108">
        <v>0</v>
      </c>
      <c r="N49" s="108">
        <v>1.9426209314264094E-38</v>
      </c>
    </row>
    <row r="50" spans="1:14" ht="46.5" customHeight="1">
      <c r="A50" s="123">
        <v>218</v>
      </c>
      <c r="B50" s="19"/>
      <c r="C50" s="264" t="s">
        <v>216</v>
      </c>
      <c r="D50" s="137">
        <v>456267.8898900002</v>
      </c>
      <c r="E50" s="137">
        <v>398247.5360100002</v>
      </c>
      <c r="F50" s="126">
        <v>14.568917227034165</v>
      </c>
      <c r="G50" s="126">
        <v>0.13115580169510285</v>
      </c>
      <c r="H50" s="126">
        <v>1.03507872624334</v>
      </c>
      <c r="I50" s="126"/>
      <c r="J50" s="137">
        <v>44853.91103999999</v>
      </c>
      <c r="K50" s="137">
        <v>50351.96823</v>
      </c>
      <c r="L50" s="126">
        <v>-10.919249799502836</v>
      </c>
      <c r="M50" s="126">
        <v>-0.11750166134508276</v>
      </c>
      <c r="N50" s="126">
        <v>0.8713414644264209</v>
      </c>
    </row>
    <row r="51" spans="1:42" ht="12.75">
      <c r="A51" s="101" t="s">
        <v>637</v>
      </c>
      <c r="B51" s="49" t="s">
        <v>217</v>
      </c>
      <c r="C51" s="49"/>
      <c r="D51" s="134">
        <v>46329.51495000001</v>
      </c>
      <c r="E51" s="134">
        <v>100355.92159999996</v>
      </c>
      <c r="F51" s="98">
        <v>-53.834796979234724</v>
      </c>
      <c r="G51" s="98">
        <v>-0.12212742948003505</v>
      </c>
      <c r="H51" s="98">
        <v>0.10510206040025957</v>
      </c>
      <c r="I51" s="98"/>
      <c r="J51" s="134">
        <v>3847.75381</v>
      </c>
      <c r="K51" s="134">
        <v>7797.409700000001</v>
      </c>
      <c r="L51" s="98">
        <v>-50.65343546075308</v>
      </c>
      <c r="M51" s="98">
        <v>-0.08441002208207132</v>
      </c>
      <c r="N51" s="98">
        <v>0.07474727090281716</v>
      </c>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row>
    <row r="52" spans="1:42" ht="24" customHeight="1">
      <c r="A52" s="118" t="s">
        <v>62</v>
      </c>
      <c r="B52" s="831" t="s">
        <v>218</v>
      </c>
      <c r="C52" s="831"/>
      <c r="D52" s="120">
        <v>769425.8351899998</v>
      </c>
      <c r="E52" s="120">
        <v>718202.5271399999</v>
      </c>
      <c r="F52" s="121">
        <v>7.132153691240753</v>
      </c>
      <c r="G52" s="121">
        <v>0.11579098684347681</v>
      </c>
      <c r="H52" s="121">
        <v>1.7455015596630912</v>
      </c>
      <c r="I52" s="121"/>
      <c r="J52" s="120">
        <v>74021.61395999999</v>
      </c>
      <c r="K52" s="120">
        <v>78195.37163</v>
      </c>
      <c r="L52" s="121">
        <v>-5.33760193601884</v>
      </c>
      <c r="M52" s="121">
        <v>-0.08919941050609222</v>
      </c>
      <c r="N52" s="121">
        <v>1.4379593665666128</v>
      </c>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row>
    <row r="53" spans="1:42" ht="15" customHeight="1">
      <c r="A53" s="101" t="s">
        <v>64</v>
      </c>
      <c r="B53" s="49" t="s">
        <v>560</v>
      </c>
      <c r="C53" s="49"/>
      <c r="D53" s="134">
        <v>212514.01594000007</v>
      </c>
      <c r="E53" s="134">
        <v>159798.07824</v>
      </c>
      <c r="F53" s="98">
        <v>32.98909366158099</v>
      </c>
      <c r="G53" s="98">
        <v>0.11916509653581941</v>
      </c>
      <c r="H53" s="98">
        <v>0.48210435536251184</v>
      </c>
      <c r="I53" s="98"/>
      <c r="J53" s="134">
        <v>30390.890600000002</v>
      </c>
      <c r="K53" s="134">
        <v>21807.22776</v>
      </c>
      <c r="L53" s="98">
        <v>39.36154991577893</v>
      </c>
      <c r="M53" s="98">
        <v>0.18344564439244224</v>
      </c>
      <c r="N53" s="98">
        <v>0.5903798020425012</v>
      </c>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row>
    <row r="54" spans="1:42" ht="15" customHeight="1">
      <c r="A54" s="103" t="s">
        <v>66</v>
      </c>
      <c r="B54" s="32" t="s">
        <v>219</v>
      </c>
      <c r="C54" s="32"/>
      <c r="D54" s="99">
        <v>61786.356349999995</v>
      </c>
      <c r="E54" s="99">
        <v>53175.086170000046</v>
      </c>
      <c r="F54" s="105">
        <v>16.194181900279077</v>
      </c>
      <c r="G54" s="105">
        <v>0.019465893751819115</v>
      </c>
      <c r="H54" s="105">
        <v>0.14016709141069172</v>
      </c>
      <c r="I54" s="105"/>
      <c r="J54" s="99">
        <v>3820.148290000001</v>
      </c>
      <c r="K54" s="99">
        <v>8015.764359999999</v>
      </c>
      <c r="L54" s="105">
        <v>-52.34205849334621</v>
      </c>
      <c r="M54" s="105">
        <v>-0.08966655703178057</v>
      </c>
      <c r="N54" s="105">
        <v>0.07421100029306807</v>
      </c>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row>
    <row r="55" spans="1:42" ht="12.75">
      <c r="A55" s="101" t="s">
        <v>68</v>
      </c>
      <c r="B55" s="49" t="s">
        <v>220</v>
      </c>
      <c r="C55" s="49"/>
      <c r="D55" s="134">
        <v>610560.3987900001</v>
      </c>
      <c r="E55" s="134">
        <v>691738.4518299998</v>
      </c>
      <c r="F55" s="98">
        <v>-11.735368017383227</v>
      </c>
      <c r="G55" s="98">
        <v>-0.18350409665768722</v>
      </c>
      <c r="H55" s="98">
        <v>1.3851031244529175</v>
      </c>
      <c r="I55" s="98"/>
      <c r="J55" s="134">
        <v>82840.02571</v>
      </c>
      <c r="K55" s="134">
        <v>84219.34520999998</v>
      </c>
      <c r="L55" s="98">
        <v>-1.6377703917795436</v>
      </c>
      <c r="M55" s="98">
        <v>-0.029478109662163538</v>
      </c>
      <c r="N55" s="98">
        <v>1.609267679041479</v>
      </c>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row>
    <row r="56" spans="1:42" ht="12.75">
      <c r="A56" s="81">
        <v>261</v>
      </c>
      <c r="B56" s="19"/>
      <c r="C56" s="19" t="s">
        <v>221</v>
      </c>
      <c r="D56" s="110">
        <v>1582.56722</v>
      </c>
      <c r="E56" s="110">
        <v>3294.44028</v>
      </c>
      <c r="F56" s="111">
        <v>-51.96248571851483</v>
      </c>
      <c r="G56" s="111">
        <v>-0.0038697124124564</v>
      </c>
      <c r="H56" s="111">
        <v>0.003590175198756551</v>
      </c>
      <c r="I56" s="111"/>
      <c r="J56" s="110">
        <v>196.60854999999998</v>
      </c>
      <c r="K56" s="110">
        <v>4.5E-32</v>
      </c>
      <c r="L56" s="111" t="s">
        <v>973</v>
      </c>
      <c r="M56" s="111">
        <v>0.0042018171985671445</v>
      </c>
      <c r="N56" s="111">
        <v>0.0038193588452739577</v>
      </c>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row>
    <row r="57" spans="1:14" s="102" customFormat="1" ht="12.75">
      <c r="A57" s="191">
        <v>262</v>
      </c>
      <c r="B57" s="49"/>
      <c r="C57" s="29" t="s">
        <v>222</v>
      </c>
      <c r="D57" s="114">
        <v>783.1603500000001</v>
      </c>
      <c r="E57" s="114">
        <v>1166.36973</v>
      </c>
      <c r="F57" s="108">
        <v>-32.854880416006665</v>
      </c>
      <c r="G57" s="108">
        <v>-0.0008662500327890671</v>
      </c>
      <c r="H57" s="108">
        <v>0.0017766593606175541</v>
      </c>
      <c r="I57" s="108"/>
      <c r="J57" s="114">
        <v>172.36256</v>
      </c>
      <c r="K57" s="114">
        <v>251.47750999999997</v>
      </c>
      <c r="L57" s="108">
        <v>-31.460049847002214</v>
      </c>
      <c r="M57" s="108">
        <v>-0.0016908041769993192</v>
      </c>
      <c r="N57" s="108">
        <v>0.003348351168502404</v>
      </c>
    </row>
    <row r="58" spans="1:42" ht="12.75" customHeight="1">
      <c r="A58" s="81">
        <v>263</v>
      </c>
      <c r="B58" s="19"/>
      <c r="C58" s="19" t="s">
        <v>223</v>
      </c>
      <c r="D58" s="110">
        <v>93750.36403</v>
      </c>
      <c r="E58" s="110">
        <v>121456.02825999995</v>
      </c>
      <c r="F58" s="111">
        <v>-22.811271393372635</v>
      </c>
      <c r="G58" s="111">
        <v>-0.06262903206513462</v>
      </c>
      <c r="H58" s="111">
        <v>0.21267989603304446</v>
      </c>
      <c r="I58" s="111"/>
      <c r="J58" s="110">
        <v>14863.862190000003</v>
      </c>
      <c r="K58" s="110">
        <v>17309.329149999994</v>
      </c>
      <c r="L58" s="111">
        <v>-14.128028526166142</v>
      </c>
      <c r="M58" s="111">
        <v>-0.05226326693857246</v>
      </c>
      <c r="N58" s="111">
        <v>0.288748498121316</v>
      </c>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row>
    <row r="59" spans="1:42" ht="23.25" customHeight="1">
      <c r="A59" s="127">
        <v>264</v>
      </c>
      <c r="B59" s="49"/>
      <c r="C59" s="193" t="s">
        <v>224</v>
      </c>
      <c r="D59" s="205">
        <v>72607.99638000003</v>
      </c>
      <c r="E59" s="205">
        <v>85630.33603999998</v>
      </c>
      <c r="F59" s="130">
        <v>-15.207624146093398</v>
      </c>
      <c r="G59" s="130">
        <v>-0.02943717650508799</v>
      </c>
      <c r="H59" s="130">
        <v>0.16471681236698527</v>
      </c>
      <c r="I59" s="130"/>
      <c r="J59" s="205">
        <v>9573.816169999998</v>
      </c>
      <c r="K59" s="205">
        <v>12338.088779999998</v>
      </c>
      <c r="L59" s="130">
        <v>-22.40438255300024</v>
      </c>
      <c r="M59" s="130">
        <v>-0.05907661795087796</v>
      </c>
      <c r="N59" s="130">
        <v>0.18598295685470614</v>
      </c>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row>
    <row r="60" spans="1:42" ht="12.75">
      <c r="A60" s="81">
        <v>265</v>
      </c>
      <c r="B60" s="19"/>
      <c r="C60" s="19" t="s">
        <v>225</v>
      </c>
      <c r="D60" s="110">
        <v>23563.963150000007</v>
      </c>
      <c r="E60" s="110">
        <v>23698.08582999999</v>
      </c>
      <c r="F60" s="111">
        <v>-0.5659641920538283</v>
      </c>
      <c r="G60" s="111">
        <v>-0.0003031861483864049</v>
      </c>
      <c r="H60" s="111">
        <v>0.05345665891243679</v>
      </c>
      <c r="I60" s="111"/>
      <c r="J60" s="110">
        <v>3575.78724</v>
      </c>
      <c r="K60" s="110">
        <v>2407.0097600000004</v>
      </c>
      <c r="L60" s="111">
        <v>48.55723892037727</v>
      </c>
      <c r="M60" s="111">
        <v>0.024978513481544753</v>
      </c>
      <c r="N60" s="111">
        <v>0.0694639913875147</v>
      </c>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row>
    <row r="61" spans="1:42" ht="12.75">
      <c r="A61" s="191">
        <v>266</v>
      </c>
      <c r="B61" s="29"/>
      <c r="C61" s="29" t="s">
        <v>226</v>
      </c>
      <c r="D61" s="114">
        <v>209064.93793</v>
      </c>
      <c r="E61" s="114">
        <v>244948.03505999997</v>
      </c>
      <c r="F61" s="108">
        <v>-14.649269230190159</v>
      </c>
      <c r="G61" s="108">
        <v>-0.08111423072534335</v>
      </c>
      <c r="H61" s="108">
        <v>0.4742798571841161</v>
      </c>
      <c r="I61" s="108"/>
      <c r="J61" s="114">
        <v>28474.561329999997</v>
      </c>
      <c r="K61" s="114">
        <v>28050.322039999995</v>
      </c>
      <c r="L61" s="108">
        <v>1.5124221725334652</v>
      </c>
      <c r="M61" s="108">
        <v>0.009066624747651717</v>
      </c>
      <c r="N61" s="108">
        <v>0.5531527885284301</v>
      </c>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row>
    <row r="62" spans="1:42" ht="24">
      <c r="A62" s="123">
        <v>267</v>
      </c>
      <c r="B62" s="19"/>
      <c r="C62" s="264" t="s">
        <v>227</v>
      </c>
      <c r="D62" s="137">
        <v>199659.91648000007</v>
      </c>
      <c r="E62" s="137">
        <v>196889.73709999997</v>
      </c>
      <c r="F62" s="126">
        <v>1.4069699217451512</v>
      </c>
      <c r="G62" s="126">
        <v>0.006262028290530594</v>
      </c>
      <c r="H62" s="126">
        <v>0.452943844200375</v>
      </c>
      <c r="I62" s="126"/>
      <c r="J62" s="137">
        <v>24797.878400000005</v>
      </c>
      <c r="K62" s="137">
        <v>22561.90341</v>
      </c>
      <c r="L62" s="126">
        <v>9.910400507294815</v>
      </c>
      <c r="M62" s="126">
        <v>0.047786111888562445</v>
      </c>
      <c r="N62" s="126">
        <v>0.4817287763480685</v>
      </c>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row>
    <row r="63" spans="1:42" ht="12.75">
      <c r="A63" s="191">
        <v>268</v>
      </c>
      <c r="B63" s="29"/>
      <c r="C63" s="29" t="s">
        <v>228</v>
      </c>
      <c r="D63" s="114">
        <v>9547.493250000001</v>
      </c>
      <c r="E63" s="114">
        <v>14655.419530000003</v>
      </c>
      <c r="F63" s="108">
        <v>-34.85349750339082</v>
      </c>
      <c r="G63" s="108">
        <v>-0.011546537059020168</v>
      </c>
      <c r="H63" s="108">
        <v>0.021659221196585622</v>
      </c>
      <c r="I63" s="108"/>
      <c r="J63" s="114">
        <v>1185.1492700000001</v>
      </c>
      <c r="K63" s="114">
        <v>1301.2145600000001</v>
      </c>
      <c r="L63" s="108">
        <v>-8.919765699516919</v>
      </c>
      <c r="M63" s="108">
        <v>-0.0024804879120398538</v>
      </c>
      <c r="N63" s="108">
        <v>0.023022957787667296</v>
      </c>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row>
    <row r="64" spans="1:14" s="131" customFormat="1" ht="12" customHeight="1">
      <c r="A64" s="118" t="s">
        <v>70</v>
      </c>
      <c r="B64" s="32" t="s">
        <v>229</v>
      </c>
      <c r="C64" s="266"/>
      <c r="D64" s="104">
        <v>285991.48061</v>
      </c>
      <c r="E64" s="104">
        <v>299878.34881000005</v>
      </c>
      <c r="F64" s="105">
        <v>-4.630833888177305</v>
      </c>
      <c r="G64" s="105">
        <v>-0.03139145506716846</v>
      </c>
      <c r="H64" s="105">
        <v>0.6487936232760382</v>
      </c>
      <c r="I64" s="105"/>
      <c r="J64" s="104">
        <v>34437.65938</v>
      </c>
      <c r="K64" s="104">
        <v>39391.54351</v>
      </c>
      <c r="L64" s="105">
        <v>-12.576009185175504</v>
      </c>
      <c r="M64" s="105">
        <v>-0.10587187351283989</v>
      </c>
      <c r="N64" s="105">
        <v>0.6689931794092102</v>
      </c>
    </row>
    <row r="65" spans="1:42" s="131" customFormat="1" ht="12.75" customHeight="1">
      <c r="A65" s="206" t="s">
        <v>72</v>
      </c>
      <c r="B65" s="823" t="s">
        <v>230</v>
      </c>
      <c r="C65" s="823"/>
      <c r="D65" s="134">
        <v>628287.4964999997</v>
      </c>
      <c r="E65" s="134">
        <v>629058.1136799996</v>
      </c>
      <c r="F65" s="215">
        <v>-0.12250333685258753</v>
      </c>
      <c r="G65" s="215">
        <v>-0.001741990651279907</v>
      </c>
      <c r="H65" s="215">
        <v>1.425318406142105</v>
      </c>
      <c r="I65" s="215"/>
      <c r="J65" s="134">
        <v>87159.32512999998</v>
      </c>
      <c r="K65" s="134">
        <v>90176.27806999999</v>
      </c>
      <c r="L65" s="215">
        <v>-3.3456170564702967</v>
      </c>
      <c r="M65" s="215">
        <v>-0.06447677250333071</v>
      </c>
      <c r="N65" s="215">
        <v>1.6931752936653783</v>
      </c>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row>
    <row r="66" spans="1:14" s="143" customFormat="1" ht="12.75" customHeight="1">
      <c r="A66" s="118" t="s">
        <v>814</v>
      </c>
      <c r="B66" s="820" t="s">
        <v>231</v>
      </c>
      <c r="C66" s="820"/>
      <c r="D66" s="99">
        <v>462722.76541999984</v>
      </c>
      <c r="E66" s="99">
        <v>495732.53254</v>
      </c>
      <c r="F66" s="121">
        <v>-6.6587857268247035</v>
      </c>
      <c r="G66" s="121">
        <v>-0.07461902902809846</v>
      </c>
      <c r="H66" s="121">
        <v>1.0497221067873053</v>
      </c>
      <c r="I66" s="121"/>
      <c r="J66" s="99">
        <v>60618.742619999975</v>
      </c>
      <c r="K66" s="99">
        <v>65823.32766000001</v>
      </c>
      <c r="L66" s="121">
        <v>-7.906900524512367</v>
      </c>
      <c r="M66" s="121">
        <v>-0.11122972491520543</v>
      </c>
      <c r="N66" s="121">
        <v>1.1775923825036214</v>
      </c>
    </row>
    <row r="67" spans="1:14" s="143" customFormat="1" ht="24.75" customHeight="1">
      <c r="A67" s="206" t="s">
        <v>638</v>
      </c>
      <c r="B67" s="830" t="s">
        <v>232</v>
      </c>
      <c r="C67" s="830"/>
      <c r="D67" s="214">
        <v>16182329.241290003</v>
      </c>
      <c r="E67" s="214">
        <v>15725241.604629999</v>
      </c>
      <c r="F67" s="215">
        <v>2.9067129660216047</v>
      </c>
      <c r="G67" s="215">
        <v>1.0332528401162986</v>
      </c>
      <c r="H67" s="215">
        <v>36.710855858743415</v>
      </c>
      <c r="I67" s="215"/>
      <c r="J67" s="214">
        <v>2067572.2782700001</v>
      </c>
      <c r="K67" s="214">
        <v>1745880.65543</v>
      </c>
      <c r="L67" s="215">
        <v>18.425751029400654</v>
      </c>
      <c r="M67" s="215">
        <v>6.875028545218851</v>
      </c>
      <c r="N67" s="215">
        <v>40.16509185004291</v>
      </c>
    </row>
    <row r="68" spans="1:14" s="102" customFormat="1" ht="12.75">
      <c r="A68" s="103" t="s">
        <v>640</v>
      </c>
      <c r="B68" s="32" t="s">
        <v>233</v>
      </c>
      <c r="C68" s="32"/>
      <c r="D68" s="104">
        <v>171454.28523</v>
      </c>
      <c r="E68" s="104">
        <v>161958.33511999997</v>
      </c>
      <c r="F68" s="105">
        <v>5.863205560222751</v>
      </c>
      <c r="G68" s="105">
        <v>0.02146572480598173</v>
      </c>
      <c r="H68" s="105">
        <v>0.38895720496048036</v>
      </c>
      <c r="I68" s="105"/>
      <c r="J68" s="104">
        <v>14930.827090000002</v>
      </c>
      <c r="K68" s="104">
        <v>15118.782749999997</v>
      </c>
      <c r="L68" s="105">
        <v>-1.2431930738603556</v>
      </c>
      <c r="M68" s="105">
        <v>-0.004016892066779467</v>
      </c>
      <c r="N68" s="105">
        <v>0.2900493722854247</v>
      </c>
    </row>
    <row r="69" spans="1:14" s="143" customFormat="1" ht="12.75" customHeight="1">
      <c r="A69" s="206" t="s">
        <v>839</v>
      </c>
      <c r="B69" s="823" t="s">
        <v>234</v>
      </c>
      <c r="C69" s="823"/>
      <c r="D69" s="97">
        <v>706580.1311800003</v>
      </c>
      <c r="E69" s="97">
        <v>727240.8883300005</v>
      </c>
      <c r="F69" s="98">
        <v>-2.8409784820328956</v>
      </c>
      <c r="G69" s="98">
        <v>-0.04670392347555436</v>
      </c>
      <c r="H69" s="98">
        <v>1.6029312567819944</v>
      </c>
      <c r="I69" s="98"/>
      <c r="J69" s="97">
        <v>79311.87382</v>
      </c>
      <c r="K69" s="97">
        <v>76752.19502999997</v>
      </c>
      <c r="L69" s="98">
        <v>3.334990991462229</v>
      </c>
      <c r="M69" s="98">
        <v>0.054704143653109806</v>
      </c>
      <c r="N69" s="98">
        <v>1.5407290619338223</v>
      </c>
    </row>
    <row r="70" spans="1:42" ht="12.75">
      <c r="A70" s="81">
        <v>321</v>
      </c>
      <c r="B70" s="19"/>
      <c r="C70" s="19" t="s">
        <v>235</v>
      </c>
      <c r="D70" s="112">
        <v>594485.8981400001</v>
      </c>
      <c r="E70" s="112">
        <v>616917.5207600005</v>
      </c>
      <c r="F70" s="111">
        <v>-3.6360813018191074</v>
      </c>
      <c r="G70" s="111">
        <v>-0.0507069890358303</v>
      </c>
      <c r="H70" s="111">
        <v>1.3486368860292337</v>
      </c>
      <c r="I70" s="111"/>
      <c r="J70" s="112">
        <v>68422.88986</v>
      </c>
      <c r="K70" s="112">
        <v>63601.62396999996</v>
      </c>
      <c r="L70" s="111">
        <v>7.580413186106956</v>
      </c>
      <c r="M70" s="111">
        <v>0.10303762443427457</v>
      </c>
      <c r="N70" s="111">
        <v>1.3291973803071981</v>
      </c>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row>
    <row r="71" spans="1:42" ht="24">
      <c r="A71" s="127">
        <v>322</v>
      </c>
      <c r="B71" s="29"/>
      <c r="C71" s="193" t="s">
        <v>236</v>
      </c>
      <c r="D71" s="107">
        <v>60999.498540000146</v>
      </c>
      <c r="E71" s="107">
        <v>56807.637880000075</v>
      </c>
      <c r="F71" s="108">
        <v>7.3790441152559785</v>
      </c>
      <c r="G71" s="108">
        <v>0.009475758224321817</v>
      </c>
      <c r="H71" s="108">
        <v>0.13838204407828877</v>
      </c>
      <c r="I71" s="108"/>
      <c r="J71" s="107">
        <v>5356.912950000004</v>
      </c>
      <c r="K71" s="107">
        <v>7095.678369999994</v>
      </c>
      <c r="L71" s="108">
        <v>-24.50456925093114</v>
      </c>
      <c r="M71" s="108">
        <v>-0.037160003702940606</v>
      </c>
      <c r="N71" s="108">
        <v>0.10406451224499202</v>
      </c>
      <c r="O71" s="250"/>
      <c r="P71" s="250"/>
      <c r="Q71" s="250"/>
      <c r="R71" s="250"/>
      <c r="S71" s="250"/>
      <c r="T71" s="250"/>
      <c r="U71" s="250"/>
      <c r="V71" s="250"/>
      <c r="W71" s="250"/>
      <c r="X71" s="250"/>
      <c r="Y71" s="250"/>
      <c r="Z71" s="250"/>
      <c r="AA71" s="250"/>
      <c r="AB71" s="250"/>
      <c r="AC71" s="250"/>
      <c r="AD71" s="250"/>
      <c r="AE71" s="250"/>
      <c r="AF71" s="250"/>
      <c r="AG71" s="250"/>
      <c r="AH71" s="250"/>
      <c r="AI71" s="250"/>
      <c r="AJ71" s="250"/>
      <c r="AK71" s="250"/>
      <c r="AL71" s="250"/>
      <c r="AM71" s="250"/>
      <c r="AN71" s="250"/>
      <c r="AO71" s="250"/>
      <c r="AP71" s="250"/>
    </row>
    <row r="72" spans="1:14" s="143" customFormat="1" ht="24">
      <c r="A72" s="123">
        <v>323</v>
      </c>
      <c r="B72" s="124"/>
      <c r="C72" s="125" t="s">
        <v>237</v>
      </c>
      <c r="D72" s="267">
        <v>37.0033</v>
      </c>
      <c r="E72" s="267">
        <v>9.999999999999999E-34</v>
      </c>
      <c r="F72" s="126" t="s">
        <v>973</v>
      </c>
      <c r="G72" s="126">
        <v>8.364646459933656E-05</v>
      </c>
      <c r="H72" s="126">
        <v>8.394482601007513E-05</v>
      </c>
      <c r="I72" s="126"/>
      <c r="J72" s="267">
        <v>21.52372</v>
      </c>
      <c r="K72" s="267">
        <v>9.999999999999999E-34</v>
      </c>
      <c r="L72" s="126" t="s">
        <v>973</v>
      </c>
      <c r="M72" s="126">
        <v>0.00045999391620122124</v>
      </c>
      <c r="N72" s="126">
        <v>0.0004181242899416124</v>
      </c>
    </row>
    <row r="73" spans="1:14" s="143" customFormat="1" ht="24">
      <c r="A73" s="127">
        <v>324</v>
      </c>
      <c r="B73" s="29"/>
      <c r="C73" s="193" t="s">
        <v>238</v>
      </c>
      <c r="D73" s="268">
        <v>4145.211769999996</v>
      </c>
      <c r="E73" s="268">
        <v>3347.677130000003</v>
      </c>
      <c r="F73" s="269">
        <v>23.823523267908225</v>
      </c>
      <c r="G73" s="269">
        <v>0.001802837936927356</v>
      </c>
      <c r="H73" s="269">
        <v>0.009403731040408968</v>
      </c>
      <c r="I73" s="269"/>
      <c r="J73" s="268">
        <v>421.6294500000001</v>
      </c>
      <c r="K73" s="268">
        <v>296.6462099999998</v>
      </c>
      <c r="L73" s="269">
        <v>42.13208724291483</v>
      </c>
      <c r="M73" s="269">
        <v>0.0026710777703444033</v>
      </c>
      <c r="N73" s="269">
        <v>0.008190661948758048</v>
      </c>
    </row>
    <row r="74" spans="1:14" s="143" customFormat="1" ht="37.5" customHeight="1">
      <c r="A74" s="123">
        <v>325</v>
      </c>
      <c r="B74" s="124"/>
      <c r="C74" s="125" t="s">
        <v>239</v>
      </c>
      <c r="D74" s="267">
        <v>37062.95603999992</v>
      </c>
      <c r="E74" s="267">
        <v>37550.99226000001</v>
      </c>
      <c r="F74" s="270">
        <v>-1.2996626470506378</v>
      </c>
      <c r="G74" s="270">
        <v>-0.001103212535082873</v>
      </c>
      <c r="H74" s="270">
        <v>0.08408016031534636</v>
      </c>
      <c r="I74" s="270"/>
      <c r="J74" s="267">
        <v>4183.45445</v>
      </c>
      <c r="K74" s="267">
        <v>4513.622300000001</v>
      </c>
      <c r="L74" s="270">
        <v>-7.3149197707570845</v>
      </c>
      <c r="M74" s="270">
        <v>-0.007056178129302821</v>
      </c>
      <c r="N74" s="270">
        <v>0.08126866180238958</v>
      </c>
    </row>
    <row r="75" spans="1:14" s="143" customFormat="1" ht="48" customHeight="1">
      <c r="A75" s="127">
        <v>326</v>
      </c>
      <c r="B75" s="29"/>
      <c r="C75" s="193" t="s">
        <v>240</v>
      </c>
      <c r="D75" s="268">
        <v>7564.23645</v>
      </c>
      <c r="E75" s="268">
        <v>9681.620220000004</v>
      </c>
      <c r="F75" s="269">
        <v>-21.87013869461617</v>
      </c>
      <c r="G75" s="269">
        <v>-0.004786374906035815</v>
      </c>
      <c r="H75" s="269">
        <v>0.017160050933141595</v>
      </c>
      <c r="I75" s="269"/>
      <c r="J75" s="268">
        <v>775.9459599999998</v>
      </c>
      <c r="K75" s="268">
        <v>1019.7664399999996</v>
      </c>
      <c r="L75" s="269">
        <v>-23.90944342118181</v>
      </c>
      <c r="M75" s="269">
        <v>-0.005210806377580709</v>
      </c>
      <c r="N75" s="269">
        <v>0.015073688635517588</v>
      </c>
    </row>
    <row r="76" spans="1:14" s="143" customFormat="1" ht="28.5" customHeight="1">
      <c r="A76" s="123">
        <v>327</v>
      </c>
      <c r="B76" s="124"/>
      <c r="C76" s="125" t="s">
        <v>241</v>
      </c>
      <c r="D76" s="267">
        <v>2285.32694</v>
      </c>
      <c r="E76" s="267">
        <v>2935.440080000001</v>
      </c>
      <c r="F76" s="270">
        <v>-22.147041747825458</v>
      </c>
      <c r="G76" s="270">
        <v>-0.0014695896244544036</v>
      </c>
      <c r="H76" s="270">
        <v>0.005184439559564617</v>
      </c>
      <c r="I76" s="270"/>
      <c r="J76" s="267">
        <v>129.51743</v>
      </c>
      <c r="K76" s="267">
        <v>224.85773999999995</v>
      </c>
      <c r="L76" s="270">
        <v>-42.40027939442955</v>
      </c>
      <c r="M76" s="270">
        <v>-0.002037564257885646</v>
      </c>
      <c r="N76" s="270">
        <v>0.0025160327050255476</v>
      </c>
    </row>
    <row r="77" spans="1:14" s="143" customFormat="1" ht="24" customHeight="1">
      <c r="A77" s="206" t="s">
        <v>79</v>
      </c>
      <c r="B77" s="823" t="s">
        <v>242</v>
      </c>
      <c r="C77" s="823"/>
      <c r="D77" s="214">
        <v>4823110.479830001</v>
      </c>
      <c r="E77" s="214">
        <v>4620794.005810003</v>
      </c>
      <c r="F77" s="215">
        <v>4.37839197691161</v>
      </c>
      <c r="G77" s="215">
        <v>0.45733915034541067</v>
      </c>
      <c r="H77" s="215">
        <v>10.941596291592894</v>
      </c>
      <c r="I77" s="215"/>
      <c r="J77" s="214">
        <v>775655.89048</v>
      </c>
      <c r="K77" s="214">
        <v>526626.6518699998</v>
      </c>
      <c r="L77" s="215">
        <v>47.287625441234624</v>
      </c>
      <c r="M77" s="215">
        <v>5.3221252978956395</v>
      </c>
      <c r="N77" s="215">
        <v>15.068053684306385</v>
      </c>
    </row>
    <row r="78" spans="1:14" s="143" customFormat="1" ht="12.75">
      <c r="A78" s="123">
        <v>331</v>
      </c>
      <c r="B78" s="208"/>
      <c r="C78" s="271" t="s">
        <v>243</v>
      </c>
      <c r="D78" s="110">
        <v>57.65926</v>
      </c>
      <c r="E78" s="110">
        <v>137.43395999999998</v>
      </c>
      <c r="F78" s="111">
        <v>-58.0458425268398</v>
      </c>
      <c r="G78" s="111">
        <v>-0.00018033179796052493</v>
      </c>
      <c r="H78" s="111">
        <v>0.0001308044565908901</v>
      </c>
      <c r="I78" s="111"/>
      <c r="J78" s="110">
        <v>3.9999999999999995E-33</v>
      </c>
      <c r="K78" s="110">
        <v>12.00891</v>
      </c>
      <c r="L78" s="111">
        <v>-100</v>
      </c>
      <c r="M78" s="111">
        <v>-0.00025664827177681216</v>
      </c>
      <c r="N78" s="111">
        <v>7.770483725705637E-38</v>
      </c>
    </row>
    <row r="79" spans="1:14" s="143" customFormat="1" ht="15" customHeight="1">
      <c r="A79" s="127">
        <v>332</v>
      </c>
      <c r="B79" s="213"/>
      <c r="C79" s="272" t="s">
        <v>244</v>
      </c>
      <c r="D79" s="114">
        <v>42.59862</v>
      </c>
      <c r="E79" s="114">
        <v>25.20292</v>
      </c>
      <c r="F79" s="108">
        <v>69.02255770363116</v>
      </c>
      <c r="G79" s="108">
        <v>3.932321723280569E-05</v>
      </c>
      <c r="H79" s="108">
        <v>9.66382388643528E-05</v>
      </c>
      <c r="I79" s="108"/>
      <c r="J79" s="114">
        <v>4.72648</v>
      </c>
      <c r="K79" s="114">
        <v>9.999999999999999E-34</v>
      </c>
      <c r="L79" s="108" t="s">
        <v>973</v>
      </c>
      <c r="M79" s="108">
        <v>0.000101011908956572</v>
      </c>
      <c r="N79" s="108">
        <v>9.181758979968295E-05</v>
      </c>
    </row>
    <row r="80" spans="1:42" ht="48.75" customHeight="1">
      <c r="A80" s="123">
        <v>333</v>
      </c>
      <c r="B80" s="32"/>
      <c r="C80" s="264" t="s">
        <v>245</v>
      </c>
      <c r="D80" s="267">
        <v>4797424.100489999</v>
      </c>
      <c r="E80" s="267">
        <v>4592604.119180003</v>
      </c>
      <c r="F80" s="270">
        <v>4.459778722372571</v>
      </c>
      <c r="G80" s="270">
        <v>0.4629983627374681</v>
      </c>
      <c r="H80" s="270">
        <v>10.883324768660474</v>
      </c>
      <c r="I80" s="270"/>
      <c r="J80" s="267">
        <v>772674.87118</v>
      </c>
      <c r="K80" s="267">
        <v>524327.6186199998</v>
      </c>
      <c r="L80" s="270">
        <v>47.3649000626051</v>
      </c>
      <c r="M80" s="270">
        <v>5.307550241449351</v>
      </c>
      <c r="N80" s="270">
        <v>15.010143779414726</v>
      </c>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0"/>
      <c r="AP80" s="250"/>
    </row>
    <row r="81" spans="1:42" ht="12.75">
      <c r="A81" s="127">
        <v>334</v>
      </c>
      <c r="B81" s="213"/>
      <c r="C81" s="272" t="s">
        <v>246</v>
      </c>
      <c r="D81" s="114">
        <v>1414.37779</v>
      </c>
      <c r="E81" s="114">
        <v>1295.86171</v>
      </c>
      <c r="F81" s="108">
        <v>9.145735157187422</v>
      </c>
      <c r="G81" s="108">
        <v>0.0002679072161178097</v>
      </c>
      <c r="H81" s="108">
        <v>0.0032086245684591523</v>
      </c>
      <c r="I81" s="108"/>
      <c r="J81" s="114">
        <v>260.91909999999996</v>
      </c>
      <c r="K81" s="114">
        <v>134.15475</v>
      </c>
      <c r="L81" s="108">
        <v>94.49113803275691</v>
      </c>
      <c r="M81" s="108">
        <v>0.002709142740715929</v>
      </c>
      <c r="N81" s="108">
        <v>0.005068669050689404</v>
      </c>
      <c r="O81" s="250"/>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row>
    <row r="82" spans="1:42" ht="12.75">
      <c r="A82" s="481">
        <v>335</v>
      </c>
      <c r="B82" s="32"/>
      <c r="C82" s="264" t="s">
        <v>247</v>
      </c>
      <c r="D82" s="112">
        <v>20114.422670000004</v>
      </c>
      <c r="E82" s="112">
        <v>20442.816240000007</v>
      </c>
      <c r="F82" s="141">
        <v>-1.6064008311997804</v>
      </c>
      <c r="G82" s="141">
        <v>-0.0007423381462641188</v>
      </c>
      <c r="H82" s="141">
        <v>0.045631111585352144</v>
      </c>
      <c r="I82" s="141"/>
      <c r="J82" s="112">
        <v>2215.05528</v>
      </c>
      <c r="K82" s="112">
        <v>1746.2917899999995</v>
      </c>
      <c r="L82" s="141">
        <v>26.843365621045535</v>
      </c>
      <c r="M82" s="141">
        <v>0.010018173138158844</v>
      </c>
      <c r="N82" s="141">
        <v>0.04303012751194586</v>
      </c>
      <c r="O82" s="250"/>
      <c r="P82" s="250"/>
      <c r="Q82" s="250"/>
      <c r="R82" s="250"/>
      <c r="S82" s="250"/>
      <c r="T82" s="250"/>
      <c r="U82" s="250"/>
      <c r="V82" s="250"/>
      <c r="W82" s="250"/>
      <c r="X82" s="250"/>
      <c r="Y82" s="250"/>
      <c r="Z82" s="250"/>
      <c r="AA82" s="250"/>
      <c r="AB82" s="250"/>
      <c r="AC82" s="250"/>
      <c r="AD82" s="250"/>
      <c r="AE82" s="250"/>
      <c r="AF82" s="250"/>
      <c r="AG82" s="250"/>
      <c r="AH82" s="250"/>
      <c r="AI82" s="250"/>
      <c r="AJ82" s="250"/>
      <c r="AK82" s="250"/>
      <c r="AL82" s="250"/>
      <c r="AM82" s="250"/>
      <c r="AN82" s="250"/>
      <c r="AO82" s="250"/>
      <c r="AP82" s="250"/>
    </row>
    <row r="83" spans="1:42" ht="36">
      <c r="A83" s="127">
        <v>336</v>
      </c>
      <c r="B83" s="213"/>
      <c r="C83" s="272" t="s">
        <v>248</v>
      </c>
      <c r="D83" s="205">
        <v>4057.3209999999985</v>
      </c>
      <c r="E83" s="205">
        <v>6288.571799999987</v>
      </c>
      <c r="F83" s="130">
        <v>-35.48104197522231</v>
      </c>
      <c r="G83" s="130">
        <v>-0.005043772881187364</v>
      </c>
      <c r="H83" s="130">
        <v>0.009204344083149985</v>
      </c>
      <c r="I83" s="130"/>
      <c r="J83" s="205">
        <v>500.31844000000007</v>
      </c>
      <c r="K83" s="205">
        <v>406.5777999999999</v>
      </c>
      <c r="L83" s="130">
        <v>23.056015355486743</v>
      </c>
      <c r="M83" s="130">
        <v>0.002003376930233664</v>
      </c>
      <c r="N83" s="130">
        <v>0.009719290739226083</v>
      </c>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row>
    <row r="84" spans="1:42" ht="12.75">
      <c r="A84" s="481"/>
      <c r="B84" s="32"/>
      <c r="C84" s="264"/>
      <c r="D84" s="267"/>
      <c r="E84" s="267"/>
      <c r="F84" s="270"/>
      <c r="G84" s="270"/>
      <c r="H84" s="270"/>
      <c r="I84" s="270"/>
      <c r="J84" s="267"/>
      <c r="K84" s="267"/>
      <c r="L84" s="270"/>
      <c r="M84" s="270"/>
      <c r="N84" s="270"/>
      <c r="O84" s="250"/>
      <c r="P84" s="250"/>
      <c r="Q84" s="250"/>
      <c r="R84" s="250"/>
      <c r="S84" s="250"/>
      <c r="T84" s="250"/>
      <c r="U84" s="250"/>
      <c r="V84" s="250"/>
      <c r="W84" s="250"/>
      <c r="X84" s="250"/>
      <c r="Y84" s="250"/>
      <c r="Z84" s="250"/>
      <c r="AA84" s="250"/>
      <c r="AB84" s="250"/>
      <c r="AC84" s="250"/>
      <c r="AD84" s="250"/>
      <c r="AE84" s="250"/>
      <c r="AF84" s="250"/>
      <c r="AG84" s="250"/>
      <c r="AH84" s="250"/>
      <c r="AI84" s="250"/>
      <c r="AJ84" s="250"/>
      <c r="AK84" s="250"/>
      <c r="AL84" s="250"/>
      <c r="AM84" s="250"/>
      <c r="AN84" s="250"/>
      <c r="AO84" s="250"/>
      <c r="AP84" s="250"/>
    </row>
    <row r="85" spans="1:14" s="102" customFormat="1" ht="12" customHeight="1">
      <c r="A85" s="101" t="s">
        <v>81</v>
      </c>
      <c r="B85" s="49" t="s">
        <v>249</v>
      </c>
      <c r="C85" s="49"/>
      <c r="D85" s="97">
        <v>4056735.297250002</v>
      </c>
      <c r="E85" s="97">
        <v>4059712.4828099986</v>
      </c>
      <c r="F85" s="98">
        <v>-0.07333488695573077</v>
      </c>
      <c r="G85" s="98">
        <v>-0.0067299685852314555</v>
      </c>
      <c r="H85" s="98">
        <v>9.203015371509617</v>
      </c>
      <c r="I85" s="98"/>
      <c r="J85" s="97">
        <v>434104.6158600001</v>
      </c>
      <c r="K85" s="97">
        <v>396871.53934</v>
      </c>
      <c r="L85" s="98">
        <v>9.381644393528171</v>
      </c>
      <c r="M85" s="98">
        <v>0.7957262350864333</v>
      </c>
      <c r="N85" s="98">
        <v>8.433007131984569</v>
      </c>
    </row>
    <row r="86" spans="1:14" s="102" customFormat="1" ht="12" customHeight="1">
      <c r="A86" s="115">
        <v>341</v>
      </c>
      <c r="B86" s="32"/>
      <c r="C86" s="19" t="s">
        <v>250</v>
      </c>
      <c r="D86" s="112">
        <v>1588682.4479300012</v>
      </c>
      <c r="E86" s="112">
        <v>1498619.7476799984</v>
      </c>
      <c r="F86" s="141">
        <v>6.009709960744089</v>
      </c>
      <c r="G86" s="141">
        <v>0.20358796291634848</v>
      </c>
      <c r="H86" s="141">
        <v>3.6040480626523625</v>
      </c>
      <c r="I86" s="141"/>
      <c r="J86" s="112">
        <v>184364.50912000012</v>
      </c>
      <c r="K86" s="112">
        <v>148044.74609000003</v>
      </c>
      <c r="L86" s="141">
        <v>24.532963167717153</v>
      </c>
      <c r="M86" s="141">
        <v>0.7762073671126586</v>
      </c>
      <c r="N86" s="141">
        <v>3.581503544286674</v>
      </c>
    </row>
    <row r="87" spans="1:14" s="102" customFormat="1" ht="12" customHeight="1">
      <c r="A87" s="116">
        <v>342</v>
      </c>
      <c r="B87" s="49"/>
      <c r="C87" s="29" t="s">
        <v>251</v>
      </c>
      <c r="D87" s="114">
        <v>265355.5503900002</v>
      </c>
      <c r="E87" s="114">
        <v>283836.12363999983</v>
      </c>
      <c r="F87" s="108">
        <v>-6.511001141433013</v>
      </c>
      <c r="G87" s="108">
        <v>-0.04177558801867774</v>
      </c>
      <c r="H87" s="108">
        <v>0.6019794317884158</v>
      </c>
      <c r="I87" s="108"/>
      <c r="J87" s="114">
        <v>25525.706090000003</v>
      </c>
      <c r="K87" s="114">
        <v>30342.080439999998</v>
      </c>
      <c r="L87" s="108">
        <v>-15.873579794649029</v>
      </c>
      <c r="M87" s="108">
        <v>-0.10293308494756524</v>
      </c>
      <c r="N87" s="108">
        <v>0.4958677093987258</v>
      </c>
    </row>
    <row r="88" spans="1:14" s="102" customFormat="1" ht="12.75">
      <c r="A88" s="115">
        <v>343</v>
      </c>
      <c r="B88" s="32"/>
      <c r="C88" s="264" t="s">
        <v>252</v>
      </c>
      <c r="D88" s="110">
        <v>139825.88339999993</v>
      </c>
      <c r="E88" s="110">
        <v>153161.98507</v>
      </c>
      <c r="F88" s="111">
        <v>-8.707187794611718</v>
      </c>
      <c r="G88" s="111">
        <v>-0.030146439810309168</v>
      </c>
      <c r="H88" s="111">
        <v>0.31720574796620965</v>
      </c>
      <c r="I88" s="111"/>
      <c r="J88" s="110">
        <v>16874.127310000003</v>
      </c>
      <c r="K88" s="110">
        <v>16145.427989999996</v>
      </c>
      <c r="L88" s="111">
        <v>4.513347806272723</v>
      </c>
      <c r="M88" s="111">
        <v>0.015573388519269442</v>
      </c>
      <c r="N88" s="111">
        <v>0.3278003291196002</v>
      </c>
    </row>
    <row r="89" spans="1:14" s="102" customFormat="1" ht="46.5" customHeight="1">
      <c r="A89" s="192">
        <v>344</v>
      </c>
      <c r="B89" s="49"/>
      <c r="C89" s="193" t="s">
        <v>253</v>
      </c>
      <c r="D89" s="205">
        <v>11242.10932</v>
      </c>
      <c r="E89" s="205">
        <v>11147.75741</v>
      </c>
      <c r="F89" s="130">
        <v>0.8463757016757634</v>
      </c>
      <c r="G89" s="130">
        <v>0.00021328378008703922</v>
      </c>
      <c r="H89" s="130">
        <v>0.025503587811185592</v>
      </c>
      <c r="I89" s="130"/>
      <c r="J89" s="205">
        <v>1002.1722</v>
      </c>
      <c r="K89" s="205">
        <v>893.6629399999999</v>
      </c>
      <c r="L89" s="130">
        <v>12.142078981142493</v>
      </c>
      <c r="M89" s="130">
        <v>0.002319004310198077</v>
      </c>
      <c r="N89" s="130">
        <v>0.019468406926136536</v>
      </c>
    </row>
    <row r="90" spans="1:14" s="102" customFormat="1" ht="12" customHeight="1">
      <c r="A90" s="115">
        <v>345</v>
      </c>
      <c r="B90" s="32"/>
      <c r="C90" s="19" t="s">
        <v>254</v>
      </c>
      <c r="D90" s="110">
        <v>29141.30579</v>
      </c>
      <c r="E90" s="110">
        <v>40499.9939</v>
      </c>
      <c r="F90" s="111">
        <v>-28.04614770571608</v>
      </c>
      <c r="G90" s="111">
        <v>-0.02567646947402043</v>
      </c>
      <c r="H90" s="111">
        <v>0.06610928874581305</v>
      </c>
      <c r="I90" s="111"/>
      <c r="J90" s="110">
        <v>3453.8208100000006</v>
      </c>
      <c r="K90" s="110">
        <v>3363.3524400000006</v>
      </c>
      <c r="L90" s="111">
        <v>2.6898272367792666</v>
      </c>
      <c r="M90" s="111">
        <v>0.0019334436523352422</v>
      </c>
      <c r="N90" s="111">
        <v>0.06709464598902116</v>
      </c>
    </row>
    <row r="91" spans="1:42" ht="12.75">
      <c r="A91" s="192">
        <v>346</v>
      </c>
      <c r="B91" s="49"/>
      <c r="C91" s="193" t="s">
        <v>255</v>
      </c>
      <c r="D91" s="205">
        <v>880922.7237500004</v>
      </c>
      <c r="E91" s="205">
        <v>915355.4808199998</v>
      </c>
      <c r="F91" s="130">
        <v>-3.7616814222987647</v>
      </c>
      <c r="G91" s="130">
        <v>-0.0778357172282814</v>
      </c>
      <c r="H91" s="130">
        <v>1.9984408086174812</v>
      </c>
      <c r="I91" s="130"/>
      <c r="J91" s="205">
        <v>80426.78419000002</v>
      </c>
      <c r="K91" s="205">
        <v>81579.30643000001</v>
      </c>
      <c r="L91" s="130">
        <v>-1.4127629792843668</v>
      </c>
      <c r="M91" s="130">
        <v>-0.024631114820607206</v>
      </c>
      <c r="N91" s="130">
        <v>1.5623875441480866</v>
      </c>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row>
    <row r="92" spans="1:42" ht="24">
      <c r="A92" s="115">
        <v>347</v>
      </c>
      <c r="B92" s="32"/>
      <c r="C92" s="264" t="s">
        <v>256</v>
      </c>
      <c r="D92" s="137">
        <v>1092936.9055300003</v>
      </c>
      <c r="E92" s="137">
        <v>1100119.2003500003</v>
      </c>
      <c r="F92" s="126">
        <v>-0.6528651456782976</v>
      </c>
      <c r="G92" s="126">
        <v>-0.01623567545065235</v>
      </c>
      <c r="H92" s="126">
        <v>2.479411251826345</v>
      </c>
      <c r="I92" s="126"/>
      <c r="J92" s="137">
        <v>116636.83492999998</v>
      </c>
      <c r="K92" s="137">
        <v>111184.44416000003</v>
      </c>
      <c r="L92" s="126">
        <v>4.903915121573742</v>
      </c>
      <c r="M92" s="126">
        <v>0.11652570201394884</v>
      </c>
      <c r="N92" s="126">
        <v>2.2658115691034495</v>
      </c>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row>
    <row r="93" spans="1:42" ht="24.75" customHeight="1">
      <c r="A93" s="192">
        <v>348</v>
      </c>
      <c r="B93" s="49"/>
      <c r="C93" s="193" t="s">
        <v>257</v>
      </c>
      <c r="D93" s="205">
        <v>48628.37113999999</v>
      </c>
      <c r="E93" s="205">
        <v>56972.19394</v>
      </c>
      <c r="F93" s="130">
        <v>-14.645430029932264</v>
      </c>
      <c r="G93" s="130">
        <v>-0.018861325299725642</v>
      </c>
      <c r="H93" s="130">
        <v>0.11031719210180327</v>
      </c>
      <c r="I93" s="130"/>
      <c r="J93" s="205">
        <v>5820.661210000001</v>
      </c>
      <c r="K93" s="205">
        <v>5318.51885</v>
      </c>
      <c r="L93" s="130">
        <v>9.441394759745952</v>
      </c>
      <c r="M93" s="130">
        <v>0.010731529246195536</v>
      </c>
      <c r="N93" s="130">
        <v>0.11307338301287774</v>
      </c>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row>
    <row r="94" spans="1:14" s="102" customFormat="1" ht="12.75">
      <c r="A94" s="103" t="s">
        <v>83</v>
      </c>
      <c r="B94" s="32" t="s">
        <v>258</v>
      </c>
      <c r="C94" s="32"/>
      <c r="D94" s="104">
        <v>3506204.6213599993</v>
      </c>
      <c r="E94" s="104">
        <v>3244243.618820001</v>
      </c>
      <c r="F94" s="105">
        <v>8.074640295825844</v>
      </c>
      <c r="G94" s="105">
        <v>0.5921664209778232</v>
      </c>
      <c r="H94" s="105">
        <v>7.954094280666493</v>
      </c>
      <c r="I94" s="105"/>
      <c r="J94" s="104">
        <v>382797.87080000003</v>
      </c>
      <c r="K94" s="104">
        <v>383906.23718000005</v>
      </c>
      <c r="L94" s="105">
        <v>-0.2887075730109453</v>
      </c>
      <c r="M94" s="105">
        <v>-0.02368743840386238</v>
      </c>
      <c r="N94" s="105">
        <v>7.4363115632154235</v>
      </c>
    </row>
    <row r="95" spans="1:42" ht="24">
      <c r="A95" s="192">
        <v>351</v>
      </c>
      <c r="B95" s="49"/>
      <c r="C95" s="193" t="s">
        <v>259</v>
      </c>
      <c r="D95" s="205">
        <v>142340.66140000013</v>
      </c>
      <c r="E95" s="205">
        <v>136379.01792000004</v>
      </c>
      <c r="F95" s="130">
        <v>4.371378802197555</v>
      </c>
      <c r="G95" s="130">
        <v>0.013476376439498443</v>
      </c>
      <c r="H95" s="130">
        <v>0.32291071486548567</v>
      </c>
      <c r="I95" s="130"/>
      <c r="J95" s="205">
        <v>17386.322019999996</v>
      </c>
      <c r="K95" s="205">
        <v>17008.460649999997</v>
      </c>
      <c r="L95" s="130">
        <v>2.221608279406513</v>
      </c>
      <c r="M95" s="130">
        <v>0.008075459603054586</v>
      </c>
      <c r="N95" s="130">
        <v>0.3377503307657188</v>
      </c>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row>
    <row r="96" spans="1:42" ht="12.75" customHeight="1">
      <c r="A96" s="81">
        <v>352</v>
      </c>
      <c r="B96" s="19"/>
      <c r="C96" s="19" t="s">
        <v>260</v>
      </c>
      <c r="D96" s="110">
        <v>1979491.8911999993</v>
      </c>
      <c r="E96" s="110">
        <v>1748381.5074800006</v>
      </c>
      <c r="F96" s="111">
        <v>13.218532839157376</v>
      </c>
      <c r="G96" s="111">
        <v>0.522428176145748</v>
      </c>
      <c r="H96" s="111">
        <v>4.49062927887887</v>
      </c>
      <c r="I96" s="111"/>
      <c r="J96" s="110">
        <v>210875.30789000005</v>
      </c>
      <c r="K96" s="110">
        <v>221729.97169000006</v>
      </c>
      <c r="L96" s="111">
        <v>-4.89544273932253</v>
      </c>
      <c r="M96" s="111">
        <v>-0.23198031336635275</v>
      </c>
      <c r="N96" s="111">
        <v>4.096507870281028</v>
      </c>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row>
    <row r="97" spans="1:42" ht="12.75" customHeight="1">
      <c r="A97" s="192">
        <v>353</v>
      </c>
      <c r="B97" s="49"/>
      <c r="C97" s="193" t="s">
        <v>261</v>
      </c>
      <c r="D97" s="205">
        <v>445980.61048000015</v>
      </c>
      <c r="E97" s="205">
        <v>439532.53767999995</v>
      </c>
      <c r="F97" s="130">
        <v>1.467029684317636</v>
      </c>
      <c r="G97" s="130">
        <v>0.014575956555203494</v>
      </c>
      <c r="H97" s="130">
        <v>1.0117412433650699</v>
      </c>
      <c r="I97" s="130"/>
      <c r="J97" s="205">
        <v>50027.93898</v>
      </c>
      <c r="K97" s="205">
        <v>45712.639400000015</v>
      </c>
      <c r="L97" s="130">
        <v>9.440057797231422</v>
      </c>
      <c r="M97" s="130">
        <v>0.0922243716878717</v>
      </c>
      <c r="N97" s="130">
        <v>0.9718532141867118</v>
      </c>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row>
    <row r="98" spans="1:42" ht="12.75" customHeight="1">
      <c r="A98" s="81">
        <v>354</v>
      </c>
      <c r="B98" s="19"/>
      <c r="C98" s="19" t="s">
        <v>262</v>
      </c>
      <c r="D98" s="110">
        <v>772508.8273899994</v>
      </c>
      <c r="E98" s="110">
        <v>738231.1023600004</v>
      </c>
      <c r="F98" s="111">
        <v>4.643224177418011</v>
      </c>
      <c r="G98" s="111">
        <v>0.07748526518628358</v>
      </c>
      <c r="H98" s="111">
        <v>1.7524955640848425</v>
      </c>
      <c r="I98" s="111"/>
      <c r="J98" s="110">
        <v>83527.00483999998</v>
      </c>
      <c r="K98" s="110">
        <v>79446.76796999997</v>
      </c>
      <c r="L98" s="111">
        <v>5.135812285706516</v>
      </c>
      <c r="M98" s="111">
        <v>0.08720073188370395</v>
      </c>
      <c r="N98" s="111">
        <v>1.6226130794153897</v>
      </c>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row>
    <row r="99" spans="1:42" ht="12.75" customHeight="1">
      <c r="A99" s="192">
        <v>355</v>
      </c>
      <c r="B99" s="49"/>
      <c r="C99" s="193" t="s">
        <v>263</v>
      </c>
      <c r="D99" s="205">
        <v>165882.63089000003</v>
      </c>
      <c r="E99" s="205">
        <v>181719.4533799999</v>
      </c>
      <c r="F99" s="130">
        <v>-8.714984662034473</v>
      </c>
      <c r="G99" s="130">
        <v>-0.035799353348910816</v>
      </c>
      <c r="H99" s="130">
        <v>0.3763174794722245</v>
      </c>
      <c r="I99" s="130"/>
      <c r="J99" s="205">
        <v>20981.297069999997</v>
      </c>
      <c r="K99" s="205">
        <v>20008.39747000001</v>
      </c>
      <c r="L99" s="130">
        <v>4.862456383419624</v>
      </c>
      <c r="M99" s="130">
        <v>0.02079231178785987</v>
      </c>
      <c r="N99" s="130">
        <v>0.4075870685665759</v>
      </c>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row>
    <row r="100" spans="1:14" s="102" customFormat="1" ht="12.75">
      <c r="A100" s="103" t="s">
        <v>264</v>
      </c>
      <c r="B100" s="32" t="s">
        <v>265</v>
      </c>
      <c r="C100" s="32"/>
      <c r="D100" s="99">
        <v>1527736.05896</v>
      </c>
      <c r="E100" s="99">
        <v>1559904.7581299995</v>
      </c>
      <c r="F100" s="105">
        <v>-2.0622220044102577</v>
      </c>
      <c r="G100" s="105">
        <v>-0.07271778344985627</v>
      </c>
      <c r="H100" s="105">
        <v>3.465786501709714</v>
      </c>
      <c r="I100" s="105"/>
      <c r="J100" s="99">
        <v>179591.57809999993</v>
      </c>
      <c r="K100" s="99">
        <v>164667.53475000002</v>
      </c>
      <c r="L100" s="105">
        <v>9.06313644195727</v>
      </c>
      <c r="M100" s="105">
        <v>0.3189490081697425</v>
      </c>
      <c r="N100" s="105">
        <v>3.488783587249606</v>
      </c>
    </row>
    <row r="101" spans="1:42" ht="12.75">
      <c r="A101" s="191">
        <v>361</v>
      </c>
      <c r="B101" s="29"/>
      <c r="C101" s="216" t="s">
        <v>266</v>
      </c>
      <c r="D101" s="114">
        <v>615167.01095</v>
      </c>
      <c r="E101" s="114">
        <v>677588.4972099995</v>
      </c>
      <c r="F101" s="108">
        <v>-9.212300166992602</v>
      </c>
      <c r="G101" s="108">
        <v>-0.14110462149821815</v>
      </c>
      <c r="H101" s="108">
        <v>1.3955535776899823</v>
      </c>
      <c r="I101" s="108"/>
      <c r="J101" s="114">
        <v>72668.03995999997</v>
      </c>
      <c r="K101" s="114">
        <v>68651.61247000001</v>
      </c>
      <c r="L101" s="108">
        <v>5.8504488758440925</v>
      </c>
      <c r="M101" s="108">
        <v>0.08583703050696265</v>
      </c>
      <c r="N101" s="108">
        <v>1.4116645547202666</v>
      </c>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row>
    <row r="102" spans="1:42" ht="12.75">
      <c r="A102" s="273">
        <v>362</v>
      </c>
      <c r="B102" s="32"/>
      <c r="C102" s="264" t="s">
        <v>267</v>
      </c>
      <c r="D102" s="137">
        <v>166652.5989799999</v>
      </c>
      <c r="E102" s="137">
        <v>177874.31587</v>
      </c>
      <c r="F102" s="126">
        <v>-6.308789908826143</v>
      </c>
      <c r="G102" s="126">
        <v>-0.025366844162092846</v>
      </c>
      <c r="H102" s="126">
        <v>0.3780642111785412</v>
      </c>
      <c r="I102" s="126"/>
      <c r="J102" s="137">
        <v>18423.474759999997</v>
      </c>
      <c r="K102" s="137">
        <v>17120.465960000005</v>
      </c>
      <c r="L102" s="126">
        <v>7.61082556423594</v>
      </c>
      <c r="M102" s="126">
        <v>0.027847236479412032</v>
      </c>
      <c r="N102" s="126">
        <v>0.35789827698382143</v>
      </c>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row>
    <row r="103" spans="1:42" ht="12.75">
      <c r="A103" s="191">
        <v>363</v>
      </c>
      <c r="B103" s="29"/>
      <c r="C103" s="216" t="s">
        <v>268</v>
      </c>
      <c r="D103" s="114">
        <v>324494.0838499998</v>
      </c>
      <c r="E103" s="114">
        <v>321503.54110999993</v>
      </c>
      <c r="F103" s="108">
        <v>0.9301741217763748</v>
      </c>
      <c r="G103" s="108">
        <v>0.006760162672902243</v>
      </c>
      <c r="H103" s="108">
        <v>0.7361397337558261</v>
      </c>
      <c r="I103" s="108"/>
      <c r="J103" s="114">
        <v>37528.41112999999</v>
      </c>
      <c r="K103" s="114">
        <v>33663.695049999995</v>
      </c>
      <c r="L103" s="108">
        <v>11.480368017414056</v>
      </c>
      <c r="M103" s="108">
        <v>0.08259473198150837</v>
      </c>
      <c r="N103" s="108">
        <v>0.7290347698431381</v>
      </c>
      <c r="O103" s="250"/>
      <c r="P103" s="250"/>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row>
    <row r="104" spans="1:42" ht="12.75">
      <c r="A104" s="273">
        <v>364</v>
      </c>
      <c r="B104" s="32"/>
      <c r="C104" s="264" t="s">
        <v>269</v>
      </c>
      <c r="D104" s="137">
        <v>158359.89568999995</v>
      </c>
      <c r="E104" s="137">
        <v>148076.98014000003</v>
      </c>
      <c r="F104" s="126">
        <v>6.944303929130571</v>
      </c>
      <c r="G104" s="126">
        <v>0.02324467092208088</v>
      </c>
      <c r="H104" s="126">
        <v>0.3592515773098802</v>
      </c>
      <c r="I104" s="126"/>
      <c r="J104" s="137">
        <v>18812.24932</v>
      </c>
      <c r="K104" s="137">
        <v>18229.610190000003</v>
      </c>
      <c r="L104" s="126">
        <v>3.196114036051123</v>
      </c>
      <c r="M104" s="126">
        <v>0.01245186497226179</v>
      </c>
      <c r="N104" s="126">
        <v>0.36545069296244237</v>
      </c>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row>
    <row r="105" spans="1:42" ht="12.75">
      <c r="A105" s="191">
        <v>369</v>
      </c>
      <c r="B105" s="29"/>
      <c r="C105" s="216" t="s">
        <v>270</v>
      </c>
      <c r="D105" s="114">
        <v>263062.46949000016</v>
      </c>
      <c r="E105" s="114">
        <v>234861.42379999996</v>
      </c>
      <c r="F105" s="108">
        <v>12.007525643723959</v>
      </c>
      <c r="G105" s="108">
        <v>0.06374884861547143</v>
      </c>
      <c r="H105" s="108">
        <v>0.5967774017754838</v>
      </c>
      <c r="I105" s="108"/>
      <c r="J105" s="114">
        <v>32159.402929999993</v>
      </c>
      <c r="K105" s="114">
        <v>27002.15108</v>
      </c>
      <c r="L105" s="108">
        <v>19.099411134766502</v>
      </c>
      <c r="M105" s="108">
        <v>0.11021814422959832</v>
      </c>
      <c r="N105" s="108">
        <v>0.6247352927399379</v>
      </c>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row>
    <row r="106" spans="1:42" ht="12.75">
      <c r="A106" s="118" t="s">
        <v>271</v>
      </c>
      <c r="B106" s="32" t="s">
        <v>272</v>
      </c>
      <c r="C106" s="265"/>
      <c r="D106" s="209">
        <v>574451.4325899996</v>
      </c>
      <c r="E106" s="209">
        <v>520844.9643099994</v>
      </c>
      <c r="F106" s="121">
        <v>10.292212069481469</v>
      </c>
      <c r="G106" s="121">
        <v>0.12117815306414549</v>
      </c>
      <c r="H106" s="121">
        <v>1.3031871633072163</v>
      </c>
      <c r="I106" s="121"/>
      <c r="J106" s="209">
        <v>60168.89459</v>
      </c>
      <c r="K106" s="209">
        <v>58822.398700000005</v>
      </c>
      <c r="L106" s="121">
        <v>2.28908701405949</v>
      </c>
      <c r="M106" s="121">
        <v>0.02877662028636072</v>
      </c>
      <c r="N106" s="121">
        <v>1.1688535405132325</v>
      </c>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row>
    <row r="107" spans="1:14" s="143" customFormat="1" ht="12.75" customHeight="1">
      <c r="A107" s="206" t="s">
        <v>273</v>
      </c>
      <c r="B107" s="823" t="s">
        <v>274</v>
      </c>
      <c r="C107" s="823"/>
      <c r="D107" s="97">
        <v>682006.6108299999</v>
      </c>
      <c r="E107" s="97">
        <v>704091.3101799998</v>
      </c>
      <c r="F107" s="215">
        <v>-3.136624331346168</v>
      </c>
      <c r="G107" s="215">
        <v>-0.04992276424985763</v>
      </c>
      <c r="H107" s="215">
        <v>1.5471843398790204</v>
      </c>
      <c r="I107" s="215"/>
      <c r="J107" s="97">
        <v>115671.79482</v>
      </c>
      <c r="K107" s="97">
        <v>105308.55806</v>
      </c>
      <c r="L107" s="215">
        <v>9.840830556330951</v>
      </c>
      <c r="M107" s="215">
        <v>0.22147778644922234</v>
      </c>
      <c r="N107" s="215">
        <v>2.2470644979299292</v>
      </c>
    </row>
    <row r="108" spans="1:14" s="102" customFormat="1" ht="12.75">
      <c r="A108" s="118" t="s">
        <v>275</v>
      </c>
      <c r="B108" s="32" t="s">
        <v>277</v>
      </c>
      <c r="C108" s="265"/>
      <c r="D108" s="209">
        <v>134050.32406000004</v>
      </c>
      <c r="E108" s="209">
        <v>126451.24111999999</v>
      </c>
      <c r="F108" s="121">
        <v>6.009496524267924</v>
      </c>
      <c r="G108" s="121">
        <v>0.017177830683429225</v>
      </c>
      <c r="H108" s="121">
        <v>0.3041034483359833</v>
      </c>
      <c r="I108" s="121"/>
      <c r="J108" s="209">
        <v>25338.932709999994</v>
      </c>
      <c r="K108" s="209">
        <v>17806.75775</v>
      </c>
      <c r="L108" s="121">
        <v>42.29953069362104</v>
      </c>
      <c r="M108" s="121">
        <v>0.16097378414898417</v>
      </c>
      <c r="N108" s="121">
        <v>0.492239410624513</v>
      </c>
    </row>
    <row r="109" spans="1:14" s="143" customFormat="1" ht="12.75" customHeight="1">
      <c r="A109" s="206" t="s">
        <v>646</v>
      </c>
      <c r="B109" s="830" t="s">
        <v>278</v>
      </c>
      <c r="C109" s="830"/>
      <c r="D109" s="97">
        <v>21219357.50578999</v>
      </c>
      <c r="E109" s="97">
        <v>21720430.166819997</v>
      </c>
      <c r="F109" s="98">
        <v>-2.3069186806228235</v>
      </c>
      <c r="G109" s="98">
        <v>-1.1326815879270693</v>
      </c>
      <c r="H109" s="98">
        <v>48.13774106280041</v>
      </c>
      <c r="I109" s="98"/>
      <c r="J109" s="97">
        <v>2339246.57465</v>
      </c>
      <c r="K109" s="97">
        <v>2128633.90453</v>
      </c>
      <c r="L109" s="98">
        <v>9.894264564319384</v>
      </c>
      <c r="M109" s="98">
        <v>4.501106078786319</v>
      </c>
      <c r="N109" s="98">
        <v>45.4426935968262</v>
      </c>
    </row>
    <row r="110" spans="1:14" s="143" customFormat="1" ht="12.75" customHeight="1">
      <c r="A110" s="118" t="s">
        <v>649</v>
      </c>
      <c r="B110" s="32" t="s">
        <v>279</v>
      </c>
      <c r="C110" s="265"/>
      <c r="D110" s="209">
        <v>2446575.2820399995</v>
      </c>
      <c r="E110" s="209">
        <v>2587267.4165600017</v>
      </c>
      <c r="F110" s="121">
        <v>-5.437865974714924</v>
      </c>
      <c r="G110" s="121">
        <v>-0.31803648997609557</v>
      </c>
      <c r="H110" s="121">
        <v>5.550243799104356</v>
      </c>
      <c r="I110" s="121"/>
      <c r="J110" s="209">
        <v>305240.7132700001</v>
      </c>
      <c r="K110" s="209">
        <v>249210.92584999997</v>
      </c>
      <c r="L110" s="121">
        <v>22.48287759812123</v>
      </c>
      <c r="M110" s="121">
        <v>1.197439909980607</v>
      </c>
      <c r="N110" s="121">
        <v>5.9296699872182925</v>
      </c>
    </row>
    <row r="111" spans="1:14" s="143" customFormat="1" ht="12.75" customHeight="1">
      <c r="A111" s="192">
        <v>411</v>
      </c>
      <c r="B111" s="213"/>
      <c r="C111" s="216" t="s">
        <v>280</v>
      </c>
      <c r="D111" s="107">
        <v>70770.04921999999</v>
      </c>
      <c r="E111" s="107">
        <v>76261.11657000003</v>
      </c>
      <c r="F111" s="263">
        <v>-7.200350056453467</v>
      </c>
      <c r="G111" s="263">
        <v>-0.012412632676122162</v>
      </c>
      <c r="H111" s="263">
        <v>0.16054728817422637</v>
      </c>
      <c r="I111" s="263"/>
      <c r="J111" s="107">
        <v>14038.82765</v>
      </c>
      <c r="K111" s="107">
        <v>3542.6708800000006</v>
      </c>
      <c r="L111" s="263">
        <v>296.2780660561953</v>
      </c>
      <c r="M111" s="263">
        <v>0.22431848480161698</v>
      </c>
      <c r="N111" s="263">
        <v>0.2727212044557783</v>
      </c>
    </row>
    <row r="112" spans="1:14" s="143" customFormat="1" ht="12.75" customHeight="1">
      <c r="A112" s="273">
        <v>412</v>
      </c>
      <c r="B112" s="32"/>
      <c r="C112" s="264" t="s">
        <v>281</v>
      </c>
      <c r="D112" s="137">
        <v>1794951.29939</v>
      </c>
      <c r="E112" s="137">
        <v>1954134.3831000016</v>
      </c>
      <c r="F112" s="126">
        <v>-8.145964017964646</v>
      </c>
      <c r="G112" s="126">
        <v>-0.3598355329487335</v>
      </c>
      <c r="H112" s="126">
        <v>4.071984783082909</v>
      </c>
      <c r="I112" s="126"/>
      <c r="J112" s="137">
        <v>226732.07437000007</v>
      </c>
      <c r="K112" s="137">
        <v>189748.98186999996</v>
      </c>
      <c r="L112" s="126">
        <v>19.490535409216488</v>
      </c>
      <c r="M112" s="126">
        <v>0.7903837046898522</v>
      </c>
      <c r="N112" s="126">
        <v>4.404544734968915</v>
      </c>
    </row>
    <row r="113" spans="1:14" s="143" customFormat="1" ht="12.75" customHeight="1">
      <c r="A113" s="192">
        <v>413</v>
      </c>
      <c r="B113" s="213"/>
      <c r="C113" s="216" t="s">
        <v>282</v>
      </c>
      <c r="D113" s="114">
        <v>12806.9821</v>
      </c>
      <c r="E113" s="114">
        <v>7664.215720000001</v>
      </c>
      <c r="F113" s="108">
        <v>67.10101291355612</v>
      </c>
      <c r="G113" s="108">
        <v>0.011625293580500334</v>
      </c>
      <c r="H113" s="108">
        <v>0.02905362181477453</v>
      </c>
      <c r="I113" s="108"/>
      <c r="J113" s="114">
        <v>1083.8721699999999</v>
      </c>
      <c r="K113" s="114">
        <v>396.5967600000001</v>
      </c>
      <c r="L113" s="108">
        <v>173.29324879003036</v>
      </c>
      <c r="M113" s="108">
        <v>0.014688097938214205</v>
      </c>
      <c r="N113" s="108">
        <v>0.021055527644325632</v>
      </c>
    </row>
    <row r="114" spans="1:14" s="143" customFormat="1" ht="12.75" customHeight="1">
      <c r="A114" s="273">
        <v>414</v>
      </c>
      <c r="B114" s="32"/>
      <c r="C114" s="264" t="s">
        <v>283</v>
      </c>
      <c r="D114" s="137">
        <v>189875.07674000005</v>
      </c>
      <c r="E114" s="137">
        <v>169616.92538</v>
      </c>
      <c r="F114" s="126">
        <v>11.943472807689947</v>
      </c>
      <c r="G114" s="126">
        <v>0.04579382759327534</v>
      </c>
      <c r="H114" s="126">
        <v>0.4307461842751583</v>
      </c>
      <c r="I114" s="126"/>
      <c r="J114" s="137">
        <v>21920.117039999997</v>
      </c>
      <c r="K114" s="137">
        <v>12961.783150000003</v>
      </c>
      <c r="L114" s="126">
        <v>69.11343745169809</v>
      </c>
      <c r="M114" s="126">
        <v>0.19145292211101136</v>
      </c>
      <c r="N114" s="126">
        <v>0.42582478181220706</v>
      </c>
    </row>
    <row r="115" spans="1:14" s="143" customFormat="1" ht="12.75" customHeight="1">
      <c r="A115" s="192">
        <v>415</v>
      </c>
      <c r="B115" s="213"/>
      <c r="C115" s="216" t="s">
        <v>284</v>
      </c>
      <c r="D115" s="114">
        <v>372980.99234</v>
      </c>
      <c r="E115" s="114">
        <v>374245.28354999993</v>
      </c>
      <c r="F115" s="108">
        <v>-0.33782421998940854</v>
      </c>
      <c r="G115" s="108">
        <v>-0.0028579475328014566</v>
      </c>
      <c r="H115" s="108">
        <v>0.8461360069790116</v>
      </c>
      <c r="I115" s="108"/>
      <c r="J115" s="114">
        <v>41036.84001000002</v>
      </c>
      <c r="K115" s="114">
        <v>41656.44269000002</v>
      </c>
      <c r="L115" s="108">
        <v>-1.4874114062282549</v>
      </c>
      <c r="M115" s="108">
        <v>-0.013241831024654213</v>
      </c>
      <c r="N115" s="108">
        <v>0.7971902436302278</v>
      </c>
    </row>
    <row r="116" spans="1:14" s="143" customFormat="1" ht="12.75" customHeight="1">
      <c r="A116" s="273">
        <v>416</v>
      </c>
      <c r="B116" s="32"/>
      <c r="C116" s="264" t="s">
        <v>285</v>
      </c>
      <c r="D116" s="137">
        <v>5190.882249999998</v>
      </c>
      <c r="E116" s="137">
        <v>5345.49224</v>
      </c>
      <c r="F116" s="126">
        <v>-2.892343362563777</v>
      </c>
      <c r="G116" s="126">
        <v>-0.0003494979922125574</v>
      </c>
      <c r="H116" s="126">
        <v>0.011775914778277535</v>
      </c>
      <c r="I116" s="126"/>
      <c r="J116" s="137">
        <v>428.98202999999995</v>
      </c>
      <c r="K116" s="137">
        <v>904.4505</v>
      </c>
      <c r="L116" s="126">
        <v>-52.56987198304386</v>
      </c>
      <c r="M116" s="126">
        <v>-0.01016146853543453</v>
      </c>
      <c r="N116" s="126">
        <v>0.008333494706837918</v>
      </c>
    </row>
    <row r="117" spans="1:14" s="143" customFormat="1" ht="12.75">
      <c r="A117" s="206" t="s">
        <v>651</v>
      </c>
      <c r="B117" s="49" t="s">
        <v>286</v>
      </c>
      <c r="C117" s="231"/>
      <c r="D117" s="134">
        <v>764226.1523699993</v>
      </c>
      <c r="E117" s="134">
        <v>840084.1882100004</v>
      </c>
      <c r="F117" s="98">
        <v>-9.029813547810571</v>
      </c>
      <c r="G117" s="98">
        <v>-0.17147812517980432</v>
      </c>
      <c r="H117" s="98">
        <v>1.733705680116334</v>
      </c>
      <c r="I117" s="98"/>
      <c r="J117" s="134">
        <v>88597.3623</v>
      </c>
      <c r="K117" s="134">
        <v>81977.50241000003</v>
      </c>
      <c r="L117" s="98">
        <v>8.075215388841169</v>
      </c>
      <c r="M117" s="98">
        <v>0.14147625389590962</v>
      </c>
      <c r="N117" s="98">
        <v>1.7211109047314905</v>
      </c>
    </row>
    <row r="118" spans="1:14" ht="12.75">
      <c r="A118" s="118" t="s">
        <v>89</v>
      </c>
      <c r="B118" s="32" t="s">
        <v>287</v>
      </c>
      <c r="C118" s="265"/>
      <c r="D118" s="209">
        <v>2446651.7780800005</v>
      </c>
      <c r="E118" s="209">
        <v>2532452.40527</v>
      </c>
      <c r="F118" s="121">
        <v>-3.3880450037856376</v>
      </c>
      <c r="G118" s="121">
        <v>-0.19395348860369646</v>
      </c>
      <c r="H118" s="121">
        <v>5.55041733624208</v>
      </c>
      <c r="I118" s="121"/>
      <c r="J118" s="209">
        <v>277352.7281199999</v>
      </c>
      <c r="K118" s="209">
        <v>252912.61324999997</v>
      </c>
      <c r="L118" s="121">
        <v>9.663462235409078</v>
      </c>
      <c r="M118" s="121">
        <v>0.5223216131532552</v>
      </c>
      <c r="N118" s="121">
        <v>5.3879121503412994</v>
      </c>
    </row>
    <row r="119" spans="1:14" ht="12.75">
      <c r="A119" s="127">
        <v>431</v>
      </c>
      <c r="B119" s="128"/>
      <c r="C119" s="129" t="s">
        <v>288</v>
      </c>
      <c r="D119" s="114">
        <v>417847.36548</v>
      </c>
      <c r="E119" s="114">
        <v>527340.5942499998</v>
      </c>
      <c r="F119" s="130">
        <v>-20.76328467102453</v>
      </c>
      <c r="G119" s="130">
        <v>-0.2475109377860043</v>
      </c>
      <c r="H119" s="130">
        <v>0.9479188178888603</v>
      </c>
      <c r="I119" s="130"/>
      <c r="J119" s="114">
        <v>74197.71859</v>
      </c>
      <c r="K119" s="114">
        <v>55608.84327999999</v>
      </c>
      <c r="L119" s="130">
        <v>33.4279122052618</v>
      </c>
      <c r="M119" s="130">
        <v>0.3972719191488785</v>
      </c>
      <c r="N119" s="130">
        <v>1.4413804119702043</v>
      </c>
    </row>
    <row r="120" spans="1:14" s="131" customFormat="1" ht="27" customHeight="1">
      <c r="A120" s="123">
        <v>432</v>
      </c>
      <c r="B120" s="124"/>
      <c r="C120" s="125" t="s">
        <v>289</v>
      </c>
      <c r="D120" s="137">
        <v>727191.7541600006</v>
      </c>
      <c r="E120" s="137">
        <v>692669.7460299998</v>
      </c>
      <c r="F120" s="126">
        <v>4.9839058696964695</v>
      </c>
      <c r="G120" s="126">
        <v>0.07803747046733993</v>
      </c>
      <c r="H120" s="126">
        <v>1.6496903054301257</v>
      </c>
      <c r="I120" s="126"/>
      <c r="J120" s="137">
        <v>72837.71399999998</v>
      </c>
      <c r="K120" s="137">
        <v>71424.52874000001</v>
      </c>
      <c r="L120" s="126">
        <v>1.9785713464687387</v>
      </c>
      <c r="M120" s="126">
        <v>0.030201871333822728</v>
      </c>
      <c r="N120" s="126">
        <v>1.4149606781365036</v>
      </c>
    </row>
    <row r="121" spans="1:14" ht="24">
      <c r="A121" s="191">
        <v>433</v>
      </c>
      <c r="B121" s="29"/>
      <c r="C121" s="216" t="s">
        <v>290</v>
      </c>
      <c r="D121" s="205">
        <v>255090.56445999997</v>
      </c>
      <c r="E121" s="205">
        <v>270790.78086000006</v>
      </c>
      <c r="F121" s="130">
        <v>-5.797913928287377</v>
      </c>
      <c r="G121" s="130">
        <v>-0.03549055341833109</v>
      </c>
      <c r="H121" s="130">
        <v>0.5786925233805241</v>
      </c>
      <c r="I121" s="130"/>
      <c r="J121" s="205">
        <v>25705.010550000003</v>
      </c>
      <c r="K121" s="205">
        <v>29362.678169999992</v>
      </c>
      <c r="L121" s="130">
        <v>-12.456859687060318</v>
      </c>
      <c r="M121" s="130">
        <v>-0.07816979837528992</v>
      </c>
      <c r="N121" s="130">
        <v>0.49935091536966686</v>
      </c>
    </row>
    <row r="122" spans="1:14" ht="12.75">
      <c r="A122" s="123">
        <v>434</v>
      </c>
      <c r="B122" s="124"/>
      <c r="C122" s="125" t="s">
        <v>291</v>
      </c>
      <c r="D122" s="110">
        <v>26216.876310000003</v>
      </c>
      <c r="E122" s="110">
        <v>34365.907699999996</v>
      </c>
      <c r="F122" s="126">
        <v>-23.712545180350332</v>
      </c>
      <c r="G122" s="126">
        <v>-0.018420996659284893</v>
      </c>
      <c r="H122" s="126">
        <v>0.059474996023884646</v>
      </c>
      <c r="I122" s="126"/>
      <c r="J122" s="110">
        <v>2380.8000300000003</v>
      </c>
      <c r="K122" s="110">
        <v>3892.5606600000006</v>
      </c>
      <c r="L122" s="126">
        <v>-38.83717588616846</v>
      </c>
      <c r="M122" s="126">
        <v>-0.03230857363655192</v>
      </c>
      <c r="N122" s="126">
        <v>0.04624991971818624</v>
      </c>
    </row>
    <row r="123" spans="1:14" ht="12.75">
      <c r="A123" s="191">
        <v>435</v>
      </c>
      <c r="B123" s="29"/>
      <c r="C123" s="216" t="s">
        <v>292</v>
      </c>
      <c r="D123" s="114">
        <v>272792.39532999997</v>
      </c>
      <c r="E123" s="114">
        <v>332755.79654000007</v>
      </c>
      <c r="F123" s="108">
        <v>-18.02024242207062</v>
      </c>
      <c r="G123" s="108">
        <v>-0.13554808669951293</v>
      </c>
      <c r="H123" s="108">
        <v>0.6188504853039722</v>
      </c>
      <c r="I123" s="108"/>
      <c r="J123" s="114">
        <v>31570.614229999992</v>
      </c>
      <c r="K123" s="114">
        <v>23330.084649999997</v>
      </c>
      <c r="L123" s="108">
        <v>35.32147312633088</v>
      </c>
      <c r="M123" s="108">
        <v>0.1761123761634235</v>
      </c>
      <c r="N123" s="108">
        <v>0.6132973602118644</v>
      </c>
    </row>
    <row r="124" spans="1:14" ht="12.75">
      <c r="A124" s="123">
        <v>439</v>
      </c>
      <c r="B124" s="124"/>
      <c r="C124" s="125" t="s">
        <v>293</v>
      </c>
      <c r="D124" s="110">
        <v>747512.8223400002</v>
      </c>
      <c r="E124" s="110">
        <v>674529.5798899999</v>
      </c>
      <c r="F124" s="126">
        <v>10.819872786290873</v>
      </c>
      <c r="G124" s="126">
        <v>0.1649796154920978</v>
      </c>
      <c r="H124" s="126">
        <v>1.6957902082147136</v>
      </c>
      <c r="I124" s="126"/>
      <c r="J124" s="110">
        <v>70660.87071999996</v>
      </c>
      <c r="K124" s="110">
        <v>69293.91775</v>
      </c>
      <c r="L124" s="126">
        <v>1.9726882450660246</v>
      </c>
      <c r="M124" s="126">
        <v>0.02921381851897239</v>
      </c>
      <c r="N124" s="126">
        <v>1.3726728649348743</v>
      </c>
    </row>
    <row r="125" spans="1:14" s="143" customFormat="1" ht="12.75" customHeight="1">
      <c r="A125" s="255" t="s">
        <v>294</v>
      </c>
      <c r="B125" s="49" t="s">
        <v>295</v>
      </c>
      <c r="C125" s="218"/>
      <c r="D125" s="97">
        <v>2502402.03406</v>
      </c>
      <c r="E125" s="97">
        <v>2829831.326560001</v>
      </c>
      <c r="F125" s="98">
        <v>-11.570629296058803</v>
      </c>
      <c r="G125" s="98">
        <v>-0.7401583838167713</v>
      </c>
      <c r="H125" s="98">
        <v>5.676891070699769</v>
      </c>
      <c r="I125" s="98"/>
      <c r="J125" s="97">
        <v>221383.84594</v>
      </c>
      <c r="K125" s="97">
        <v>225731.93956</v>
      </c>
      <c r="L125" s="98">
        <v>-1.9262199352361775</v>
      </c>
      <c r="M125" s="98">
        <v>-0.0929252291087853</v>
      </c>
      <c r="N125" s="98">
        <v>4.3006489300272355</v>
      </c>
    </row>
    <row r="126" spans="1:14" ht="12.75">
      <c r="A126" s="123">
        <v>441</v>
      </c>
      <c r="B126" s="124"/>
      <c r="C126" s="125" t="s">
        <v>296</v>
      </c>
      <c r="D126" s="110">
        <v>135435.15556999992</v>
      </c>
      <c r="E126" s="110">
        <v>131172.70570000008</v>
      </c>
      <c r="F126" s="126">
        <v>3.249494509740706</v>
      </c>
      <c r="G126" s="126">
        <v>0.009635326096791042</v>
      </c>
      <c r="H126" s="126">
        <v>0.30724504490061966</v>
      </c>
      <c r="I126" s="126"/>
      <c r="J126" s="110">
        <v>12906.95903</v>
      </c>
      <c r="K126" s="110">
        <v>12047.691669999997</v>
      </c>
      <c r="L126" s="126">
        <v>7.132215726765886</v>
      </c>
      <c r="M126" s="126">
        <v>0.018363821773851645</v>
      </c>
      <c r="N126" s="126">
        <v>0.25073328772741105</v>
      </c>
    </row>
    <row r="127" spans="1:14" s="131" customFormat="1" ht="12.75">
      <c r="A127" s="191">
        <v>442</v>
      </c>
      <c r="B127" s="29"/>
      <c r="C127" s="216" t="s">
        <v>297</v>
      </c>
      <c r="D127" s="114">
        <v>220206.96769000005</v>
      </c>
      <c r="E127" s="114">
        <v>249576.1064500001</v>
      </c>
      <c r="F127" s="108">
        <v>-11.767608357126067</v>
      </c>
      <c r="G127" s="108">
        <v>-0.06638933894007691</v>
      </c>
      <c r="H127" s="108">
        <v>0.4995564068324524</v>
      </c>
      <c r="I127" s="108"/>
      <c r="J127" s="114">
        <v>23544.911559999993</v>
      </c>
      <c r="K127" s="114">
        <v>25806.91446</v>
      </c>
      <c r="L127" s="108">
        <v>-8.765104032510544</v>
      </c>
      <c r="M127" s="108">
        <v>-0.048342367045730125</v>
      </c>
      <c r="N127" s="108">
        <v>0.45738838025039624</v>
      </c>
    </row>
    <row r="128" spans="1:14" s="131" customFormat="1" ht="12.75">
      <c r="A128" s="123">
        <v>443</v>
      </c>
      <c r="B128" s="124"/>
      <c r="C128" s="125" t="s">
        <v>298</v>
      </c>
      <c r="D128" s="110">
        <v>10926.07241</v>
      </c>
      <c r="E128" s="110">
        <v>6208.74231</v>
      </c>
      <c r="F128" s="126">
        <v>75.9788353979858</v>
      </c>
      <c r="G128" s="126">
        <v>0.010663589064030365</v>
      </c>
      <c r="H128" s="126">
        <v>0.024786633825386716</v>
      </c>
      <c r="I128" s="126"/>
      <c r="J128" s="110">
        <v>1767.0877999999998</v>
      </c>
      <c r="K128" s="110">
        <v>797.11635</v>
      </c>
      <c r="L128" s="126">
        <v>121.68505262751164</v>
      </c>
      <c r="M128" s="126">
        <v>0.02072973286629249</v>
      </c>
      <c r="N128" s="126">
        <v>0.03432781747948244</v>
      </c>
    </row>
    <row r="129" spans="1:14" s="131" customFormat="1" ht="24">
      <c r="A129" s="191">
        <v>444</v>
      </c>
      <c r="B129" s="29"/>
      <c r="C129" s="216" t="s">
        <v>299</v>
      </c>
      <c r="D129" s="205">
        <v>1003686.6878900001</v>
      </c>
      <c r="E129" s="205">
        <v>1347614.10483</v>
      </c>
      <c r="F129" s="130">
        <v>-25.52120935120266</v>
      </c>
      <c r="G129" s="130">
        <v>-0.777452619247823</v>
      </c>
      <c r="H129" s="130">
        <v>2.276940283259996</v>
      </c>
      <c r="I129" s="130"/>
      <c r="J129" s="205">
        <v>61004.520000000004</v>
      </c>
      <c r="K129" s="205">
        <v>81727.71867999998</v>
      </c>
      <c r="L129" s="130">
        <v>-25.35638950248988</v>
      </c>
      <c r="M129" s="130">
        <v>-0.4428855846958224</v>
      </c>
      <c r="N129" s="130">
        <v>1.1850865746362103</v>
      </c>
    </row>
    <row r="130" spans="1:14" s="131" customFormat="1" ht="24">
      <c r="A130" s="123">
        <v>445</v>
      </c>
      <c r="B130" s="124"/>
      <c r="C130" s="125" t="s">
        <v>300</v>
      </c>
      <c r="D130" s="137">
        <v>79743.04995999996</v>
      </c>
      <c r="E130" s="137">
        <v>84168.50633</v>
      </c>
      <c r="F130" s="126">
        <v>-5.2578530414323</v>
      </c>
      <c r="G130" s="126">
        <v>-0.010003804514438362</v>
      </c>
      <c r="H130" s="126">
        <v>0.1809032290202475</v>
      </c>
      <c r="I130" s="126"/>
      <c r="J130" s="137">
        <v>9831.245350000003</v>
      </c>
      <c r="K130" s="137">
        <v>7943.72778</v>
      </c>
      <c r="L130" s="126">
        <v>23.76110589731214</v>
      </c>
      <c r="M130" s="126">
        <v>0.04033905843984748</v>
      </c>
      <c r="N130" s="126">
        <v>0.19098382998898564</v>
      </c>
    </row>
    <row r="131" spans="1:14" s="131" customFormat="1" ht="24">
      <c r="A131" s="191">
        <v>446</v>
      </c>
      <c r="B131" s="29"/>
      <c r="C131" s="216" t="s">
        <v>301</v>
      </c>
      <c r="D131" s="205">
        <v>203923.28368000028</v>
      </c>
      <c r="E131" s="205">
        <v>216086.3613799999</v>
      </c>
      <c r="F131" s="130">
        <v>-5.628803975559645</v>
      </c>
      <c r="G131" s="130">
        <v>-0.027494803118965</v>
      </c>
      <c r="H131" s="130">
        <v>0.46261561990203076</v>
      </c>
      <c r="I131" s="130"/>
      <c r="J131" s="205">
        <v>22799.569930000005</v>
      </c>
      <c r="K131" s="205">
        <v>17710.736450000008</v>
      </c>
      <c r="L131" s="130">
        <v>28.733042775304778</v>
      </c>
      <c r="M131" s="130">
        <v>0.10875594187998579</v>
      </c>
      <c r="N131" s="130">
        <v>0.44290921773538167</v>
      </c>
    </row>
    <row r="132" spans="1:14" s="131" customFormat="1" ht="12.75">
      <c r="A132" s="123">
        <v>447</v>
      </c>
      <c r="B132" s="124"/>
      <c r="C132" s="125" t="s">
        <v>302</v>
      </c>
      <c r="D132" s="110">
        <v>49036.919689999995</v>
      </c>
      <c r="E132" s="110">
        <v>60725.255789999996</v>
      </c>
      <c r="F132" s="126">
        <v>-19.24789932613967</v>
      </c>
      <c r="G132" s="126">
        <v>-0.026421643253812428</v>
      </c>
      <c r="H132" s="126">
        <v>0.11124401584310253</v>
      </c>
      <c r="I132" s="126"/>
      <c r="J132" s="110">
        <v>3247.97032</v>
      </c>
      <c r="K132" s="110">
        <v>6055.1333700000005</v>
      </c>
      <c r="L132" s="126">
        <v>-46.36005317253649</v>
      </c>
      <c r="M132" s="126">
        <v>-0.05999325045971909</v>
      </c>
      <c r="N132" s="126">
        <v>0.06309575128283733</v>
      </c>
    </row>
    <row r="133" spans="1:14" s="131" customFormat="1" ht="12.75">
      <c r="A133" s="191">
        <v>448</v>
      </c>
      <c r="B133" s="29"/>
      <c r="C133" s="216" t="s">
        <v>303</v>
      </c>
      <c r="D133" s="114">
        <v>295102.09916000004</v>
      </c>
      <c r="E133" s="114">
        <v>298297.2947700001</v>
      </c>
      <c r="F133" s="108">
        <v>-1.0711446821747697</v>
      </c>
      <c r="G133" s="108">
        <v>-0.0072227832782434265</v>
      </c>
      <c r="H133" s="108">
        <v>0.6694617606860507</v>
      </c>
      <c r="I133" s="108"/>
      <c r="J133" s="114">
        <v>32790.47136999999</v>
      </c>
      <c r="K133" s="114">
        <v>30420.71970000001</v>
      </c>
      <c r="L133" s="108">
        <v>7.789926383628533</v>
      </c>
      <c r="M133" s="108">
        <v>0.050645118553283366</v>
      </c>
      <c r="N133" s="108">
        <v>0.636994560347004</v>
      </c>
    </row>
    <row r="134" spans="1:14" s="131" customFormat="1" ht="12.75">
      <c r="A134" s="123">
        <v>449</v>
      </c>
      <c r="B134" s="124"/>
      <c r="C134" s="125" t="s">
        <v>304</v>
      </c>
      <c r="D134" s="110">
        <v>504341.7980099999</v>
      </c>
      <c r="E134" s="110">
        <v>435982.24900000053</v>
      </c>
      <c r="F134" s="126">
        <v>15.679434006038923</v>
      </c>
      <c r="G134" s="126">
        <v>0.15452769337576713</v>
      </c>
      <c r="H134" s="126">
        <v>1.144138076429883</v>
      </c>
      <c r="I134" s="126"/>
      <c r="J134" s="110">
        <v>53491.11058000001</v>
      </c>
      <c r="K134" s="110">
        <v>43222.18110000001</v>
      </c>
      <c r="L134" s="126">
        <v>23.75847127251983</v>
      </c>
      <c r="M134" s="126">
        <v>0.21946229957922556</v>
      </c>
      <c r="N134" s="126">
        <v>1.0391295105795268</v>
      </c>
    </row>
    <row r="135" spans="1:14" s="131" customFormat="1" ht="12.75" customHeight="1">
      <c r="A135" s="255" t="s">
        <v>305</v>
      </c>
      <c r="B135" s="49" t="s">
        <v>306</v>
      </c>
      <c r="C135" s="218"/>
      <c r="D135" s="97">
        <v>1469623.3907999995</v>
      </c>
      <c r="E135" s="97">
        <v>1297751.9343699985</v>
      </c>
      <c r="F135" s="98">
        <v>13.243783490366129</v>
      </c>
      <c r="G135" s="98">
        <v>0.3885177726286166</v>
      </c>
      <c r="H135" s="98">
        <v>3.3339534539093156</v>
      </c>
      <c r="I135" s="98"/>
      <c r="J135" s="97">
        <v>157327.22242999994</v>
      </c>
      <c r="K135" s="97">
        <v>128149.94535000002</v>
      </c>
      <c r="L135" s="98">
        <v>22.76807610047093</v>
      </c>
      <c r="M135" s="98">
        <v>0.6235618168289353</v>
      </c>
      <c r="N135" s="98">
        <v>3.0562715537569636</v>
      </c>
    </row>
    <row r="136" spans="1:14" s="143" customFormat="1" ht="12.75">
      <c r="A136" s="123">
        <v>451</v>
      </c>
      <c r="B136" s="124"/>
      <c r="C136" s="125" t="s">
        <v>307</v>
      </c>
      <c r="D136" s="110">
        <v>44748.51752999998</v>
      </c>
      <c r="E136" s="110">
        <v>35481.51024999999</v>
      </c>
      <c r="F136" s="126">
        <v>26.117849028142743</v>
      </c>
      <c r="G136" s="126">
        <v>0.020948196414598518</v>
      </c>
      <c r="H136" s="126">
        <v>0.10151544641328328</v>
      </c>
      <c r="I136" s="126"/>
      <c r="J136" s="110">
        <v>4930.9845</v>
      </c>
      <c r="K136" s="110">
        <v>3543.7205999999996</v>
      </c>
      <c r="L136" s="126">
        <v>39.14710149552987</v>
      </c>
      <c r="M136" s="126">
        <v>0.02964789330866501</v>
      </c>
      <c r="N136" s="126">
        <v>0.09579033702239187</v>
      </c>
    </row>
    <row r="137" spans="1:14" s="131" customFormat="1" ht="12.75">
      <c r="A137" s="191">
        <v>452</v>
      </c>
      <c r="B137" s="29"/>
      <c r="C137" s="216" t="s">
        <v>308</v>
      </c>
      <c r="D137" s="114">
        <v>1424874.8732699994</v>
      </c>
      <c r="E137" s="114">
        <v>1262270.4241199985</v>
      </c>
      <c r="F137" s="108">
        <v>12.881902803304756</v>
      </c>
      <c r="G137" s="108">
        <v>0.367569576214018</v>
      </c>
      <c r="H137" s="108">
        <v>3.2324380074960324</v>
      </c>
      <c r="I137" s="108"/>
      <c r="J137" s="114">
        <v>152396.23792999994</v>
      </c>
      <c r="K137" s="114">
        <v>124606.22475000002</v>
      </c>
      <c r="L137" s="108">
        <v>22.302267190708637</v>
      </c>
      <c r="M137" s="108">
        <v>0.5939139235202705</v>
      </c>
      <c r="N137" s="108">
        <v>2.9604812167345718</v>
      </c>
    </row>
    <row r="138" spans="1:14" ht="12.75" customHeight="1">
      <c r="A138" s="274" t="s">
        <v>309</v>
      </c>
      <c r="B138" s="275" t="s">
        <v>310</v>
      </c>
      <c r="C138" s="119"/>
      <c r="D138" s="104">
        <v>1370176.04762</v>
      </c>
      <c r="E138" s="104">
        <v>1305729.79214</v>
      </c>
      <c r="F138" s="121">
        <v>4.935650229315602</v>
      </c>
      <c r="G138" s="121">
        <v>0.1456816399501564</v>
      </c>
      <c r="H138" s="121">
        <v>3.108349523437999</v>
      </c>
      <c r="I138" s="121"/>
      <c r="J138" s="104">
        <v>154132.86893</v>
      </c>
      <c r="K138" s="104">
        <v>144715.99578</v>
      </c>
      <c r="L138" s="121">
        <v>6.507140485227154</v>
      </c>
      <c r="M138" s="121">
        <v>0.20125258824397593</v>
      </c>
      <c r="N138" s="121">
        <v>2.994217374042213</v>
      </c>
    </row>
    <row r="139" spans="1:14" s="143" customFormat="1" ht="14.25" customHeight="1">
      <c r="A139" s="191">
        <v>461</v>
      </c>
      <c r="B139" s="29"/>
      <c r="C139" s="216" t="s">
        <v>311</v>
      </c>
      <c r="D139" s="114">
        <v>507599.4397400001</v>
      </c>
      <c r="E139" s="114">
        <v>417134.54655999993</v>
      </c>
      <c r="F139" s="108">
        <v>21.687221527452145</v>
      </c>
      <c r="G139" s="108">
        <v>0.20449712552295737</v>
      </c>
      <c r="H139" s="108">
        <v>1.1515282867145882</v>
      </c>
      <c r="I139" s="108"/>
      <c r="J139" s="114">
        <v>53147.08364000001</v>
      </c>
      <c r="K139" s="114">
        <v>42742.92289999999</v>
      </c>
      <c r="L139" s="108">
        <v>24.34124770629578</v>
      </c>
      <c r="M139" s="108">
        <v>0.22235239278245608</v>
      </c>
      <c r="N139" s="108">
        <v>1.032446371233341</v>
      </c>
    </row>
    <row r="140" spans="1:14" ht="12" customHeight="1">
      <c r="A140" s="123">
        <v>462</v>
      </c>
      <c r="B140" s="124"/>
      <c r="C140" s="125" t="s">
        <v>312</v>
      </c>
      <c r="D140" s="112">
        <v>261829.98823999995</v>
      </c>
      <c r="E140" s="112">
        <v>239652.67711000008</v>
      </c>
      <c r="F140" s="141">
        <v>9.253938406797154</v>
      </c>
      <c r="G140" s="141">
        <v>0.050132114442333696</v>
      </c>
      <c r="H140" s="141">
        <v>0.5939814234683611</v>
      </c>
      <c r="I140" s="141"/>
      <c r="J140" s="112">
        <v>28400.653519999996</v>
      </c>
      <c r="K140" s="112">
        <v>23233.009489999997</v>
      </c>
      <c r="L140" s="141">
        <v>22.242680321825155</v>
      </c>
      <c r="M140" s="141">
        <v>0.11044024057614395</v>
      </c>
      <c r="N140" s="141">
        <v>0.5517170399414113</v>
      </c>
    </row>
    <row r="141" spans="1:14" s="131" customFormat="1" ht="12.75">
      <c r="A141" s="191">
        <v>463</v>
      </c>
      <c r="B141" s="29"/>
      <c r="C141" s="216" t="s">
        <v>313</v>
      </c>
      <c r="D141" s="114">
        <v>183665.79853000003</v>
      </c>
      <c r="E141" s="114">
        <v>247294.5451600001</v>
      </c>
      <c r="F141" s="108">
        <v>-25.729943452182553</v>
      </c>
      <c r="G141" s="108">
        <v>-0.1438336500389548</v>
      </c>
      <c r="H141" s="108">
        <v>0.4166599601009197</v>
      </c>
      <c r="I141" s="108"/>
      <c r="J141" s="114">
        <v>22494.71853</v>
      </c>
      <c r="K141" s="114">
        <v>25993.34422</v>
      </c>
      <c r="L141" s="108">
        <v>-13.459698222701414</v>
      </c>
      <c r="M141" s="108">
        <v>-0.07477083573217362</v>
      </c>
      <c r="N141" s="108">
        <v>0.43698711062923506</v>
      </c>
    </row>
    <row r="142" spans="1:14" s="131" customFormat="1" ht="12.75">
      <c r="A142" s="123">
        <v>464</v>
      </c>
      <c r="B142" s="124"/>
      <c r="C142" s="125" t="s">
        <v>314</v>
      </c>
      <c r="D142" s="110">
        <v>85260.27140000001</v>
      </c>
      <c r="E142" s="110">
        <v>86688.33838999996</v>
      </c>
      <c r="F142" s="126">
        <v>-1.6473576683120332</v>
      </c>
      <c r="G142" s="126">
        <v>-0.0032281649183859766</v>
      </c>
      <c r="H142" s="126">
        <v>0.193419469297192</v>
      </c>
      <c r="I142" s="126"/>
      <c r="J142" s="110">
        <v>8656.185179999997</v>
      </c>
      <c r="K142" s="110">
        <v>9838.396050000005</v>
      </c>
      <c r="L142" s="126">
        <v>-12.016296802770077</v>
      </c>
      <c r="M142" s="126">
        <v>-0.025265605010052008</v>
      </c>
      <c r="N142" s="126">
        <v>0.16815686516971076</v>
      </c>
    </row>
    <row r="143" spans="1:14" s="131" customFormat="1" ht="24">
      <c r="A143" s="191">
        <v>465</v>
      </c>
      <c r="B143" s="29"/>
      <c r="C143" s="216" t="s">
        <v>315</v>
      </c>
      <c r="D143" s="205">
        <v>133490.11636999997</v>
      </c>
      <c r="E143" s="205">
        <v>133213.95224999994</v>
      </c>
      <c r="F143" s="130">
        <v>0.20730870553390587</v>
      </c>
      <c r="G143" s="130">
        <v>0.000624272761812851</v>
      </c>
      <c r="H143" s="130">
        <v>0.3028325741959319</v>
      </c>
      <c r="I143" s="130"/>
      <c r="J143" s="205">
        <v>17816.773299999993</v>
      </c>
      <c r="K143" s="205">
        <v>18700.454739999997</v>
      </c>
      <c r="L143" s="130">
        <v>-4.725454285931466</v>
      </c>
      <c r="M143" s="130">
        <v>-0.018885586983102193</v>
      </c>
      <c r="N143" s="130">
        <v>0.3461123674305917</v>
      </c>
    </row>
    <row r="144" spans="1:14" s="131" customFormat="1" ht="12.75">
      <c r="A144" s="123">
        <v>469</v>
      </c>
      <c r="B144" s="124"/>
      <c r="C144" s="125" t="s">
        <v>316</v>
      </c>
      <c r="D144" s="110">
        <v>198330.43334000002</v>
      </c>
      <c r="E144" s="110">
        <v>181745.73267000014</v>
      </c>
      <c r="F144" s="126">
        <v>9.12522149838483</v>
      </c>
      <c r="G144" s="126">
        <v>0.03748994218039304</v>
      </c>
      <c r="H144" s="126">
        <v>0.449927809661006</v>
      </c>
      <c r="I144" s="126"/>
      <c r="J144" s="110">
        <v>23617.454759999997</v>
      </c>
      <c r="K144" s="110">
        <v>24207.868380000004</v>
      </c>
      <c r="L144" s="126">
        <v>-2.4389327087047166</v>
      </c>
      <c r="M144" s="126">
        <v>-0.012618017389296214</v>
      </c>
      <c r="N144" s="126">
        <v>0.45879761963792276</v>
      </c>
    </row>
    <row r="145" spans="1:14" s="131" customFormat="1" ht="12.75">
      <c r="A145" s="255" t="s">
        <v>317</v>
      </c>
      <c r="B145" s="49" t="s">
        <v>318</v>
      </c>
      <c r="C145" s="218"/>
      <c r="D145" s="97">
        <v>2721501.6039199983</v>
      </c>
      <c r="E145" s="97">
        <v>2505342.327759997</v>
      </c>
      <c r="F145" s="98">
        <v>8.627933746414099</v>
      </c>
      <c r="G145" s="98">
        <v>0.4886309934826289</v>
      </c>
      <c r="H145" s="98">
        <v>6.173935260563372</v>
      </c>
      <c r="I145" s="98"/>
      <c r="J145" s="97">
        <v>305374.88386000006</v>
      </c>
      <c r="K145" s="97">
        <v>258254.33746999994</v>
      </c>
      <c r="L145" s="98">
        <v>18.245790894208646</v>
      </c>
      <c r="M145" s="98">
        <v>1.0070361753208772</v>
      </c>
      <c r="N145" s="98">
        <v>5.932276413183449</v>
      </c>
    </row>
    <row r="146" spans="1:14" ht="12.75">
      <c r="A146" s="123">
        <v>471</v>
      </c>
      <c r="B146" s="124"/>
      <c r="C146" s="125" t="s">
        <v>319</v>
      </c>
      <c r="D146" s="110">
        <v>67349.53299999992</v>
      </c>
      <c r="E146" s="110">
        <v>72483.97691000004</v>
      </c>
      <c r="F146" s="126">
        <v>-7.083557123770011</v>
      </c>
      <c r="G146" s="126">
        <v>-0.01160648052349666</v>
      </c>
      <c r="H146" s="126">
        <v>0.15278758460852968</v>
      </c>
      <c r="I146" s="126"/>
      <c r="J146" s="110">
        <v>7627.44572</v>
      </c>
      <c r="K146" s="110">
        <v>6931.5853099999995</v>
      </c>
      <c r="L146" s="126">
        <v>10.03897923605012</v>
      </c>
      <c r="M146" s="126">
        <v>0.014871572159705086</v>
      </c>
      <c r="N146" s="126">
        <v>0.14817235708990778</v>
      </c>
    </row>
    <row r="147" spans="1:14" ht="24">
      <c r="A147" s="191">
        <v>472</v>
      </c>
      <c r="B147" s="29"/>
      <c r="C147" s="216" t="s">
        <v>320</v>
      </c>
      <c r="D147" s="205">
        <v>1554493.0145899977</v>
      </c>
      <c r="E147" s="205">
        <v>1359157.8935699977</v>
      </c>
      <c r="F147" s="130">
        <v>14.371775490110858</v>
      </c>
      <c r="G147" s="130">
        <v>0.44155770662093774</v>
      </c>
      <c r="H147" s="130">
        <v>3.5264867091214707</v>
      </c>
      <c r="I147" s="130"/>
      <c r="J147" s="205">
        <v>183740.80360000007</v>
      </c>
      <c r="K147" s="205">
        <v>132241.42813999997</v>
      </c>
      <c r="L147" s="130">
        <v>38.94345076603323</v>
      </c>
      <c r="M147" s="130">
        <v>1.1006182667198103</v>
      </c>
      <c r="N147" s="130">
        <v>3.569387310304691</v>
      </c>
    </row>
    <row r="148" spans="1:14" s="131" customFormat="1" ht="36" customHeight="1">
      <c r="A148" s="123">
        <v>473</v>
      </c>
      <c r="B148" s="124"/>
      <c r="C148" s="125" t="s">
        <v>321</v>
      </c>
      <c r="D148" s="137">
        <v>861536.6391100005</v>
      </c>
      <c r="E148" s="137">
        <v>857407.5979599996</v>
      </c>
      <c r="F148" s="126">
        <v>0.48157272688333574</v>
      </c>
      <c r="G148" s="126">
        <v>0.009333753864729694</v>
      </c>
      <c r="H148" s="126">
        <v>1.954461987752278</v>
      </c>
      <c r="I148" s="126"/>
      <c r="J148" s="137">
        <v>80872.47216</v>
      </c>
      <c r="K148" s="137">
        <v>94711.80687999999</v>
      </c>
      <c r="L148" s="126">
        <v>-14.612048039094475</v>
      </c>
      <c r="M148" s="126">
        <v>-0.2957671710778771</v>
      </c>
      <c r="N148" s="126">
        <v>1.5710455719421559</v>
      </c>
    </row>
    <row r="149" spans="1:14" ht="12.75">
      <c r="A149" s="191">
        <v>474</v>
      </c>
      <c r="B149" s="29"/>
      <c r="C149" s="216" t="s">
        <v>322</v>
      </c>
      <c r="D149" s="114">
        <v>129054.24396000004</v>
      </c>
      <c r="E149" s="114">
        <v>110216.12403999985</v>
      </c>
      <c r="F149" s="108">
        <v>17.091981853003123</v>
      </c>
      <c r="G149" s="108">
        <v>0.042583827145318186</v>
      </c>
      <c r="H149" s="108">
        <v>0.2927694571858183</v>
      </c>
      <c r="I149" s="108"/>
      <c r="J149" s="114">
        <v>18432.97636</v>
      </c>
      <c r="K149" s="114">
        <v>12775.675260000002</v>
      </c>
      <c r="L149" s="108">
        <v>44.28181669357802</v>
      </c>
      <c r="M149" s="108">
        <v>0.12090494060127505</v>
      </c>
      <c r="N149" s="108">
        <v>0.35808285705424187</v>
      </c>
    </row>
    <row r="150" spans="1:14" ht="12.75">
      <c r="A150" s="123">
        <v>475</v>
      </c>
      <c r="B150" s="124"/>
      <c r="C150" s="125" t="s">
        <v>323</v>
      </c>
      <c r="D150" s="110">
        <v>34529.52188000009</v>
      </c>
      <c r="E150" s="110">
        <v>35202.13859999997</v>
      </c>
      <c r="F150" s="126">
        <v>-1.9107268670315456</v>
      </c>
      <c r="G150" s="126">
        <v>-0.0015204592741293876</v>
      </c>
      <c r="H150" s="126">
        <v>0.07833287048527264</v>
      </c>
      <c r="I150" s="126"/>
      <c r="J150" s="110">
        <v>4825.636759999999</v>
      </c>
      <c r="K150" s="110">
        <v>3342.5286799999985</v>
      </c>
      <c r="L150" s="126">
        <v>44.3708408210278</v>
      </c>
      <c r="M150" s="126">
        <v>0.0316962260180338</v>
      </c>
      <c r="N150" s="126">
        <v>0.0937438297743672</v>
      </c>
    </row>
    <row r="151" spans="1:14" ht="12.75">
      <c r="A151" s="191">
        <v>476</v>
      </c>
      <c r="B151" s="29"/>
      <c r="C151" s="216" t="s">
        <v>324</v>
      </c>
      <c r="D151" s="114">
        <v>74538.65137999995</v>
      </c>
      <c r="E151" s="114">
        <v>70874.59668</v>
      </c>
      <c r="F151" s="108">
        <v>5.169771500137374</v>
      </c>
      <c r="G151" s="108">
        <v>0.008282645649268538</v>
      </c>
      <c r="H151" s="108">
        <v>0.1690966514100024</v>
      </c>
      <c r="I151" s="108"/>
      <c r="J151" s="114">
        <v>9875.549259999996</v>
      </c>
      <c r="K151" s="114">
        <v>8251.313199999999</v>
      </c>
      <c r="L151" s="108">
        <v>19.684576510803126</v>
      </c>
      <c r="M151" s="108">
        <v>0.034712340899929965</v>
      </c>
      <c r="N151" s="108">
        <v>0.1918444870180858</v>
      </c>
    </row>
    <row r="152" spans="1:14" ht="12.75">
      <c r="A152" s="274" t="s">
        <v>325</v>
      </c>
      <c r="B152" s="275" t="s">
        <v>326</v>
      </c>
      <c r="C152" s="119"/>
      <c r="D152" s="104">
        <v>1366372.4495300003</v>
      </c>
      <c r="E152" s="104">
        <v>1368422.7677299997</v>
      </c>
      <c r="F152" s="121">
        <v>-0.14983075759551678</v>
      </c>
      <c r="G152" s="121">
        <v>-0.004634772269868499</v>
      </c>
      <c r="H152" s="121">
        <v>3.0997207692491218</v>
      </c>
      <c r="I152" s="121"/>
      <c r="J152" s="104">
        <v>150269.97915</v>
      </c>
      <c r="K152" s="104">
        <v>163312.30994</v>
      </c>
      <c r="L152" s="121">
        <v>-7.986128415421767</v>
      </c>
      <c r="M152" s="121">
        <v>-0.2787340114294309</v>
      </c>
      <c r="N152" s="121">
        <v>2.9191760686180013</v>
      </c>
    </row>
    <row r="153" spans="1:14" s="223" customFormat="1" ht="14.25" customHeight="1">
      <c r="A153" s="191">
        <v>481</v>
      </c>
      <c r="B153" s="29"/>
      <c r="C153" s="216" t="s">
        <v>327</v>
      </c>
      <c r="D153" s="114">
        <v>625162.07309</v>
      </c>
      <c r="E153" s="114">
        <v>606232.0029099997</v>
      </c>
      <c r="F153" s="108">
        <v>3.122578499507325</v>
      </c>
      <c r="G153" s="108">
        <v>0.042791681962807346</v>
      </c>
      <c r="H153" s="108">
        <v>1.4182281432639225</v>
      </c>
      <c r="I153" s="108"/>
      <c r="J153" s="114">
        <v>69938.31103999999</v>
      </c>
      <c r="K153" s="114">
        <v>71894.96520000002</v>
      </c>
      <c r="L153" s="108">
        <v>-2.72154545809563</v>
      </c>
      <c r="M153" s="108">
        <v>-0.041816610219322065</v>
      </c>
      <c r="N153" s="108">
        <v>1.358636269349147</v>
      </c>
    </row>
    <row r="154" spans="1:14" ht="37.5" customHeight="1">
      <c r="A154" s="81">
        <v>482</v>
      </c>
      <c r="B154" s="19"/>
      <c r="C154" s="217" t="s">
        <v>328</v>
      </c>
      <c r="D154" s="137">
        <v>501437.63152000034</v>
      </c>
      <c r="E154" s="137">
        <v>558401.6769900001</v>
      </c>
      <c r="F154" s="126">
        <v>-10.201266904687294</v>
      </c>
      <c r="G154" s="126">
        <v>-0.12876800211984687</v>
      </c>
      <c r="H154" s="126">
        <v>1.1375497518559314</v>
      </c>
      <c r="I154" s="126"/>
      <c r="J154" s="137">
        <v>52095.122400000015</v>
      </c>
      <c r="K154" s="137">
        <v>69352.11224999999</v>
      </c>
      <c r="L154" s="126">
        <v>-24.88314961163995</v>
      </c>
      <c r="M154" s="126">
        <v>-0.3688075454868496</v>
      </c>
      <c r="N154" s="126">
        <v>1.0120107519946084</v>
      </c>
    </row>
    <row r="155" spans="1:14" ht="24.75" customHeight="1">
      <c r="A155" s="191">
        <v>483</v>
      </c>
      <c r="B155" s="29"/>
      <c r="C155" s="216" t="s">
        <v>329</v>
      </c>
      <c r="D155" s="205">
        <v>188864.49203999998</v>
      </c>
      <c r="E155" s="205">
        <v>151542.31618999995</v>
      </c>
      <c r="F155" s="130">
        <v>24.628220544818927</v>
      </c>
      <c r="G155" s="130">
        <v>0.08436728780966131</v>
      </c>
      <c r="H155" s="130">
        <v>0.42845359532201227</v>
      </c>
      <c r="I155" s="130"/>
      <c r="J155" s="205">
        <v>22539.825380000002</v>
      </c>
      <c r="K155" s="205">
        <v>15880.14908</v>
      </c>
      <c r="L155" s="130">
        <v>41.93711448457009</v>
      </c>
      <c r="M155" s="130">
        <v>0.1423271898105653</v>
      </c>
      <c r="N155" s="130">
        <v>0.4378633657388423</v>
      </c>
    </row>
    <row r="156" spans="1:14" ht="15" customHeight="1">
      <c r="A156" s="81">
        <v>484</v>
      </c>
      <c r="B156" s="19"/>
      <c r="C156" s="217" t="s">
        <v>330</v>
      </c>
      <c r="D156" s="110">
        <v>50908.25288</v>
      </c>
      <c r="E156" s="110">
        <v>52246.77163999998</v>
      </c>
      <c r="F156" s="111">
        <v>-2.561916684963576</v>
      </c>
      <c r="G156" s="111">
        <v>-0.003025739922490317</v>
      </c>
      <c r="H156" s="111">
        <v>0.11548927880725517</v>
      </c>
      <c r="I156" s="111"/>
      <c r="J156" s="110">
        <v>5696.72033</v>
      </c>
      <c r="K156" s="110">
        <v>6185.083410000002</v>
      </c>
      <c r="L156" s="111">
        <v>-7.895820438094978</v>
      </c>
      <c r="M156" s="111">
        <v>-0.010437045533824598</v>
      </c>
      <c r="N156" s="111">
        <v>0.11066568153540361</v>
      </c>
    </row>
    <row r="157" spans="1:14" ht="14.25" customHeight="1">
      <c r="A157" s="255" t="s">
        <v>331</v>
      </c>
      <c r="B157" s="49" t="s">
        <v>583</v>
      </c>
      <c r="C157" s="218"/>
      <c r="D157" s="97">
        <v>6131828.767369995</v>
      </c>
      <c r="E157" s="97">
        <v>6453548.008219999</v>
      </c>
      <c r="F157" s="98">
        <v>-25.26397386998894</v>
      </c>
      <c r="G157" s="98">
        <v>-2.5139834267364094</v>
      </c>
      <c r="H157" s="98">
        <v>7.463406425523454</v>
      </c>
      <c r="I157" s="98"/>
      <c r="J157" s="97">
        <v>679566.9706499998</v>
      </c>
      <c r="K157" s="97">
        <v>624368.33492</v>
      </c>
      <c r="L157" s="98">
        <v>-13.79602164865594</v>
      </c>
      <c r="M157" s="98">
        <v>-1.34468634842676</v>
      </c>
      <c r="N157" s="98">
        <v>7.637438877369888</v>
      </c>
    </row>
    <row r="158" spans="1:14" ht="24" customHeight="1">
      <c r="A158" s="81">
        <v>491</v>
      </c>
      <c r="B158" s="19"/>
      <c r="C158" s="217" t="s">
        <v>332</v>
      </c>
      <c r="D158" s="137">
        <v>3289906.9556999956</v>
      </c>
      <c r="E158" s="137">
        <v>4402036.241499999</v>
      </c>
      <c r="F158" s="126">
        <v>-25.26397386998894</v>
      </c>
      <c r="G158" s="126">
        <v>-2.5139834267364094</v>
      </c>
      <c r="H158" s="126">
        <v>7.463406425523454</v>
      </c>
      <c r="I158" s="126"/>
      <c r="J158" s="137">
        <v>393151.2707299999</v>
      </c>
      <c r="K158" s="137">
        <v>456070.9125600002</v>
      </c>
      <c r="L158" s="126">
        <v>-13.79602164865594</v>
      </c>
      <c r="M158" s="126">
        <v>-1.34468634842676</v>
      </c>
      <c r="N158" s="126">
        <v>7.637438877369888</v>
      </c>
    </row>
    <row r="159" spans="1:14" ht="24.75" customHeight="1">
      <c r="A159" s="191">
        <v>492</v>
      </c>
      <c r="B159" s="29"/>
      <c r="C159" s="216" t="s">
        <v>333</v>
      </c>
      <c r="D159" s="268">
        <v>195861.02016000001</v>
      </c>
      <c r="E159" s="268">
        <v>249656.89454999988</v>
      </c>
      <c r="F159" s="269">
        <v>-21.547922594713654</v>
      </c>
      <c r="G159" s="269">
        <v>-0.12160630816044729</v>
      </c>
      <c r="H159" s="269">
        <v>0.44432575633759736</v>
      </c>
      <c r="I159" s="269"/>
      <c r="J159" s="268">
        <v>26279.08190000001</v>
      </c>
      <c r="K159" s="268">
        <v>22954.04275999999</v>
      </c>
      <c r="L159" s="269">
        <v>14.48563625486607</v>
      </c>
      <c r="M159" s="269">
        <v>0.07106103292232706</v>
      </c>
      <c r="N159" s="269">
        <v>0.5105029455760891</v>
      </c>
    </row>
    <row r="160" spans="1:14" ht="15" customHeight="1">
      <c r="A160" s="81">
        <v>493</v>
      </c>
      <c r="B160" s="19"/>
      <c r="C160" s="217" t="s">
        <v>334</v>
      </c>
      <c r="D160" s="110">
        <v>199363.54907000007</v>
      </c>
      <c r="E160" s="110">
        <v>268645.83546000003</v>
      </c>
      <c r="F160" s="111">
        <v>-25.789451108135914</v>
      </c>
      <c r="G160" s="111">
        <v>-0.15661355381499023</v>
      </c>
      <c r="H160" s="111">
        <v>0.45227151198493726</v>
      </c>
      <c r="I160" s="111"/>
      <c r="J160" s="110">
        <v>15176.67282</v>
      </c>
      <c r="K160" s="110">
        <v>33715.43451</v>
      </c>
      <c r="L160" s="111">
        <v>-54.98597885339844</v>
      </c>
      <c r="M160" s="111">
        <v>-0.3962009165378601</v>
      </c>
      <c r="N160" s="111">
        <v>0.29482522289542273</v>
      </c>
    </row>
    <row r="161" spans="1:14" ht="15" customHeight="1">
      <c r="A161" s="191">
        <v>494</v>
      </c>
      <c r="B161" s="29"/>
      <c r="C161" s="216" t="s">
        <v>335</v>
      </c>
      <c r="D161" s="107">
        <v>4874.3744799999995</v>
      </c>
      <c r="E161" s="107">
        <v>3620.5833800000005</v>
      </c>
      <c r="F161" s="263">
        <v>34.62953254787351</v>
      </c>
      <c r="G161" s="263">
        <v>0.0028342118908614407</v>
      </c>
      <c r="H161" s="263">
        <v>0.0110578926104307</v>
      </c>
      <c r="I161" s="263"/>
      <c r="J161" s="107">
        <v>277.67877000000004</v>
      </c>
      <c r="K161" s="107">
        <v>434.37697000000003</v>
      </c>
      <c r="L161" s="263">
        <v>-36.074242149624084</v>
      </c>
      <c r="M161" s="263">
        <v>-0.003348873646362348</v>
      </c>
      <c r="N161" s="263">
        <v>0.005394245908147398</v>
      </c>
    </row>
    <row r="162" spans="1:14" ht="15" customHeight="1">
      <c r="A162" s="81">
        <v>495</v>
      </c>
      <c r="B162" s="19"/>
      <c r="C162" s="217" t="s">
        <v>336</v>
      </c>
      <c r="D162" s="110">
        <v>76588.68442999998</v>
      </c>
      <c r="E162" s="110">
        <v>130517.65156999999</v>
      </c>
      <c r="F162" s="111">
        <v>-41.31929014297082</v>
      </c>
      <c r="G162" s="111">
        <v>-0.12190716613801457</v>
      </c>
      <c r="H162" s="111">
        <v>0.1737473087215707</v>
      </c>
      <c r="I162" s="111"/>
      <c r="J162" s="110">
        <v>763.94602</v>
      </c>
      <c r="K162" s="110">
        <v>11231.87208</v>
      </c>
      <c r="L162" s="111">
        <v>-93.19840882660765</v>
      </c>
      <c r="M162" s="111">
        <v>-0.2237151525314499</v>
      </c>
      <c r="N162" s="111">
        <v>0.014840575289318982</v>
      </c>
    </row>
    <row r="163" spans="1:14" ht="15" customHeight="1">
      <c r="A163" s="191">
        <v>496</v>
      </c>
      <c r="B163" s="29"/>
      <c r="C163" s="216" t="s">
        <v>337</v>
      </c>
      <c r="D163" s="107">
        <v>1734472.7946199994</v>
      </c>
      <c r="E163" s="107">
        <v>850129.7448300002</v>
      </c>
      <c r="F163" s="263">
        <v>104.0244804005582</v>
      </c>
      <c r="G163" s="263">
        <v>1.9990695318506315</v>
      </c>
      <c r="H163" s="263">
        <v>3.9347846533575273</v>
      </c>
      <c r="I163" s="263"/>
      <c r="J163" s="107">
        <v>165804.90967000002</v>
      </c>
      <c r="K163" s="107">
        <v>34191.771740000004</v>
      </c>
      <c r="L163" s="263">
        <v>384.92634699017214</v>
      </c>
      <c r="M163" s="263">
        <v>2.8127685520882175</v>
      </c>
      <c r="N163" s="263">
        <v>3.220960880582071</v>
      </c>
    </row>
    <row r="164" spans="1:14" ht="15" customHeight="1">
      <c r="A164" s="81">
        <v>499</v>
      </c>
      <c r="B164" s="19"/>
      <c r="C164" s="217" t="s">
        <v>338</v>
      </c>
      <c r="D164" s="110">
        <v>630761.3889099988</v>
      </c>
      <c r="E164" s="110">
        <v>548941.0569300012</v>
      </c>
      <c r="F164" s="111">
        <v>14.905121587659087</v>
      </c>
      <c r="G164" s="111">
        <v>0.1849559769661309</v>
      </c>
      <c r="H164" s="111">
        <v>1.4309306209425423</v>
      </c>
      <c r="I164" s="111"/>
      <c r="J164" s="110">
        <v>78113.41073999999</v>
      </c>
      <c r="K164" s="110">
        <v>65769.92429999998</v>
      </c>
      <c r="L164" s="111">
        <v>18.767676215798854</v>
      </c>
      <c r="M164" s="111">
        <v>0.26379866803286206</v>
      </c>
      <c r="N164" s="111">
        <v>1.5174474672863247</v>
      </c>
    </row>
    <row r="165" spans="1:14" s="102" customFormat="1" ht="12.75" customHeight="1" thickBot="1">
      <c r="A165" s="276" t="s">
        <v>26</v>
      </c>
      <c r="B165" s="135"/>
      <c r="C165" s="277" t="s">
        <v>587</v>
      </c>
      <c r="D165" s="278">
        <v>11985.140580000014</v>
      </c>
      <c r="E165" s="278">
        <v>13116.863350000003</v>
      </c>
      <c r="F165" s="279">
        <v>-8.627998476480196</v>
      </c>
      <c r="G165" s="279">
        <v>-0.0025582747651443846</v>
      </c>
      <c r="H165" s="279">
        <v>0.027189211251277372</v>
      </c>
      <c r="I165" s="279"/>
      <c r="J165" s="278">
        <v>1660.8509700000006</v>
      </c>
      <c r="K165" s="278">
        <v>2134.52419</v>
      </c>
      <c r="L165" s="279">
        <v>-22.191044834211947</v>
      </c>
      <c r="M165" s="279">
        <v>-0.010123101372227586</v>
      </c>
      <c r="N165" s="279">
        <v>0.032264038583018566</v>
      </c>
    </row>
    <row r="166" spans="1:8" s="102" customFormat="1" ht="12.75" customHeight="1">
      <c r="A166" s="143"/>
      <c r="B166" s="143"/>
      <c r="C166" s="143"/>
      <c r="D166" s="143"/>
      <c r="E166" s="143"/>
      <c r="F166" s="143"/>
      <c r="G166" s="143"/>
      <c r="H166" s="143"/>
    </row>
    <row r="167" spans="1:8" s="102" customFormat="1" ht="15" customHeight="1">
      <c r="A167" s="138" t="s">
        <v>673</v>
      </c>
      <c r="B167" s="1"/>
      <c r="C167" s="19"/>
      <c r="D167" s="139"/>
      <c r="E167" s="79"/>
      <c r="F167" s="140"/>
      <c r="G167" s="141"/>
      <c r="H167" s="142"/>
    </row>
    <row r="168" spans="1:8" s="143" customFormat="1" ht="12.75">
      <c r="A168" s="138" t="s">
        <v>607</v>
      </c>
      <c r="B168" s="1"/>
      <c r="C168" s="19"/>
      <c r="D168" s="139"/>
      <c r="E168" s="79"/>
      <c r="F168" s="140"/>
      <c r="G168" s="141"/>
      <c r="H168" s="142"/>
    </row>
    <row r="169" spans="1:8" s="143" customFormat="1" ht="12.75">
      <c r="A169" s="138" t="s">
        <v>974</v>
      </c>
      <c r="B169" s="1"/>
      <c r="C169" s="19"/>
      <c r="D169" s="139"/>
      <c r="E169" s="79"/>
      <c r="F169" s="140"/>
      <c r="G169" s="141"/>
      <c r="H169" s="142"/>
    </row>
    <row r="170" spans="1:8" ht="14.25" customHeight="1">
      <c r="A170" s="7" t="s">
        <v>606</v>
      </c>
      <c r="B170" s="1"/>
      <c r="C170" s="19"/>
      <c r="D170" s="139"/>
      <c r="E170" s="79"/>
      <c r="F170" s="140"/>
      <c r="G170" s="141"/>
      <c r="H170" s="142"/>
    </row>
    <row r="171" spans="1:8" ht="14.25" customHeight="1">
      <c r="A171" s="138" t="s">
        <v>28</v>
      </c>
      <c r="B171" s="1"/>
      <c r="C171" s="19"/>
      <c r="D171" s="139"/>
      <c r="E171" s="79"/>
      <c r="F171" s="140"/>
      <c r="G171" s="141"/>
      <c r="H171" s="142"/>
    </row>
    <row r="172" spans="1:5" ht="14.25" customHeight="1">
      <c r="A172" s="1" t="s">
        <v>952</v>
      </c>
      <c r="D172" s="247"/>
      <c r="E172" s="247"/>
    </row>
  </sheetData>
  <sheetProtection/>
  <mergeCells count="18">
    <mergeCell ref="A9:G9"/>
    <mergeCell ref="D12:H12"/>
    <mergeCell ref="D13:H13"/>
    <mergeCell ref="B109:C109"/>
    <mergeCell ref="B107:C107"/>
    <mergeCell ref="B41:C41"/>
    <mergeCell ref="B52:C52"/>
    <mergeCell ref="B65:C65"/>
    <mergeCell ref="B66:C66"/>
    <mergeCell ref="B67:C67"/>
    <mergeCell ref="A12:A15"/>
    <mergeCell ref="B69:C69"/>
    <mergeCell ref="B77:C77"/>
    <mergeCell ref="J12:N12"/>
    <mergeCell ref="J13:N13"/>
    <mergeCell ref="N14:N15"/>
    <mergeCell ref="H14:H15"/>
    <mergeCell ref="C12:C15"/>
  </mergeCells>
  <printOptions horizontalCentered="1"/>
  <pageMargins left="0.3937007874015748" right="0.3937007874015748" top="0.3937007874015748" bottom="0.4330708661417323" header="0" footer="0"/>
  <pageSetup fitToHeight="2" fitToWidth="1" horizontalDpi="600" verticalDpi="600" orientation="portrait" scale="56" r:id="rId2"/>
  <ignoredErrors>
    <ignoredError sqref="A19:A166"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Miguel Antonio Torres Bernal</cp:lastModifiedBy>
  <cp:lastPrinted>2011-04-14T15:17:06Z</cp:lastPrinted>
  <dcterms:created xsi:type="dcterms:W3CDTF">1997-07-14T12:32:28Z</dcterms:created>
  <dcterms:modified xsi:type="dcterms:W3CDTF">2013-11-18T19:33:50Z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