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Índice" sheetId="1" r:id="rId1"/>
    <sheet name="IBogotá" sheetId="2" r:id="rId2"/>
    <sheet name="IMedellín" sheetId="3" r:id="rId3"/>
    <sheet name="ICali" sheetId="4" r:id="rId4"/>
    <sheet name="ICosta" sheetId="5" r:id="rId5"/>
    <sheet name="IEje_Cafetero" sheetId="6" r:id="rId6"/>
    <sheet name="ISantanderes" sheetId="7" r:id="rId7"/>
    <sheet name="Matriz" sheetId="8" state="hidden" r:id="rId8"/>
  </sheets>
  <externalReferences>
    <externalReference r:id="rId11"/>
    <externalReference r:id="rId12"/>
  </externalReferences>
  <definedNames>
    <definedName name="bog">'[2]Regiones'!$B$4:$C$18</definedName>
    <definedName name="bogota">'[1]Regiones'!$B$4:$C$18</definedName>
    <definedName name="cali">'[1]Regiones'!$K$4:$L$16</definedName>
    <definedName name="caliii">'[2]Regiones'!$K$4:$L$16</definedName>
    <definedName name="clas">'Matriz'!$A$1:$B$36</definedName>
    <definedName name="costa">'[1]Regiones'!$O$4:$P$14</definedName>
    <definedName name="costaaa">'[2]Regiones'!$O$4:$P$14</definedName>
    <definedName name="eje">'[1]Regiones'!$T$4:$U$14</definedName>
    <definedName name="ejeee">'[2]Regiones'!$T$4:$U$14</definedName>
    <definedName name="mdellin">'[2]Regiones'!$G$5:$H$19</definedName>
    <definedName name="medell">'[1]Regiones'!$G$5:$H$19</definedName>
    <definedName name="santa">'[1]Regiones'!$Z$4:$AA$11</definedName>
    <definedName name="santander">'[2]Regiones'!$Z$4:$AA$11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<sst xmlns="http://schemas.openxmlformats.org/spreadsheetml/2006/main" count="615" uniqueCount="71">
  <si>
    <t>Maquinaria y equipo</t>
  </si>
  <si>
    <t>Muestra Trimestral  Manufacturera por Regiones</t>
  </si>
  <si>
    <t>Químicas básicas</t>
  </si>
  <si>
    <t>Otros productos químicos</t>
  </si>
  <si>
    <t>Productos de plástico</t>
  </si>
  <si>
    <t>Hierro y fundición</t>
  </si>
  <si>
    <t>Vehículos automotores</t>
  </si>
  <si>
    <t>TOTAL</t>
  </si>
  <si>
    <t>Nombre</t>
  </si>
  <si>
    <t>Trimestre</t>
  </si>
  <si>
    <t>Año</t>
  </si>
  <si>
    <t>Producción Real</t>
  </si>
  <si>
    <t>Ventas Reales</t>
  </si>
  <si>
    <t>Cifra provisional</t>
  </si>
  <si>
    <t>Elaboración de productos de café</t>
  </si>
  <si>
    <t>Elaborados de metal</t>
  </si>
  <si>
    <t>Motocicletas, bicicletas y sillones</t>
  </si>
  <si>
    <t>Muebles de madera</t>
  </si>
  <si>
    <t>minerales no metálicos</t>
  </si>
  <si>
    <t>maquinaria</t>
  </si>
  <si>
    <t>Otros químicos</t>
  </si>
  <si>
    <t>Farmacéuticos y medicinales</t>
  </si>
  <si>
    <t>Jabones y detergentes; preparados para limpiar y pulir; perfumes</t>
  </si>
  <si>
    <t>Caucho y plástico</t>
  </si>
  <si>
    <t>Aparatos eléctricos</t>
  </si>
  <si>
    <t>Productos derivados del petróleo, fuera de refinería; Químicas básicas y</t>
  </si>
  <si>
    <t>Prod. transformación  y conservación de carne y pescado</t>
  </si>
  <si>
    <t>Prod. transformación  y conservación de carne y derivados cárnicos</t>
  </si>
  <si>
    <t>Elaboración de productos lácteos</t>
  </si>
  <si>
    <t xml:space="preserve">Elaboración de productos de molineria, de almidones y derivados </t>
  </si>
  <si>
    <t>Elaboración alimentos preparados para animales</t>
  </si>
  <si>
    <t>Elaboración de productos de panadería</t>
  </si>
  <si>
    <t>Elaboración de bebidas</t>
  </si>
  <si>
    <t>Elaboración de cacao, chocolate y productos de confitería</t>
  </si>
  <si>
    <t>Elaboración de otros productos alimenticios</t>
  </si>
  <si>
    <t>Fabricación de productos textiles</t>
  </si>
  <si>
    <t>Fabricación de prendas de vestir, excepto prendas de piel</t>
  </si>
  <si>
    <t>Fabricación de calzado, partes y artículos de cuero</t>
  </si>
  <si>
    <t>Fabricación de papel, carton y sus productos</t>
  </si>
  <si>
    <t>Actividades de edición e impresión</t>
  </si>
  <si>
    <t>Confecciones, prendas de vestir y productos textiles</t>
  </si>
  <si>
    <t>Otras manufacturas</t>
  </si>
  <si>
    <t>Base promedio anual 2007 = 100</t>
  </si>
  <si>
    <t>Dominio</t>
  </si>
  <si>
    <t>A. 1 Indices de producción, ventas reales y Personal ocupado total, por actividad manufacturera</t>
  </si>
  <si>
    <t>Personal ocupado Total</t>
  </si>
  <si>
    <t>Muestra Trimestral Manufacturera Regional- MTMR</t>
  </si>
  <si>
    <t>Bogotá</t>
  </si>
  <si>
    <t>Medellín, Valle de Aburrá, Barbosa, Bello, Caldas, Copacabana, Envigado, Girardota, Itagüí, La Estrella y Sabaneta</t>
  </si>
  <si>
    <t>Cali, Yumbo, Jamundí y Palmira</t>
  </si>
  <si>
    <t>Barranquilla, Soledad, Malambo, Cartagena y Santa Marta</t>
  </si>
  <si>
    <t>Eje Cafetero: Manizales, Villa María, Chinchiná, Pereira, Santa Rosa de Cabal, La Virginia, Dos Quebradas y Armenia</t>
  </si>
  <si>
    <t>Santanderes: Bucaramanga, Girón, Piedecuesta, Floridablanca, Cúcuta, Los Patios, Villa del Rosario y El Zulia y agrupa municipios de Santander del Sur y  Norte  de Santander donde hay industria, según EAM</t>
  </si>
  <si>
    <t>Total Industria</t>
  </si>
  <si>
    <t>Confecciones</t>
  </si>
  <si>
    <t>Conservación de carne y derivados cárnicos</t>
  </si>
  <si>
    <t>Bebidas</t>
  </si>
  <si>
    <t>Otros productos alimenticios</t>
  </si>
  <si>
    <t>Calzado, partes y artículos de cuero</t>
  </si>
  <si>
    <t>Minerales no metálicos</t>
  </si>
  <si>
    <t>3.</t>
  </si>
  <si>
    <t>2.</t>
  </si>
  <si>
    <t>1.</t>
  </si>
  <si>
    <t>4.</t>
  </si>
  <si>
    <t>5.</t>
  </si>
  <si>
    <t>6.</t>
  </si>
  <si>
    <t>Indices de producción, ventas reales y personal ocupado total, por actividad manufacturera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</si>
  <si>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 DANE -MTMR</t>
    </r>
  </si>
  <si>
    <t>Actualizado el 31 de agosto de 2018</t>
  </si>
  <si>
    <t>2004 - 2018 (II trimestre)</t>
  </si>
  <si>
    <t>2006 (IV trimestre) - 2018 (II trimestre)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</si>
</sst>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a_-;\-* #,##0.00\ _P_t_a_-;_-* &quot;-&quot;??\ _P_t_a_-;_-@_-"/>
    <numFmt numFmtId="173" formatCode="_-* #,##0.00\ _p_t_a_-;\-* #,##0.00\ _p_t_a_-;_-* &quot;-&quot;??\ _p_t_a_-;_-@_-"/>
    <numFmt numFmtId="174" formatCode="_ * #,##0.00_ ;_ * \-#,##0.00_ ;_ * &quot;-&quot;??_ ;_ @_ "/>
    <numFmt numFmtId="175" formatCode="0.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0.00000"/>
    <numFmt numFmtId="180" formatCode="_ * #,##0.0_ ;_ * \-#,##0.0_ ;_ * &quot;-&quot;??_ ;_ @_ "/>
    <numFmt numFmtId="181" formatCode="0.000000"/>
    <numFmt numFmtId="182" formatCode="0.0000"/>
    <numFmt numFmtId="183" formatCode="0.000"/>
    <numFmt numFmtId="184" formatCode="_-* #,##0.0\ _p_t_a_-;\-* #,##0.0\ _p_t_a_-;_-* &quot;-&quot;??\ _p_t_a_-;_-@_-"/>
    <numFmt numFmtId="185" formatCode="_(* #,##0.0_);_(* \(#,##0.0\);_(* &quot;-&quot;?_);_(@_)"/>
    <numFmt numFmtId="186" formatCode="_(* #,##0.0_);_(* \(#,##0.0\);_(* &quot;-&quot;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8"/>
      <name val="Arial"/>
      <family val="2"/>
    </font>
    <font>
      <sz val="10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002288"/>
      <name val="Arial"/>
      <family val="2"/>
    </font>
    <font>
      <sz val="10"/>
      <color theme="4" tint="-0.24997000396251678"/>
      <name val="Arial"/>
      <family val="2"/>
    </font>
    <font>
      <sz val="11"/>
      <color rgb="FFB6004B"/>
      <name val="Arial"/>
      <family val="2"/>
    </font>
    <font>
      <b/>
      <sz val="11"/>
      <color rgb="FFB6004B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6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17" borderId="0" applyNumberFormat="0" applyBorder="0" applyAlignment="0" applyProtection="0"/>
    <xf numFmtId="0" fontId="38" fillId="27" borderId="0" applyNumberFormat="0" applyBorder="0" applyAlignment="0" applyProtection="0"/>
    <xf numFmtId="0" fontId="6" fillId="19" borderId="0" applyNumberFormat="0" applyBorder="0" applyAlignment="0" applyProtection="0"/>
    <xf numFmtId="0" fontId="38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30" borderId="0" applyNumberFormat="0" applyBorder="0" applyAlignment="0" applyProtection="0"/>
    <xf numFmtId="0" fontId="6" fillId="31" borderId="0" applyNumberFormat="0" applyBorder="0" applyAlignment="0" applyProtection="0"/>
    <xf numFmtId="0" fontId="38" fillId="32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7" fillId="7" borderId="0" applyNumberFormat="0" applyBorder="0" applyAlignment="0" applyProtection="0"/>
    <xf numFmtId="0" fontId="40" fillId="35" borderId="1" applyNumberFormat="0" applyAlignment="0" applyProtection="0"/>
    <xf numFmtId="0" fontId="8" fillId="36" borderId="2" applyNumberFormat="0" applyAlignment="0" applyProtection="0"/>
    <xf numFmtId="0" fontId="41" fillId="37" borderId="3" applyNumberFormat="0" applyAlignment="0" applyProtection="0"/>
    <xf numFmtId="0" fontId="9" fillId="38" borderId="4" applyNumberFormat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0" applyNumberFormat="0" applyBorder="0" applyAlignment="0" applyProtection="0"/>
    <xf numFmtId="0" fontId="6" fillId="42" borderId="0" applyNumberFormat="0" applyBorder="0" applyAlignment="0" applyProtection="0"/>
    <xf numFmtId="0" fontId="38" fillId="43" borderId="0" applyNumberFormat="0" applyBorder="0" applyAlignment="0" applyProtection="0"/>
    <xf numFmtId="0" fontId="6" fillId="44" borderId="0" applyNumberFormat="0" applyBorder="0" applyAlignment="0" applyProtection="0"/>
    <xf numFmtId="0" fontId="38" fillId="45" borderId="0" applyNumberFormat="0" applyBorder="0" applyAlignment="0" applyProtection="0"/>
    <xf numFmtId="0" fontId="6" fillId="29" borderId="0" applyNumberFormat="0" applyBorder="0" applyAlignment="0" applyProtection="0"/>
    <xf numFmtId="0" fontId="38" fillId="46" borderId="0" applyNumberFormat="0" applyBorder="0" applyAlignment="0" applyProtection="0"/>
    <xf numFmtId="0" fontId="6" fillId="31" borderId="0" applyNumberFormat="0" applyBorder="0" applyAlignment="0" applyProtection="0"/>
    <xf numFmtId="0" fontId="38" fillId="47" borderId="0" applyNumberFormat="0" applyBorder="0" applyAlignment="0" applyProtection="0"/>
    <xf numFmtId="0" fontId="6" fillId="48" borderId="0" applyNumberFormat="0" applyBorder="0" applyAlignment="0" applyProtection="0"/>
    <xf numFmtId="0" fontId="45" fillId="49" borderId="1" applyNumberFormat="0" applyAlignment="0" applyProtection="0"/>
    <xf numFmtId="0" fontId="12" fillId="13" borderId="2" applyNumberFormat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14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5" borderId="10" applyNumberFormat="0" applyAlignment="0" applyProtection="0"/>
    <xf numFmtId="0" fontId="15" fillId="36" borderId="11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53" fillId="0" borderId="13" applyNumberFormat="0" applyFill="0" applyAlignment="0" applyProtection="0"/>
    <xf numFmtId="0" fontId="20" fillId="0" borderId="14" applyNumberFormat="0" applyFill="0" applyAlignment="0" applyProtection="0"/>
    <xf numFmtId="0" fontId="44" fillId="0" borderId="15" applyNumberFormat="0" applyFill="0" applyAlignment="0" applyProtection="0"/>
    <xf numFmtId="0" fontId="11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1" fillId="0" borderId="18" applyNumberFormat="0" applyFill="0" applyAlignment="0" applyProtection="0"/>
  </cellStyleXfs>
  <cellXfs count="125">
    <xf numFmtId="0" fontId="0" fillId="0" borderId="0" xfId="0" applyFont="1" applyAlignment="1">
      <alignment/>
    </xf>
    <xf numFmtId="0" fontId="5" fillId="55" borderId="0" xfId="130" applyFont="1" applyFill="1">
      <alignment/>
      <protection/>
    </xf>
    <xf numFmtId="1" fontId="5" fillId="55" borderId="0" xfId="134" applyNumberFormat="1" applyFont="1" applyFill="1" applyBorder="1">
      <alignment/>
      <protection/>
    </xf>
    <xf numFmtId="0" fontId="3" fillId="55" borderId="0" xfId="96" applyNumberFormat="1" applyFont="1" applyFill="1" applyBorder="1" applyAlignment="1" quotePrefix="1">
      <alignment horizontal="center"/>
    </xf>
    <xf numFmtId="0" fontId="3" fillId="56" borderId="0" xfId="96" applyNumberFormat="1" applyFont="1" applyFill="1" applyBorder="1" applyAlignment="1">
      <alignment horizontal="center"/>
    </xf>
    <xf numFmtId="0" fontId="5" fillId="55" borderId="0" xfId="130" applyFont="1" applyFill="1" applyAlignment="1">
      <alignment horizontal="left"/>
      <protection/>
    </xf>
    <xf numFmtId="0" fontId="3" fillId="55" borderId="0" xfId="96" applyNumberFormat="1" applyFont="1" applyFill="1" applyBorder="1" applyAlignment="1" quotePrefix="1">
      <alignment horizontal="left"/>
    </xf>
    <xf numFmtId="0" fontId="3" fillId="56" borderId="0" xfId="96" applyNumberFormat="1" applyFont="1" applyFill="1" applyBorder="1" applyAlignment="1">
      <alignment horizontal="left"/>
    </xf>
    <xf numFmtId="0" fontId="3" fillId="57" borderId="0" xfId="96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55" borderId="19" xfId="0" applyFont="1" applyFill="1" applyBorder="1" applyAlignment="1">
      <alignment/>
    </xf>
    <xf numFmtId="0" fontId="5" fillId="55" borderId="0" xfId="130" applyFont="1" applyFill="1" applyBorder="1" applyAlignment="1">
      <alignment horizontal="left"/>
      <protection/>
    </xf>
    <xf numFmtId="0" fontId="55" fillId="55" borderId="0" xfId="0" applyFont="1" applyFill="1" applyAlignment="1">
      <alignment/>
    </xf>
    <xf numFmtId="0" fontId="55" fillId="55" borderId="0" xfId="0" applyFont="1" applyFill="1" applyAlignment="1">
      <alignment horizontal="center"/>
    </xf>
    <xf numFmtId="0" fontId="55" fillId="55" borderId="0" xfId="0" applyFont="1" applyFill="1" applyBorder="1" applyAlignment="1">
      <alignment/>
    </xf>
    <xf numFmtId="184" fontId="55" fillId="55" borderId="0" xfId="0" applyNumberFormat="1" applyFont="1" applyFill="1" applyAlignment="1">
      <alignment/>
    </xf>
    <xf numFmtId="175" fontId="23" fillId="55" borderId="0" xfId="96" applyNumberFormat="1" applyFont="1" applyFill="1" applyBorder="1" applyAlignment="1" quotePrefix="1">
      <alignment horizontal="center"/>
    </xf>
    <xf numFmtId="0" fontId="23" fillId="55" borderId="0" xfId="96" applyNumberFormat="1" applyFont="1" applyFill="1" applyBorder="1" applyAlignment="1" quotePrefix="1">
      <alignment horizontal="center"/>
    </xf>
    <xf numFmtId="184" fontId="23" fillId="55" borderId="0" xfId="96" applyNumberFormat="1" applyFont="1" applyFill="1" applyBorder="1" applyAlignment="1" quotePrefix="1">
      <alignment/>
    </xf>
    <xf numFmtId="0" fontId="55" fillId="55" borderId="0" xfId="0" applyFont="1" applyFill="1" applyBorder="1" applyAlignment="1">
      <alignment horizontal="center"/>
    </xf>
    <xf numFmtId="0" fontId="5" fillId="55" borderId="20" xfId="0" applyFont="1" applyFill="1" applyBorder="1" applyAlignment="1">
      <alignment/>
    </xf>
    <xf numFmtId="184" fontId="55" fillId="55" borderId="0" xfId="0" applyNumberFormat="1" applyFont="1" applyFill="1" applyBorder="1" applyAlignment="1">
      <alignment/>
    </xf>
    <xf numFmtId="0" fontId="56" fillId="55" borderId="0" xfId="112" applyFont="1" applyFill="1" applyBorder="1" applyAlignment="1">
      <alignment horizontal="left"/>
      <protection/>
    </xf>
    <xf numFmtId="0" fontId="56" fillId="55" borderId="0" xfId="112" applyFont="1" applyFill="1" applyBorder="1">
      <alignment/>
      <protection/>
    </xf>
    <xf numFmtId="0" fontId="2" fillId="55" borderId="0" xfId="111" applyFill="1">
      <alignment/>
      <protection/>
    </xf>
    <xf numFmtId="0" fontId="57" fillId="55" borderId="0" xfId="111" applyFont="1" applyFill="1">
      <alignment/>
      <protection/>
    </xf>
    <xf numFmtId="0" fontId="2" fillId="55" borderId="0" xfId="111" applyFill="1" applyBorder="1">
      <alignment/>
      <protection/>
    </xf>
    <xf numFmtId="0" fontId="57" fillId="55" borderId="0" xfId="111" applyFont="1" applyFill="1" applyBorder="1">
      <alignment/>
      <protection/>
    </xf>
    <xf numFmtId="0" fontId="2" fillId="58" borderId="21" xfId="111" applyFill="1" applyBorder="1">
      <alignment/>
      <protection/>
    </xf>
    <xf numFmtId="0" fontId="2" fillId="58" borderId="0" xfId="111" applyFill="1" applyBorder="1">
      <alignment/>
      <protection/>
    </xf>
    <xf numFmtId="0" fontId="57" fillId="58" borderId="0" xfId="111" applyFont="1" applyFill="1" applyBorder="1">
      <alignment/>
      <protection/>
    </xf>
    <xf numFmtId="0" fontId="23" fillId="55" borderId="0" xfId="111" applyFont="1" applyFill="1" applyAlignment="1">
      <alignment vertical="center"/>
      <protection/>
    </xf>
    <xf numFmtId="0" fontId="23" fillId="55" borderId="22" xfId="111" applyFont="1" applyFill="1" applyBorder="1" applyAlignment="1">
      <alignment vertical="center"/>
      <protection/>
    </xf>
    <xf numFmtId="0" fontId="23" fillId="55" borderId="23" xfId="111" applyFont="1" applyFill="1" applyBorder="1" applyAlignment="1">
      <alignment vertical="center"/>
      <protection/>
    </xf>
    <xf numFmtId="0" fontId="58" fillId="55" borderId="23" xfId="111" applyFont="1" applyFill="1" applyBorder="1" applyAlignment="1">
      <alignment horizontal="right" vertical="center"/>
      <protection/>
    </xf>
    <xf numFmtId="0" fontId="23" fillId="55" borderId="21" xfId="111" applyFont="1" applyFill="1" applyBorder="1" applyAlignment="1">
      <alignment vertical="center"/>
      <protection/>
    </xf>
    <xf numFmtId="0" fontId="23" fillId="55" borderId="0" xfId="111" applyFont="1" applyFill="1" applyBorder="1" applyAlignment="1">
      <alignment vertical="center"/>
      <protection/>
    </xf>
    <xf numFmtId="0" fontId="59" fillId="55" borderId="0" xfId="111" applyFont="1" applyFill="1" applyBorder="1" applyAlignment="1">
      <alignment horizontal="right" vertical="center"/>
      <protection/>
    </xf>
    <xf numFmtId="0" fontId="25" fillId="55" borderId="0" xfId="88" applyFont="1" applyFill="1" applyBorder="1" applyAlignment="1" applyProtection="1" quotePrefix="1">
      <alignment vertical="center"/>
      <protection/>
    </xf>
    <xf numFmtId="0" fontId="22" fillId="55" borderId="0" xfId="88" applyFill="1" applyBorder="1" applyAlignment="1" applyProtection="1" quotePrefix="1">
      <alignment vertical="center"/>
      <protection/>
    </xf>
    <xf numFmtId="0" fontId="60" fillId="55" borderId="0" xfId="0" applyFont="1" applyFill="1" applyAlignment="1">
      <alignment/>
    </xf>
    <xf numFmtId="0" fontId="26" fillId="55" borderId="0" xfId="0" applyFont="1" applyFill="1" applyBorder="1" applyAlignment="1">
      <alignment/>
    </xf>
    <xf numFmtId="0" fontId="61" fillId="55" borderId="0" xfId="0" applyFont="1" applyFill="1" applyAlignment="1">
      <alignment/>
    </xf>
    <xf numFmtId="0" fontId="24" fillId="58" borderId="0" xfId="114" applyFont="1" applyFill="1" applyBorder="1" applyAlignment="1">
      <alignment horizontal="center" vertical="center" wrapText="1"/>
      <protection/>
    </xf>
    <xf numFmtId="0" fontId="24" fillId="55" borderId="0" xfId="114" applyFont="1" applyFill="1" applyBorder="1" applyAlignment="1">
      <alignment horizontal="center" vertical="center" wrapText="1"/>
      <protection/>
    </xf>
    <xf numFmtId="175" fontId="23" fillId="55" borderId="0" xfId="97" applyNumberFormat="1" applyFont="1" applyFill="1" applyBorder="1" applyAlignment="1" quotePrefix="1">
      <alignment horizontal="center"/>
    </xf>
    <xf numFmtId="0" fontId="55" fillId="55" borderId="0" xfId="0" applyFont="1" applyFill="1" applyBorder="1" applyAlignment="1">
      <alignment/>
    </xf>
    <xf numFmtId="0" fontId="24" fillId="55" borderId="0" xfId="114" applyFont="1" applyFill="1" applyBorder="1" applyAlignment="1">
      <alignment horizontal="center" vertical="center"/>
      <protection/>
    </xf>
    <xf numFmtId="0" fontId="5" fillId="55" borderId="0" xfId="130" applyFont="1" applyFill="1" applyBorder="1" applyAlignment="1">
      <alignment/>
      <protection/>
    </xf>
    <xf numFmtId="1" fontId="5" fillId="55" borderId="0" xfId="134" applyNumberFormat="1" applyFont="1" applyFill="1" applyBorder="1" applyAlignment="1">
      <alignment/>
      <protection/>
    </xf>
    <xf numFmtId="0" fontId="5" fillId="55" borderId="0" xfId="0" applyFont="1" applyFill="1" applyBorder="1" applyAlignment="1">
      <alignment/>
    </xf>
    <xf numFmtId="0" fontId="55" fillId="55" borderId="0" xfId="0" applyFont="1" applyFill="1" applyAlignment="1">
      <alignment/>
    </xf>
    <xf numFmtId="0" fontId="60" fillId="55" borderId="0" xfId="0" applyFont="1" applyFill="1" applyBorder="1" applyAlignment="1">
      <alignment/>
    </xf>
    <xf numFmtId="175" fontId="23" fillId="55" borderId="21" xfId="97" applyNumberFormat="1" applyFont="1" applyFill="1" applyBorder="1" applyAlignment="1" quotePrefix="1">
      <alignment horizontal="center"/>
    </xf>
    <xf numFmtId="175" fontId="23" fillId="56" borderId="0" xfId="97" applyNumberFormat="1" applyFont="1" applyFill="1" applyBorder="1" applyAlignment="1" quotePrefix="1">
      <alignment horizontal="center"/>
    </xf>
    <xf numFmtId="175" fontId="23" fillId="56" borderId="21" xfId="97" applyNumberFormat="1" applyFont="1" applyFill="1" applyBorder="1" applyAlignment="1" quotePrefix="1">
      <alignment horizontal="center"/>
    </xf>
    <xf numFmtId="175" fontId="23" fillId="55" borderId="23" xfId="97" applyNumberFormat="1" applyFont="1" applyFill="1" applyBorder="1" applyAlignment="1" quotePrefix="1">
      <alignment horizontal="center"/>
    </xf>
    <xf numFmtId="175" fontId="23" fillId="55" borderId="22" xfId="97" applyNumberFormat="1" applyFont="1" applyFill="1" applyBorder="1" applyAlignment="1" quotePrefix="1">
      <alignment horizontal="center"/>
    </xf>
    <xf numFmtId="0" fontId="55" fillId="55" borderId="24" xfId="0" applyFont="1" applyFill="1" applyBorder="1" applyAlignment="1">
      <alignment/>
    </xf>
    <xf numFmtId="0" fontId="55" fillId="56" borderId="24" xfId="0" applyFont="1" applyFill="1" applyBorder="1" applyAlignment="1">
      <alignment/>
    </xf>
    <xf numFmtId="0" fontId="55" fillId="56" borderId="0" xfId="0" applyFont="1" applyFill="1" applyBorder="1" applyAlignment="1">
      <alignment/>
    </xf>
    <xf numFmtId="0" fontId="55" fillId="55" borderId="21" xfId="0" applyFont="1" applyFill="1" applyBorder="1" applyAlignment="1">
      <alignment/>
    </xf>
    <xf numFmtId="0" fontId="55" fillId="56" borderId="21" xfId="0" applyFont="1" applyFill="1" applyBorder="1" applyAlignment="1">
      <alignment/>
    </xf>
    <xf numFmtId="0" fontId="55" fillId="55" borderId="25" xfId="0" applyFont="1" applyFill="1" applyBorder="1" applyAlignment="1">
      <alignment/>
    </xf>
    <xf numFmtId="0" fontId="55" fillId="55" borderId="23" xfId="0" applyFont="1" applyFill="1" applyBorder="1" applyAlignment="1">
      <alignment/>
    </xf>
    <xf numFmtId="173" fontId="23" fillId="55" borderId="0" xfId="96" applyFont="1" applyFill="1" applyBorder="1" applyAlignment="1">
      <alignment horizontal="right"/>
    </xf>
    <xf numFmtId="184" fontId="23" fillId="55" borderId="0" xfId="96" applyNumberFormat="1" applyFont="1" applyFill="1" applyBorder="1" applyAlignment="1">
      <alignment/>
    </xf>
    <xf numFmtId="0" fontId="27" fillId="58" borderId="26" xfId="0" applyFont="1" applyFill="1" applyBorder="1" applyAlignment="1">
      <alignment vertical="center"/>
    </xf>
    <xf numFmtId="0" fontId="27" fillId="58" borderId="26" xfId="0" applyFont="1" applyFill="1" applyBorder="1" applyAlignment="1">
      <alignment vertical="center" wrapText="1"/>
    </xf>
    <xf numFmtId="0" fontId="23" fillId="55" borderId="0" xfId="97" applyNumberFormat="1" applyFont="1" applyFill="1" applyBorder="1" applyAlignment="1" quotePrefix="1">
      <alignment/>
    </xf>
    <xf numFmtId="0" fontId="23" fillId="55" borderId="0" xfId="97" applyNumberFormat="1" applyFont="1" applyFill="1" applyBorder="1" applyAlignment="1" quotePrefix="1">
      <alignment horizontal="right"/>
    </xf>
    <xf numFmtId="0" fontId="23" fillId="55" borderId="0" xfId="97" applyNumberFormat="1" applyFont="1" applyFill="1" applyBorder="1" applyAlignment="1">
      <alignment horizontal="left"/>
    </xf>
    <xf numFmtId="0" fontId="28" fillId="55" borderId="0" xfId="0" applyFont="1" applyFill="1" applyBorder="1" applyAlignment="1">
      <alignment/>
    </xf>
    <xf numFmtId="3" fontId="29" fillId="55" borderId="0" xfId="0" applyNumberFormat="1" applyFont="1" applyFill="1" applyBorder="1" applyAlignment="1" applyProtection="1">
      <alignment horizontal="left"/>
      <protection/>
    </xf>
    <xf numFmtId="0" fontId="55" fillId="55" borderId="22" xfId="0" applyFont="1" applyFill="1" applyBorder="1" applyAlignment="1">
      <alignment/>
    </xf>
    <xf numFmtId="0" fontId="27" fillId="58" borderId="26" xfId="0" applyFont="1" applyFill="1" applyBorder="1" applyAlignment="1">
      <alignment horizontal="center" vertical="center" wrapText="1"/>
    </xf>
    <xf numFmtId="175" fontId="23" fillId="56" borderId="24" xfId="97" applyNumberFormat="1" applyFont="1" applyFill="1" applyBorder="1" applyAlignment="1" quotePrefix="1">
      <alignment horizontal="center"/>
    </xf>
    <xf numFmtId="0" fontId="55" fillId="56" borderId="25" xfId="0" applyFont="1" applyFill="1" applyBorder="1" applyAlignment="1">
      <alignment/>
    </xf>
    <xf numFmtId="0" fontId="55" fillId="56" borderId="23" xfId="0" applyFont="1" applyFill="1" applyBorder="1" applyAlignment="1">
      <alignment/>
    </xf>
    <xf numFmtId="0" fontId="55" fillId="56" borderId="22" xfId="0" applyFont="1" applyFill="1" applyBorder="1" applyAlignment="1">
      <alignment/>
    </xf>
    <xf numFmtId="175" fontId="23" fillId="56" borderId="23" xfId="97" applyNumberFormat="1" applyFont="1" applyFill="1" applyBorder="1" applyAlignment="1" quotePrefix="1">
      <alignment horizontal="center"/>
    </xf>
    <xf numFmtId="175" fontId="23" fillId="56" borderId="22" xfId="97" applyNumberFormat="1" applyFont="1" applyFill="1" applyBorder="1" applyAlignment="1" quotePrefix="1">
      <alignment horizontal="center"/>
    </xf>
    <xf numFmtId="175" fontId="23" fillId="55" borderId="27" xfId="97" applyNumberFormat="1" applyFont="1" applyFill="1" applyBorder="1" applyAlignment="1" quotePrefix="1">
      <alignment horizontal="center"/>
    </xf>
    <xf numFmtId="175" fontId="23" fillId="55" borderId="28" xfId="97" applyNumberFormat="1" applyFont="1" applyFill="1" applyBorder="1" applyAlignment="1" quotePrefix="1">
      <alignment horizontal="center"/>
    </xf>
    <xf numFmtId="175" fontId="23" fillId="55" borderId="29" xfId="97" applyNumberFormat="1" applyFont="1" applyFill="1" applyBorder="1" applyAlignment="1" quotePrefix="1">
      <alignment horizontal="center"/>
    </xf>
    <xf numFmtId="175" fontId="23" fillId="55" borderId="24" xfId="97" applyNumberFormat="1" applyFont="1" applyFill="1" applyBorder="1" applyAlignment="1" quotePrefix="1">
      <alignment horizontal="center"/>
    </xf>
    <xf numFmtId="175" fontId="23" fillId="56" borderId="25" xfId="97" applyNumberFormat="1" applyFont="1" applyFill="1" applyBorder="1" applyAlignment="1" quotePrefix="1">
      <alignment horizontal="center"/>
    </xf>
    <xf numFmtId="175" fontId="23" fillId="55" borderId="25" xfId="97" applyNumberFormat="1" applyFont="1" applyFill="1" applyBorder="1" applyAlignment="1" quotePrefix="1">
      <alignment horizontal="center"/>
    </xf>
    <xf numFmtId="0" fontId="24" fillId="58" borderId="28" xfId="111" applyFont="1" applyFill="1" applyBorder="1" applyAlignment="1">
      <alignment horizontal="center" vertical="center" wrapText="1"/>
      <protection/>
    </xf>
    <xf numFmtId="0" fontId="24" fillId="58" borderId="29" xfId="111" applyFont="1" applyFill="1" applyBorder="1" applyAlignment="1">
      <alignment horizontal="center" vertical="center" wrapText="1"/>
      <protection/>
    </xf>
    <xf numFmtId="0" fontId="24" fillId="58" borderId="0" xfId="111" applyFont="1" applyFill="1" applyBorder="1" applyAlignment="1">
      <alignment horizontal="center" vertical="center" wrapText="1"/>
      <protection/>
    </xf>
    <xf numFmtId="0" fontId="24" fillId="58" borderId="21" xfId="111" applyFont="1" applyFill="1" applyBorder="1" applyAlignment="1">
      <alignment horizontal="center" vertical="center" wrapText="1"/>
      <protection/>
    </xf>
    <xf numFmtId="0" fontId="57" fillId="55" borderId="27" xfId="111" applyFont="1" applyFill="1" applyBorder="1" applyAlignment="1">
      <alignment horizontal="center"/>
      <protection/>
    </xf>
    <xf numFmtId="0" fontId="57" fillId="55" borderId="28" xfId="111" applyFont="1" applyFill="1" applyBorder="1" applyAlignment="1">
      <alignment horizontal="center"/>
      <protection/>
    </xf>
    <xf numFmtId="0" fontId="57" fillId="55" borderId="29" xfId="111" applyFont="1" applyFill="1" applyBorder="1" applyAlignment="1">
      <alignment horizontal="center"/>
      <protection/>
    </xf>
    <xf numFmtId="0" fontId="57" fillId="55" borderId="24" xfId="111" applyFont="1" applyFill="1" applyBorder="1" applyAlignment="1">
      <alignment horizontal="center"/>
      <protection/>
    </xf>
    <xf numFmtId="0" fontId="57" fillId="55" borderId="0" xfId="111" applyFont="1" applyFill="1" applyBorder="1" applyAlignment="1">
      <alignment horizontal="center"/>
      <protection/>
    </xf>
    <xf numFmtId="0" fontId="57" fillId="55" borderId="21" xfId="111" applyFont="1" applyFill="1" applyBorder="1" applyAlignment="1">
      <alignment horizontal="center"/>
      <protection/>
    </xf>
    <xf numFmtId="0" fontId="57" fillId="55" borderId="25" xfId="111" applyFont="1" applyFill="1" applyBorder="1" applyAlignment="1">
      <alignment horizontal="center"/>
      <protection/>
    </xf>
    <xf numFmtId="0" fontId="57" fillId="55" borderId="23" xfId="111" applyFont="1" applyFill="1" applyBorder="1" applyAlignment="1">
      <alignment horizontal="center"/>
      <protection/>
    </xf>
    <xf numFmtId="0" fontId="57" fillId="55" borderId="22" xfId="111" applyFont="1" applyFill="1" applyBorder="1" applyAlignment="1">
      <alignment horizontal="center"/>
      <protection/>
    </xf>
    <xf numFmtId="0" fontId="62" fillId="59" borderId="27" xfId="111" applyFont="1" applyFill="1" applyBorder="1" applyAlignment="1">
      <alignment horizontal="center" vertical="center" wrapText="1"/>
      <protection/>
    </xf>
    <xf numFmtId="0" fontId="62" fillId="59" borderId="28" xfId="111" applyFont="1" applyFill="1" applyBorder="1" applyAlignment="1">
      <alignment horizontal="center" vertical="center" wrapText="1"/>
      <protection/>
    </xf>
    <xf numFmtId="0" fontId="62" fillId="59" borderId="29" xfId="111" applyFont="1" applyFill="1" applyBorder="1" applyAlignment="1">
      <alignment horizontal="center" vertical="center" wrapText="1"/>
      <protection/>
    </xf>
    <xf numFmtId="0" fontId="62" fillId="59" borderId="25" xfId="111" applyFont="1" applyFill="1" applyBorder="1" applyAlignment="1">
      <alignment horizontal="center" vertical="center" wrapText="1"/>
      <protection/>
    </xf>
    <xf numFmtId="0" fontId="62" fillId="59" borderId="23" xfId="111" applyFont="1" applyFill="1" applyBorder="1" applyAlignment="1">
      <alignment horizontal="center" vertical="center" wrapText="1"/>
      <protection/>
    </xf>
    <xf numFmtId="0" fontId="62" fillId="59" borderId="22" xfId="111" applyFont="1" applyFill="1" applyBorder="1" applyAlignment="1">
      <alignment horizontal="center" vertical="center" wrapText="1"/>
      <protection/>
    </xf>
    <xf numFmtId="0" fontId="22" fillId="55" borderId="28" xfId="88" applyFill="1" applyBorder="1" applyAlignment="1" applyProtection="1" quotePrefix="1">
      <alignment horizontal="left" vertical="center" wrapText="1"/>
      <protection/>
    </xf>
    <xf numFmtId="0" fontId="22" fillId="55" borderId="29" xfId="88" applyFill="1" applyBorder="1" applyAlignment="1" applyProtection="1" quotePrefix="1">
      <alignment horizontal="left" vertical="center" wrapText="1"/>
      <protection/>
    </xf>
    <xf numFmtId="0" fontId="22" fillId="55" borderId="23" xfId="88" applyFill="1" applyBorder="1" applyAlignment="1" applyProtection="1" quotePrefix="1">
      <alignment horizontal="left" vertical="center" wrapText="1"/>
      <protection/>
    </xf>
    <xf numFmtId="0" fontId="22" fillId="55" borderId="22" xfId="88" applyFill="1" applyBorder="1" applyAlignment="1" applyProtection="1" quotePrefix="1">
      <alignment horizontal="left" vertical="center" wrapText="1"/>
      <protection/>
    </xf>
    <xf numFmtId="0" fontId="57" fillId="55" borderId="27" xfId="114" applyFont="1" applyFill="1" applyBorder="1" applyAlignment="1">
      <alignment horizontal="center"/>
      <protection/>
    </xf>
    <xf numFmtId="0" fontId="57" fillId="55" borderId="28" xfId="114" applyFont="1" applyFill="1" applyBorder="1" applyAlignment="1">
      <alignment horizontal="center"/>
      <protection/>
    </xf>
    <xf numFmtId="0" fontId="57" fillId="55" borderId="24" xfId="114" applyFont="1" applyFill="1" applyBorder="1" applyAlignment="1">
      <alignment horizontal="center"/>
      <protection/>
    </xf>
    <xf numFmtId="0" fontId="57" fillId="55" borderId="0" xfId="114" applyFont="1" applyFill="1" applyBorder="1" applyAlignment="1">
      <alignment horizontal="center"/>
      <protection/>
    </xf>
    <xf numFmtId="0" fontId="57" fillId="55" borderId="25" xfId="114" applyFont="1" applyFill="1" applyBorder="1" applyAlignment="1">
      <alignment horizontal="center"/>
      <protection/>
    </xf>
    <xf numFmtId="0" fontId="57" fillId="55" borderId="23" xfId="114" applyFont="1" applyFill="1" applyBorder="1" applyAlignment="1">
      <alignment horizontal="center"/>
      <protection/>
    </xf>
    <xf numFmtId="0" fontId="62" fillId="59" borderId="27" xfId="114" applyFont="1" applyFill="1" applyBorder="1" applyAlignment="1">
      <alignment horizontal="center" vertical="center" wrapText="1"/>
      <protection/>
    </xf>
    <xf numFmtId="0" fontId="62" fillId="59" borderId="28" xfId="114" applyFont="1" applyFill="1" applyBorder="1" applyAlignment="1">
      <alignment horizontal="center" vertical="center" wrapText="1"/>
      <protection/>
    </xf>
    <xf numFmtId="0" fontId="62" fillId="59" borderId="25" xfId="114" applyFont="1" applyFill="1" applyBorder="1" applyAlignment="1">
      <alignment horizontal="center" vertical="center" wrapText="1"/>
      <protection/>
    </xf>
    <xf numFmtId="0" fontId="62" fillId="59" borderId="23" xfId="114" applyFont="1" applyFill="1" applyBorder="1" applyAlignment="1">
      <alignment horizontal="center" vertical="center" wrapText="1"/>
      <protection/>
    </xf>
    <xf numFmtId="0" fontId="24" fillId="58" borderId="27" xfId="114" applyFont="1" applyFill="1" applyBorder="1" applyAlignment="1">
      <alignment horizontal="center" vertical="center" wrapText="1"/>
      <protection/>
    </xf>
    <xf numFmtId="0" fontId="24" fillId="58" borderId="28" xfId="114" applyFont="1" applyFill="1" applyBorder="1" applyAlignment="1">
      <alignment horizontal="center" vertical="center" wrapText="1"/>
      <protection/>
    </xf>
    <xf numFmtId="0" fontId="24" fillId="58" borderId="25" xfId="114" applyFont="1" applyFill="1" applyBorder="1" applyAlignment="1">
      <alignment horizontal="center" vertical="center" wrapText="1"/>
      <protection/>
    </xf>
    <xf numFmtId="0" fontId="24" fillId="58" borderId="23" xfId="114" applyFont="1" applyFill="1" applyBorder="1" applyAlignment="1">
      <alignment horizontal="center" vertical="center" wrapText="1"/>
      <protection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1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Hyperlink" xfId="88"/>
    <cellStyle name="Followed Hyperlink" xfId="89"/>
    <cellStyle name="Incorrecto" xfId="90"/>
    <cellStyle name="Incorrecto 2" xfId="91"/>
    <cellStyle name="Comma" xfId="92"/>
    <cellStyle name="Comma [0]" xfId="93"/>
    <cellStyle name="Millares 2" xfId="94"/>
    <cellStyle name="Millares 2 2" xfId="95"/>
    <cellStyle name="Millares 3" xfId="96"/>
    <cellStyle name="Millares 3 2" xfId="97"/>
    <cellStyle name="Millares 4" xfId="98"/>
    <cellStyle name="Millares 4 2" xfId="99"/>
    <cellStyle name="Millares 5" xfId="100"/>
    <cellStyle name="Millares 5 2" xfId="101"/>
    <cellStyle name="Millares 6" xfId="102"/>
    <cellStyle name="Millares 7" xfId="103"/>
    <cellStyle name="Millares 7 2" xfId="104"/>
    <cellStyle name="Currency" xfId="105"/>
    <cellStyle name="Currency [0]" xfId="106"/>
    <cellStyle name="Neutral" xfId="107"/>
    <cellStyle name="Neutral 2" xfId="108"/>
    <cellStyle name="Normal 10" xfId="109"/>
    <cellStyle name="Normal 11" xfId="110"/>
    <cellStyle name="Normal 12" xfId="111"/>
    <cellStyle name="Normal 2" xfId="112"/>
    <cellStyle name="Normal 2 2" xfId="113"/>
    <cellStyle name="Normal 2 2 2" xfId="114"/>
    <cellStyle name="Normal 2 2 3" xfId="115"/>
    <cellStyle name="Normal 2 2 4" xfId="116"/>
    <cellStyle name="Normal 2 2 5" xfId="117"/>
    <cellStyle name="Normal 2 2 6" xfId="118"/>
    <cellStyle name="Normal 2 3" xfId="119"/>
    <cellStyle name="Normal 2 3 2" xfId="120"/>
    <cellStyle name="Normal 2 4" xfId="121"/>
    <cellStyle name="Normal 2 4 2" xfId="122"/>
    <cellStyle name="Normal 2 5" xfId="123"/>
    <cellStyle name="Normal 2 5 2" xfId="124"/>
    <cellStyle name="Normal 3" xfId="125"/>
    <cellStyle name="Normal 3 2" xfId="126"/>
    <cellStyle name="Normal 4" xfId="127"/>
    <cellStyle name="Normal 5" xfId="128"/>
    <cellStyle name="Normal 5 2" xfId="129"/>
    <cellStyle name="Normal 6" xfId="130"/>
    <cellStyle name="Normal 7" xfId="131"/>
    <cellStyle name="Normal 8" xfId="132"/>
    <cellStyle name="Normal 9" xfId="133"/>
    <cellStyle name="Normal_empalme indice con trilla" xfId="134"/>
    <cellStyle name="Notas" xfId="135"/>
    <cellStyle name="Notas 2" xfId="136"/>
    <cellStyle name="Notas 2 2" xfId="137"/>
    <cellStyle name="Percent" xfId="138"/>
    <cellStyle name="Porcentaje 2" xfId="139"/>
    <cellStyle name="Porcentaje 2 2" xfId="140"/>
    <cellStyle name="Salida" xfId="141"/>
    <cellStyle name="Salida 2" xfId="142"/>
    <cellStyle name="Texto de advertencia" xfId="143"/>
    <cellStyle name="Texto de advertencia 2" xfId="144"/>
    <cellStyle name="Texto explicativo" xfId="145"/>
    <cellStyle name="Texto explicativo 2" xfId="146"/>
    <cellStyle name="Título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161925</xdr:rowOff>
    </xdr:from>
    <xdr:to>
      <xdr:col>12</xdr:col>
      <xdr:colOff>104775</xdr:colOff>
      <xdr:row>3</xdr:row>
      <xdr:rowOff>190500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38150"/>
          <a:ext cx="7229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6</xdr:row>
      <xdr:rowOff>9525</xdr:rowOff>
    </xdr:to>
    <xdr:pic>
      <xdr:nvPicPr>
        <xdr:cNvPr id="1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0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6</xdr:row>
      <xdr:rowOff>19050</xdr:rowOff>
    </xdr:to>
    <xdr:pic>
      <xdr:nvPicPr>
        <xdr:cNvPr id="1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4</xdr:row>
      <xdr:rowOff>9525</xdr:rowOff>
    </xdr:to>
    <xdr:pic>
      <xdr:nvPicPr>
        <xdr:cNvPr id="1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4</xdr:col>
      <xdr:colOff>714375</xdr:colOff>
      <xdr:row>4</xdr:row>
      <xdr:rowOff>76200</xdr:rowOff>
    </xdr:to>
    <xdr:pic>
      <xdr:nvPicPr>
        <xdr:cNvPr id="1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10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2457450</xdr:colOff>
      <xdr:row>4</xdr:row>
      <xdr:rowOff>19050</xdr:rowOff>
    </xdr:to>
    <xdr:pic>
      <xdr:nvPicPr>
        <xdr:cNvPr id="1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93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3</xdr:row>
      <xdr:rowOff>152400</xdr:rowOff>
    </xdr:to>
    <xdr:pic>
      <xdr:nvPicPr>
        <xdr:cNvPr id="1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38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/8.%20Present%20y%20Boletin/4.%20III%20TRIM_2015/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Producción, transformación de 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Elaboración de productos de 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Los demás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1700</v>
          </cell>
          <cell r="P8" t="str">
            <v>Productos textiles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1810</v>
          </cell>
          <cell r="P9" t="str">
            <v>Confecciones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Productos textiles</v>
          </cell>
          <cell r="K10">
            <v>2100</v>
          </cell>
          <cell r="L10" t="str">
            <v>Papel y sus productos</v>
          </cell>
          <cell r="O10">
            <v>2410</v>
          </cell>
          <cell r="P10" t="str">
            <v>Químicas básicas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2420</v>
          </cell>
          <cell r="P11" t="str">
            <v>Otros productos químicos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2520</v>
          </cell>
          <cell r="P12" t="str">
            <v>Productos de plástico</v>
          </cell>
        </row>
        <row r="13">
          <cell r="B13">
            <v>2300</v>
          </cell>
          <cell r="C13" t="str">
            <v>Derivados de petróleo fuera de refinería, sustancias químicas básicas y otros productos químicos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2690</v>
          </cell>
          <cell r="P13" t="str">
            <v>Minerales no metálicos</v>
          </cell>
        </row>
        <row r="14">
          <cell r="B14">
            <v>2500</v>
          </cell>
          <cell r="C14" t="str">
            <v>Fabricación de artículos de plástico y caucho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industrias manufactureras</v>
          </cell>
          <cell r="G18">
            <v>3400</v>
          </cell>
          <cell r="H18" t="str">
            <v>Vehículos automotores</v>
          </cell>
        </row>
        <row r="19">
          <cell r="G19">
            <v>3690</v>
          </cell>
          <cell r="H19" t="str">
            <v>Otras manufacturas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tabSelected="1" zoomScale="115" zoomScaleNormal="115" zoomScalePageLayoutView="0" workbookViewId="0" topLeftCell="A1">
      <selection activeCell="B11" sqref="B11"/>
    </sheetView>
  </sheetViews>
  <sheetFormatPr defaultColWidth="9.140625" defaultRowHeight="15"/>
  <cols>
    <col min="1" max="1" width="6.28125" style="25" customWidth="1"/>
    <col min="2" max="2" width="9.140625" style="24" customWidth="1"/>
    <col min="3" max="3" width="14.00390625" style="24" customWidth="1"/>
    <col min="4" max="16384" width="9.140625" style="24" customWidth="1"/>
  </cols>
  <sheetData>
    <row r="1" spans="1:13" ht="21.7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1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1.7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1.7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3" ht="21.7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21.75" customHeight="1">
      <c r="A6" s="101" t="s">
        <v>46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2" customHeight="1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2.75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3" ht="1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ht="12.7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3" s="31" customFormat="1" ht="27" customHeight="1">
      <c r="A11" s="37" t="s">
        <v>62</v>
      </c>
      <c r="B11" s="39" t="s">
        <v>47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5"/>
    </row>
    <row r="12" spans="1:13" s="31" customFormat="1" ht="27" customHeight="1">
      <c r="A12" s="3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2"/>
    </row>
    <row r="13" spans="1:13" s="31" customFormat="1" ht="27" customHeight="1">
      <c r="A13" s="37" t="s">
        <v>61</v>
      </c>
      <c r="B13" s="39" t="s">
        <v>48</v>
      </c>
      <c r="C13" s="38"/>
      <c r="D13" s="36"/>
      <c r="E13" s="36"/>
      <c r="F13" s="36"/>
      <c r="G13" s="36"/>
      <c r="H13" s="36"/>
      <c r="I13" s="36"/>
      <c r="J13" s="36"/>
      <c r="K13" s="36"/>
      <c r="L13" s="36"/>
      <c r="M13" s="35"/>
    </row>
    <row r="14" spans="1:13" s="31" customFormat="1" ht="27" customHeigh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2"/>
    </row>
    <row r="15" spans="1:13" s="31" customFormat="1" ht="27" customHeight="1">
      <c r="A15" s="37" t="s">
        <v>60</v>
      </c>
      <c r="B15" s="39" t="s">
        <v>49</v>
      </c>
      <c r="C15" s="38"/>
      <c r="D15" s="36"/>
      <c r="E15" s="36"/>
      <c r="F15" s="36"/>
      <c r="G15" s="36"/>
      <c r="H15" s="36"/>
      <c r="I15" s="36"/>
      <c r="J15" s="36"/>
      <c r="K15" s="36"/>
      <c r="L15" s="36"/>
      <c r="M15" s="35"/>
    </row>
    <row r="16" spans="1:13" s="31" customFormat="1" ht="27" customHeight="1">
      <c r="A16" s="3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2"/>
    </row>
    <row r="17" spans="1:13" s="31" customFormat="1" ht="27" customHeight="1">
      <c r="A17" s="37" t="s">
        <v>63</v>
      </c>
      <c r="B17" s="39" t="s">
        <v>50</v>
      </c>
      <c r="C17" s="38"/>
      <c r="D17" s="36"/>
      <c r="E17" s="36"/>
      <c r="F17" s="36"/>
      <c r="G17" s="36"/>
      <c r="H17" s="36"/>
      <c r="I17" s="36"/>
      <c r="J17" s="36"/>
      <c r="K17" s="36"/>
      <c r="L17" s="36"/>
      <c r="M17" s="35"/>
    </row>
    <row r="18" spans="1:13" s="31" customFormat="1" ht="27" customHeight="1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2"/>
    </row>
    <row r="19" spans="1:13" s="31" customFormat="1" ht="27" customHeight="1">
      <c r="A19" s="37" t="s">
        <v>64</v>
      </c>
      <c r="B19" s="39" t="s">
        <v>51</v>
      </c>
      <c r="C19" s="38"/>
      <c r="D19" s="36"/>
      <c r="E19" s="36"/>
      <c r="F19" s="36"/>
      <c r="G19" s="36"/>
      <c r="H19" s="36"/>
      <c r="I19" s="36"/>
      <c r="J19" s="36"/>
      <c r="K19" s="36"/>
      <c r="L19" s="36"/>
      <c r="M19" s="35"/>
    </row>
    <row r="20" spans="1:13" s="31" customFormat="1" ht="27" customHeight="1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2"/>
    </row>
    <row r="21" spans="1:13" s="31" customFormat="1" ht="27" customHeight="1">
      <c r="A21" s="37" t="s">
        <v>65</v>
      </c>
      <c r="B21" s="107" t="s">
        <v>52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</row>
    <row r="22" spans="1:13" s="31" customFormat="1" ht="27" customHeight="1">
      <c r="A22" s="34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1:13" ht="12.75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8"/>
    </row>
    <row r="24" spans="1:13" ht="12.75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</sheetData>
  <sheetProtection/>
  <mergeCells count="4">
    <mergeCell ref="A8:M10"/>
    <mergeCell ref="A1:M5"/>
    <mergeCell ref="A6:M7"/>
    <mergeCell ref="B21:M22"/>
  </mergeCells>
  <hyperlinks>
    <hyperlink ref="B11" location="IBogotá!A1" display="Bogotá"/>
    <hyperlink ref="B13" location="IMedellín!A1" display="Medellín, Valle de Aburrá, Barbosa, Bello, Caldas, Copacabana, Envigado, Girardota, Itagüí, La Estrella y Sabaneta"/>
    <hyperlink ref="B15" location="ICali!A1" display="Cali, Yumbo, Jamundí y Palmira"/>
    <hyperlink ref="C13" location="'Item 1'!A1" display="Item 1"/>
    <hyperlink ref="B21" location="Item 2'!A1" display="Item 2"/>
    <hyperlink ref="B19" location="ICosta!A1" display="Eje Cafetero: Manizales, Villa María, Chinchiná, Pereira, Santa Rosa de Cabal, La Virginia, Dos Quebradas y Armenia"/>
    <hyperlink ref="C19" location="Item 2'!A1" display="Item 2"/>
    <hyperlink ref="B17" location="ICosta!A1" display="Barranquilla, Soledad, Malambo, Cartagena y Santa Marta"/>
    <hyperlink ref="C17" location="Item 2'!A1" display="Item 2"/>
    <hyperlink ref="C15" location="Item 2'!A1" display="Item 2"/>
    <hyperlink ref="B21:M22" location="ISantanderes!A1" display="Santanderes: Bucaramanga, Girón, Piedecuesta, Floridablanca, Cúcuta, Los Patios, Villa del Rosario y El Zulia y agrupa municipios de Santander del Sur y  Norte  de Santander donde hay industria, según EAM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1"/>
  <sheetViews>
    <sheetView showGridLines="0" zoomScalePageLayoutView="0" workbookViewId="0" topLeftCell="A857">
      <selection activeCell="A885" sqref="A885:G885"/>
    </sheetView>
  </sheetViews>
  <sheetFormatPr defaultColWidth="9.140625" defaultRowHeight="15"/>
  <cols>
    <col min="1" max="1" width="13.28125" style="12" customWidth="1"/>
    <col min="2" max="2" width="9.140625" style="12" customWidth="1"/>
    <col min="3" max="3" width="13.00390625" style="12" customWidth="1"/>
    <col min="4" max="4" width="39.00390625" style="12" customWidth="1"/>
    <col min="5" max="5" width="23.421875" style="12" customWidth="1"/>
    <col min="6" max="6" width="24.140625" style="12" customWidth="1"/>
    <col min="7" max="7" width="31.00390625" style="12" customWidth="1"/>
    <col min="8" max="16384" width="9.140625" style="12" customWidth="1"/>
  </cols>
  <sheetData>
    <row r="1" spans="1:7" s="23" customFormat="1" ht="13.5" customHeight="1">
      <c r="A1" s="111"/>
      <c r="B1" s="112"/>
      <c r="C1" s="112"/>
      <c r="D1" s="112"/>
      <c r="E1" s="112"/>
      <c r="F1" s="112"/>
      <c r="G1" s="112"/>
    </row>
    <row r="2" spans="1:7" s="23" customFormat="1" ht="13.5" customHeight="1">
      <c r="A2" s="113"/>
      <c r="B2" s="114"/>
      <c r="C2" s="114"/>
      <c r="D2" s="114"/>
      <c r="E2" s="114"/>
      <c r="F2" s="114"/>
      <c r="G2" s="114"/>
    </row>
    <row r="3" spans="1:7" s="23" customFormat="1" ht="13.5" customHeight="1">
      <c r="A3" s="113"/>
      <c r="B3" s="114"/>
      <c r="C3" s="114"/>
      <c r="D3" s="114"/>
      <c r="E3" s="114"/>
      <c r="F3" s="114"/>
      <c r="G3" s="114"/>
    </row>
    <row r="4" spans="1:7" s="23" customFormat="1" ht="13.5" customHeight="1">
      <c r="A4" s="113"/>
      <c r="B4" s="114"/>
      <c r="C4" s="114"/>
      <c r="D4" s="114"/>
      <c r="E4" s="114"/>
      <c r="F4" s="114"/>
      <c r="G4" s="114"/>
    </row>
    <row r="5" spans="1:7" s="23" customFormat="1" ht="21.75" customHeight="1">
      <c r="A5" s="115"/>
      <c r="B5" s="116"/>
      <c r="C5" s="116"/>
      <c r="D5" s="116"/>
      <c r="E5" s="116"/>
      <c r="F5" s="116"/>
      <c r="G5" s="116"/>
    </row>
    <row r="6" spans="1:7" s="23" customFormat="1" ht="12">
      <c r="A6" s="117" t="s">
        <v>46</v>
      </c>
      <c r="B6" s="118"/>
      <c r="C6" s="118"/>
      <c r="D6" s="118"/>
      <c r="E6" s="118"/>
      <c r="F6" s="118"/>
      <c r="G6" s="118"/>
    </row>
    <row r="7" spans="1:17" s="22" customFormat="1" ht="12">
      <c r="A7" s="119"/>
      <c r="B7" s="120"/>
      <c r="C7" s="120"/>
      <c r="D7" s="120"/>
      <c r="E7" s="120"/>
      <c r="F7" s="120"/>
      <c r="G7" s="120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22" customFormat="1" ht="12">
      <c r="A8" s="121" t="s">
        <v>47</v>
      </c>
      <c r="B8" s="122"/>
      <c r="C8" s="122"/>
      <c r="D8" s="122"/>
      <c r="E8" s="122"/>
      <c r="F8" s="122"/>
      <c r="G8" s="122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2" customFormat="1" ht="12">
      <c r="A9" s="123"/>
      <c r="B9" s="124"/>
      <c r="C9" s="124"/>
      <c r="D9" s="124"/>
      <c r="E9" s="124"/>
      <c r="F9" s="124"/>
      <c r="G9" s="124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2" ht="15">
      <c r="A10" s="1" t="s">
        <v>1</v>
      </c>
      <c r="B10" s="1"/>
    </row>
    <row r="11" spans="1:2" ht="15">
      <c r="A11" s="5" t="s">
        <v>44</v>
      </c>
      <c r="B11" s="5"/>
    </row>
    <row r="12" spans="1:2" ht="15">
      <c r="A12" s="2" t="s">
        <v>69</v>
      </c>
      <c r="B12" s="2"/>
    </row>
    <row r="13" spans="1:7" ht="15">
      <c r="A13" s="10" t="s">
        <v>42</v>
      </c>
      <c r="B13" s="10"/>
      <c r="C13" s="10"/>
      <c r="D13" s="10"/>
      <c r="E13" s="20"/>
      <c r="F13" s="20"/>
      <c r="G13" s="20"/>
    </row>
    <row r="14" ht="14.25">
      <c r="G14" s="65" t="s">
        <v>13</v>
      </c>
    </row>
    <row r="15" spans="1:7" ht="25.5">
      <c r="A15" s="67" t="s">
        <v>10</v>
      </c>
      <c r="B15" s="68" t="s">
        <v>9</v>
      </c>
      <c r="C15" s="68" t="s">
        <v>43</v>
      </c>
      <c r="D15" s="68" t="s">
        <v>8</v>
      </c>
      <c r="E15" s="68" t="s">
        <v>11</v>
      </c>
      <c r="F15" s="68" t="s">
        <v>12</v>
      </c>
      <c r="G15" s="68" t="s">
        <v>45</v>
      </c>
    </row>
    <row r="16" spans="1:7" ht="15" customHeight="1">
      <c r="A16" s="58">
        <v>2004</v>
      </c>
      <c r="B16" s="14">
        <v>1</v>
      </c>
      <c r="C16" s="14">
        <v>1500</v>
      </c>
      <c r="D16" s="14" t="s">
        <v>53</v>
      </c>
      <c r="E16" s="82">
        <v>69.20556325886638</v>
      </c>
      <c r="F16" s="83">
        <v>70.3248543664708</v>
      </c>
      <c r="G16" s="84">
        <v>87.58111367747043</v>
      </c>
    </row>
    <row r="17" spans="1:7" ht="15" customHeight="1">
      <c r="A17" s="59">
        <v>2004</v>
      </c>
      <c r="B17" s="60">
        <v>2</v>
      </c>
      <c r="C17" s="60">
        <v>1500</v>
      </c>
      <c r="D17" s="60" t="s">
        <v>53</v>
      </c>
      <c r="E17" s="76">
        <v>72.38771204561958</v>
      </c>
      <c r="F17" s="54">
        <v>72.89657387874854</v>
      </c>
      <c r="G17" s="55">
        <v>89.61741492735452</v>
      </c>
    </row>
    <row r="18" spans="1:7" ht="15" customHeight="1">
      <c r="A18" s="58">
        <v>2004</v>
      </c>
      <c r="B18" s="14">
        <v>3</v>
      </c>
      <c r="C18" s="14">
        <v>1500</v>
      </c>
      <c r="D18" s="14" t="s">
        <v>53</v>
      </c>
      <c r="E18" s="85">
        <v>78.45277995710815</v>
      </c>
      <c r="F18" s="45">
        <v>79.12446821412784</v>
      </c>
      <c r="G18" s="53">
        <v>91.30152668944413</v>
      </c>
    </row>
    <row r="19" spans="1:7" ht="15" customHeight="1">
      <c r="A19" s="59">
        <v>2004</v>
      </c>
      <c r="B19" s="60">
        <v>4</v>
      </c>
      <c r="C19" s="60">
        <v>1500</v>
      </c>
      <c r="D19" s="60" t="s">
        <v>53</v>
      </c>
      <c r="E19" s="76">
        <v>84.40123298786499</v>
      </c>
      <c r="F19" s="54">
        <v>89.60099481061908</v>
      </c>
      <c r="G19" s="55">
        <v>92.8371625201829</v>
      </c>
    </row>
    <row r="20" spans="1:7" ht="15" customHeight="1">
      <c r="A20" s="58">
        <v>2005</v>
      </c>
      <c r="B20" s="14">
        <v>1</v>
      </c>
      <c r="C20" s="14">
        <v>1500</v>
      </c>
      <c r="D20" s="14" t="s">
        <v>53</v>
      </c>
      <c r="E20" s="85">
        <v>70.01608460000853</v>
      </c>
      <c r="F20" s="45">
        <v>71.2609594016832</v>
      </c>
      <c r="G20" s="53">
        <v>88.99886639249836</v>
      </c>
    </row>
    <row r="21" spans="1:7" ht="15" customHeight="1">
      <c r="A21" s="59">
        <v>2005</v>
      </c>
      <c r="B21" s="60">
        <v>2</v>
      </c>
      <c r="C21" s="60">
        <v>1500</v>
      </c>
      <c r="D21" s="60" t="s">
        <v>53</v>
      </c>
      <c r="E21" s="76">
        <v>79.0324479200517</v>
      </c>
      <c r="F21" s="54">
        <v>80.65608190543644</v>
      </c>
      <c r="G21" s="55">
        <v>89.85956379514937</v>
      </c>
    </row>
    <row r="22" spans="1:7" ht="15" customHeight="1">
      <c r="A22" s="58">
        <v>2005</v>
      </c>
      <c r="B22" s="14">
        <v>3</v>
      </c>
      <c r="C22" s="14">
        <v>1500</v>
      </c>
      <c r="D22" s="14" t="s">
        <v>53</v>
      </c>
      <c r="E22" s="85">
        <v>82.96419629386787</v>
      </c>
      <c r="F22" s="45">
        <v>83.83753005110444</v>
      </c>
      <c r="G22" s="53">
        <v>92.77172865260158</v>
      </c>
    </row>
    <row r="23" spans="1:7" ht="15" customHeight="1">
      <c r="A23" s="59">
        <v>2005</v>
      </c>
      <c r="B23" s="60">
        <v>4</v>
      </c>
      <c r="C23" s="60">
        <v>1500</v>
      </c>
      <c r="D23" s="60" t="s">
        <v>53</v>
      </c>
      <c r="E23" s="76">
        <v>84.24427897383698</v>
      </c>
      <c r="F23" s="54">
        <v>91.1555216940445</v>
      </c>
      <c r="G23" s="55">
        <v>93.31455611691332</v>
      </c>
    </row>
    <row r="24" spans="1:7" ht="15" customHeight="1">
      <c r="A24" s="58">
        <v>2006</v>
      </c>
      <c r="B24" s="14">
        <v>1</v>
      </c>
      <c r="C24" s="14">
        <v>1500</v>
      </c>
      <c r="D24" s="14" t="s">
        <v>53</v>
      </c>
      <c r="E24" s="85">
        <v>77.94732616969256</v>
      </c>
      <c r="F24" s="45">
        <v>80.56749924143112</v>
      </c>
      <c r="G24" s="53">
        <v>91.5072715824912</v>
      </c>
    </row>
    <row r="25" spans="1:7" ht="15" customHeight="1">
      <c r="A25" s="59">
        <v>2006</v>
      </c>
      <c r="B25" s="60">
        <v>2</v>
      </c>
      <c r="C25" s="60">
        <v>1500</v>
      </c>
      <c r="D25" s="60" t="s">
        <v>53</v>
      </c>
      <c r="E25" s="76">
        <v>84.1378870283792</v>
      </c>
      <c r="F25" s="54">
        <v>86.21435163894205</v>
      </c>
      <c r="G25" s="55">
        <v>93.65375538491388</v>
      </c>
    </row>
    <row r="26" spans="1:7" ht="15" customHeight="1">
      <c r="A26" s="58">
        <v>2006</v>
      </c>
      <c r="B26" s="14">
        <v>3</v>
      </c>
      <c r="C26" s="14">
        <v>1500</v>
      </c>
      <c r="D26" s="14" t="s">
        <v>53</v>
      </c>
      <c r="E26" s="85">
        <v>93.2149875727492</v>
      </c>
      <c r="F26" s="45">
        <v>95.14275498765299</v>
      </c>
      <c r="G26" s="53">
        <v>95.99822979183871</v>
      </c>
    </row>
    <row r="27" spans="1:7" ht="15" customHeight="1">
      <c r="A27" s="59">
        <v>2006</v>
      </c>
      <c r="B27" s="60">
        <v>4</v>
      </c>
      <c r="C27" s="60">
        <v>1500</v>
      </c>
      <c r="D27" s="60" t="s">
        <v>53</v>
      </c>
      <c r="E27" s="76">
        <v>96.5537060082973</v>
      </c>
      <c r="F27" s="54">
        <v>101.13465790696834</v>
      </c>
      <c r="G27" s="55">
        <v>98.17260353732807</v>
      </c>
    </row>
    <row r="28" spans="1:7" ht="15" customHeight="1">
      <c r="A28" s="58">
        <v>2007</v>
      </c>
      <c r="B28" s="14">
        <v>1</v>
      </c>
      <c r="C28" s="14">
        <v>1500</v>
      </c>
      <c r="D28" s="14" t="s">
        <v>53</v>
      </c>
      <c r="E28" s="85">
        <v>92.59396306258387</v>
      </c>
      <c r="F28" s="45">
        <v>92.30757784419123</v>
      </c>
      <c r="G28" s="53">
        <v>97.70739743813995</v>
      </c>
    </row>
    <row r="29" spans="1:7" ht="15" customHeight="1">
      <c r="A29" s="59">
        <v>2007</v>
      </c>
      <c r="B29" s="60">
        <v>2</v>
      </c>
      <c r="C29" s="60">
        <v>1500</v>
      </c>
      <c r="D29" s="60" t="s">
        <v>53</v>
      </c>
      <c r="E29" s="76">
        <v>97.42808031243446</v>
      </c>
      <c r="F29" s="54">
        <v>96.14497025511382</v>
      </c>
      <c r="G29" s="55">
        <v>100.09839965426673</v>
      </c>
    </row>
    <row r="30" spans="1:7" ht="15" customHeight="1">
      <c r="A30" s="58">
        <v>2007</v>
      </c>
      <c r="B30" s="14">
        <v>3</v>
      </c>
      <c r="C30" s="14">
        <v>1500</v>
      </c>
      <c r="D30" s="14" t="s">
        <v>53</v>
      </c>
      <c r="E30" s="85">
        <v>103.22271152696455</v>
      </c>
      <c r="F30" s="45">
        <v>101.97191871204872</v>
      </c>
      <c r="G30" s="53">
        <v>100.46780994343469</v>
      </c>
    </row>
    <row r="31" spans="1:7" ht="15" customHeight="1">
      <c r="A31" s="59">
        <v>2007</v>
      </c>
      <c r="B31" s="60">
        <v>4</v>
      </c>
      <c r="C31" s="60">
        <v>1500</v>
      </c>
      <c r="D31" s="60" t="s">
        <v>53</v>
      </c>
      <c r="E31" s="76">
        <v>106.75524509801717</v>
      </c>
      <c r="F31" s="54">
        <v>109.57553318864628</v>
      </c>
      <c r="G31" s="55">
        <v>101.72639296415858</v>
      </c>
    </row>
    <row r="32" spans="1:7" ht="15" customHeight="1">
      <c r="A32" s="58">
        <v>2008</v>
      </c>
      <c r="B32" s="14">
        <v>1</v>
      </c>
      <c r="C32" s="14">
        <v>1500</v>
      </c>
      <c r="D32" s="14" t="s">
        <v>53</v>
      </c>
      <c r="E32" s="85">
        <v>88.46037487921097</v>
      </c>
      <c r="F32" s="45">
        <v>87.29461686794264</v>
      </c>
      <c r="G32" s="53">
        <v>97.14270720048195</v>
      </c>
    </row>
    <row r="33" spans="1:7" ht="15" customHeight="1">
      <c r="A33" s="59">
        <v>2008</v>
      </c>
      <c r="B33" s="60">
        <v>2</v>
      </c>
      <c r="C33" s="60">
        <v>1500</v>
      </c>
      <c r="D33" s="60" t="s">
        <v>53</v>
      </c>
      <c r="E33" s="76">
        <v>94.17821736470243</v>
      </c>
      <c r="F33" s="54">
        <v>91.02460001149593</v>
      </c>
      <c r="G33" s="55">
        <v>96.84719366766336</v>
      </c>
    </row>
    <row r="34" spans="1:7" ht="15" customHeight="1">
      <c r="A34" s="58">
        <v>2008</v>
      </c>
      <c r="B34" s="14">
        <v>3</v>
      </c>
      <c r="C34" s="14">
        <v>1500</v>
      </c>
      <c r="D34" s="14" t="s">
        <v>53</v>
      </c>
      <c r="E34" s="85">
        <v>93.40588578121675</v>
      </c>
      <c r="F34" s="45">
        <v>93.20301305391195</v>
      </c>
      <c r="G34" s="53">
        <v>96.03320604109854</v>
      </c>
    </row>
    <row r="35" spans="1:7" ht="15" customHeight="1">
      <c r="A35" s="59">
        <v>2008</v>
      </c>
      <c r="B35" s="60">
        <v>4</v>
      </c>
      <c r="C35" s="60">
        <v>1500</v>
      </c>
      <c r="D35" s="60" t="s">
        <v>53</v>
      </c>
      <c r="E35" s="76">
        <v>96.49633621526928</v>
      </c>
      <c r="F35" s="54">
        <v>98.84608402957433</v>
      </c>
      <c r="G35" s="55">
        <v>96.45170115370554</v>
      </c>
    </row>
    <row r="36" spans="1:7" ht="15" customHeight="1">
      <c r="A36" s="58">
        <v>2009</v>
      </c>
      <c r="B36" s="14">
        <v>1</v>
      </c>
      <c r="C36" s="14">
        <v>1500</v>
      </c>
      <c r="D36" s="14" t="s">
        <v>53</v>
      </c>
      <c r="E36" s="85">
        <v>81.31764315058963</v>
      </c>
      <c r="F36" s="45">
        <v>81.11315379167583</v>
      </c>
      <c r="G36" s="53">
        <v>90.35657968081107</v>
      </c>
    </row>
    <row r="37" spans="1:7" ht="15" customHeight="1">
      <c r="A37" s="59">
        <v>2009</v>
      </c>
      <c r="B37" s="60">
        <v>2</v>
      </c>
      <c r="C37" s="60">
        <v>1500</v>
      </c>
      <c r="D37" s="60" t="s">
        <v>53</v>
      </c>
      <c r="E37" s="76">
        <v>80.72460465695133</v>
      </c>
      <c r="F37" s="54">
        <v>81.03813379487703</v>
      </c>
      <c r="G37" s="55">
        <v>87.79219253600303</v>
      </c>
    </row>
    <row r="38" spans="1:7" ht="15" customHeight="1">
      <c r="A38" s="58">
        <v>2009</v>
      </c>
      <c r="B38" s="14">
        <v>3</v>
      </c>
      <c r="C38" s="14">
        <v>1500</v>
      </c>
      <c r="D38" s="14" t="s">
        <v>53</v>
      </c>
      <c r="E38" s="85">
        <v>85.58999558619735</v>
      </c>
      <c r="F38" s="45">
        <v>85.44215622774007</v>
      </c>
      <c r="G38" s="53">
        <v>87.46179085940604</v>
      </c>
    </row>
    <row r="39" spans="1:7" ht="15" customHeight="1">
      <c r="A39" s="59">
        <v>2009</v>
      </c>
      <c r="B39" s="60">
        <v>4</v>
      </c>
      <c r="C39" s="60">
        <v>1500</v>
      </c>
      <c r="D39" s="60" t="s">
        <v>53</v>
      </c>
      <c r="E39" s="76">
        <v>88.87497447945294</v>
      </c>
      <c r="F39" s="54">
        <v>94.03408043737998</v>
      </c>
      <c r="G39" s="55">
        <v>86.96001395554144</v>
      </c>
    </row>
    <row r="40" spans="1:7" ht="15" customHeight="1">
      <c r="A40" s="58">
        <v>2010</v>
      </c>
      <c r="B40" s="14">
        <v>1</v>
      </c>
      <c r="C40" s="14">
        <v>1500</v>
      </c>
      <c r="D40" s="14" t="s">
        <v>53</v>
      </c>
      <c r="E40" s="85">
        <v>79.63662931004184</v>
      </c>
      <c r="F40" s="45">
        <v>82.34842402509014</v>
      </c>
      <c r="G40" s="53">
        <v>83.61006499669521</v>
      </c>
    </row>
    <row r="41" spans="1:7" ht="15" customHeight="1">
      <c r="A41" s="59">
        <v>2010</v>
      </c>
      <c r="B41" s="60">
        <v>2</v>
      </c>
      <c r="C41" s="60">
        <v>1500</v>
      </c>
      <c r="D41" s="60" t="s">
        <v>53</v>
      </c>
      <c r="E41" s="76">
        <v>83.92921696965828</v>
      </c>
      <c r="F41" s="54">
        <v>85.037993373433</v>
      </c>
      <c r="G41" s="55">
        <v>84.72778174741197</v>
      </c>
    </row>
    <row r="42" spans="1:7" ht="15" customHeight="1">
      <c r="A42" s="58">
        <v>2010</v>
      </c>
      <c r="B42" s="14">
        <v>3</v>
      </c>
      <c r="C42" s="14">
        <v>1500</v>
      </c>
      <c r="D42" s="14" t="s">
        <v>53</v>
      </c>
      <c r="E42" s="85">
        <v>88.0172478225011</v>
      </c>
      <c r="F42" s="45">
        <v>86.9495647524439</v>
      </c>
      <c r="G42" s="53">
        <v>85.31928192015302</v>
      </c>
    </row>
    <row r="43" spans="1:7" ht="15" customHeight="1">
      <c r="A43" s="59">
        <v>2010</v>
      </c>
      <c r="B43" s="60">
        <v>4</v>
      </c>
      <c r="C43" s="60">
        <v>1500</v>
      </c>
      <c r="D43" s="60" t="s">
        <v>53</v>
      </c>
      <c r="E43" s="76">
        <v>90.43236961019213</v>
      </c>
      <c r="F43" s="54">
        <v>94.34338866919563</v>
      </c>
      <c r="G43" s="55">
        <v>86.06432012352792</v>
      </c>
    </row>
    <row r="44" spans="1:7" ht="15" customHeight="1">
      <c r="A44" s="58">
        <v>2011</v>
      </c>
      <c r="B44" s="14">
        <v>1</v>
      </c>
      <c r="C44" s="14">
        <v>1500</v>
      </c>
      <c r="D44" s="14" t="s">
        <v>53</v>
      </c>
      <c r="E44" s="85">
        <v>81.54136145678865</v>
      </c>
      <c r="F44" s="45">
        <v>82.39563328855182</v>
      </c>
      <c r="G44" s="53">
        <v>84.90154235128767</v>
      </c>
    </row>
    <row r="45" spans="1:7" ht="15" customHeight="1">
      <c r="A45" s="59">
        <v>2011</v>
      </c>
      <c r="B45" s="60">
        <v>2</v>
      </c>
      <c r="C45" s="60">
        <v>1500</v>
      </c>
      <c r="D45" s="60" t="s">
        <v>53</v>
      </c>
      <c r="E45" s="76">
        <v>83.18374788236973</v>
      </c>
      <c r="F45" s="54">
        <v>85.08772946780431</v>
      </c>
      <c r="G45" s="55">
        <v>86.6378044935009</v>
      </c>
    </row>
    <row r="46" spans="1:7" ht="15" customHeight="1">
      <c r="A46" s="58">
        <v>2011</v>
      </c>
      <c r="B46" s="14">
        <v>3</v>
      </c>
      <c r="C46" s="14">
        <v>1500</v>
      </c>
      <c r="D46" s="14" t="s">
        <v>53</v>
      </c>
      <c r="E46" s="85">
        <v>91.87166420212624</v>
      </c>
      <c r="F46" s="45">
        <v>89.94844730379701</v>
      </c>
      <c r="G46" s="53">
        <v>86.77825200829162</v>
      </c>
    </row>
    <row r="47" spans="1:7" ht="15" customHeight="1">
      <c r="A47" s="59">
        <v>2011</v>
      </c>
      <c r="B47" s="60">
        <v>4</v>
      </c>
      <c r="C47" s="60">
        <v>1500</v>
      </c>
      <c r="D47" s="60" t="s">
        <v>53</v>
      </c>
      <c r="E47" s="76">
        <v>93.32859155840066</v>
      </c>
      <c r="F47" s="54">
        <v>95.5879973966892</v>
      </c>
      <c r="G47" s="55">
        <v>86.69610574090765</v>
      </c>
    </row>
    <row r="48" spans="1:7" ht="15" customHeight="1">
      <c r="A48" s="58">
        <v>2012</v>
      </c>
      <c r="B48" s="14">
        <v>1</v>
      </c>
      <c r="C48" s="14">
        <v>1500</v>
      </c>
      <c r="D48" s="14" t="s">
        <v>53</v>
      </c>
      <c r="E48" s="85">
        <v>81.67390130541963</v>
      </c>
      <c r="F48" s="45">
        <v>82.24556981945403</v>
      </c>
      <c r="G48" s="53">
        <v>84.87545520524982</v>
      </c>
    </row>
    <row r="49" spans="1:7" ht="15" customHeight="1">
      <c r="A49" s="59">
        <v>2012</v>
      </c>
      <c r="B49" s="60">
        <v>2</v>
      </c>
      <c r="C49" s="60">
        <v>1500</v>
      </c>
      <c r="D49" s="60" t="s">
        <v>53</v>
      </c>
      <c r="E49" s="76">
        <v>82.72951088172857</v>
      </c>
      <c r="F49" s="54">
        <v>82.78645987645953</v>
      </c>
      <c r="G49" s="55">
        <v>86.25019332964604</v>
      </c>
    </row>
    <row r="50" spans="1:7" ht="15" customHeight="1">
      <c r="A50" s="58">
        <v>2012</v>
      </c>
      <c r="B50" s="14">
        <v>3</v>
      </c>
      <c r="C50" s="14">
        <v>1500</v>
      </c>
      <c r="D50" s="14" t="s">
        <v>53</v>
      </c>
      <c r="E50" s="85">
        <v>86.5350190751887</v>
      </c>
      <c r="F50" s="45">
        <v>85.786572815354</v>
      </c>
      <c r="G50" s="53">
        <v>86.03747498247712</v>
      </c>
    </row>
    <row r="51" spans="1:7" ht="15" customHeight="1">
      <c r="A51" s="59">
        <v>2012</v>
      </c>
      <c r="B51" s="60">
        <v>4</v>
      </c>
      <c r="C51" s="60">
        <v>1500</v>
      </c>
      <c r="D51" s="60" t="s">
        <v>53</v>
      </c>
      <c r="E51" s="76">
        <v>91.83816078077396</v>
      </c>
      <c r="F51" s="54">
        <v>92.39626618296343</v>
      </c>
      <c r="G51" s="55">
        <v>86.03795403130411</v>
      </c>
    </row>
    <row r="52" spans="1:7" ht="15" customHeight="1">
      <c r="A52" s="58">
        <v>2013</v>
      </c>
      <c r="B52" s="14">
        <v>1</v>
      </c>
      <c r="C52" s="14">
        <v>1500</v>
      </c>
      <c r="D52" s="14" t="s">
        <v>53</v>
      </c>
      <c r="E52" s="85">
        <v>76.13279289483408</v>
      </c>
      <c r="F52" s="45">
        <v>75.32929146676169</v>
      </c>
      <c r="G52" s="53">
        <v>82.7370517379847</v>
      </c>
    </row>
    <row r="53" spans="1:7" ht="15" customHeight="1">
      <c r="A53" s="59">
        <v>2013</v>
      </c>
      <c r="B53" s="60">
        <v>2</v>
      </c>
      <c r="C53" s="60">
        <v>1500</v>
      </c>
      <c r="D53" s="60" t="s">
        <v>53</v>
      </c>
      <c r="E53" s="76">
        <v>80.88635206809776</v>
      </c>
      <c r="F53" s="54">
        <v>82.95000795528192</v>
      </c>
      <c r="G53" s="55">
        <v>83.01130831125538</v>
      </c>
    </row>
    <row r="54" spans="1:7" ht="15" customHeight="1">
      <c r="A54" s="58">
        <v>2013</v>
      </c>
      <c r="B54" s="14">
        <v>3</v>
      </c>
      <c r="C54" s="14">
        <v>1500</v>
      </c>
      <c r="D54" s="14" t="s">
        <v>53</v>
      </c>
      <c r="E54" s="85">
        <v>85.66270350803083</v>
      </c>
      <c r="F54" s="45">
        <v>85.904949494784</v>
      </c>
      <c r="G54" s="53">
        <v>83.17683837138867</v>
      </c>
    </row>
    <row r="55" spans="1:7" ht="15" customHeight="1">
      <c r="A55" s="59">
        <v>2013</v>
      </c>
      <c r="B55" s="60">
        <v>4</v>
      </c>
      <c r="C55" s="60">
        <v>1500</v>
      </c>
      <c r="D55" s="60" t="s">
        <v>53</v>
      </c>
      <c r="E55" s="76">
        <v>85.22088190831447</v>
      </c>
      <c r="F55" s="54">
        <v>89.23092848218442</v>
      </c>
      <c r="G55" s="55">
        <v>82.75225966179269</v>
      </c>
    </row>
    <row r="56" spans="1:7" ht="15" customHeight="1">
      <c r="A56" s="58">
        <v>2014</v>
      </c>
      <c r="B56" s="14">
        <v>1</v>
      </c>
      <c r="C56" s="14">
        <v>1500</v>
      </c>
      <c r="D56" s="14" t="s">
        <v>53</v>
      </c>
      <c r="E56" s="85">
        <v>77.89303730311347</v>
      </c>
      <c r="F56" s="45">
        <v>78.9534260697268</v>
      </c>
      <c r="G56" s="53">
        <v>80.28700137133751</v>
      </c>
    </row>
    <row r="57" spans="1:7" ht="15" customHeight="1">
      <c r="A57" s="59">
        <v>2014</v>
      </c>
      <c r="B57" s="60">
        <v>2</v>
      </c>
      <c r="C57" s="60">
        <v>1500</v>
      </c>
      <c r="D57" s="60" t="s">
        <v>53</v>
      </c>
      <c r="E57" s="76">
        <v>79.75316951083603</v>
      </c>
      <c r="F57" s="54">
        <v>81.31346041624819</v>
      </c>
      <c r="G57" s="55">
        <v>80.87196804269807</v>
      </c>
    </row>
    <row r="58" spans="1:7" ht="15" customHeight="1">
      <c r="A58" s="58">
        <v>2014</v>
      </c>
      <c r="B58" s="14">
        <v>3</v>
      </c>
      <c r="C58" s="14">
        <v>1500</v>
      </c>
      <c r="D58" s="14" t="s">
        <v>53</v>
      </c>
      <c r="E58" s="85">
        <v>83.7251472743978</v>
      </c>
      <c r="F58" s="45">
        <v>84.29783396873512</v>
      </c>
      <c r="G58" s="53">
        <v>80.84474386245624</v>
      </c>
    </row>
    <row r="59" spans="1:7" ht="15" customHeight="1">
      <c r="A59" s="59">
        <v>2014</v>
      </c>
      <c r="B59" s="60">
        <v>4</v>
      </c>
      <c r="C59" s="60">
        <v>1500</v>
      </c>
      <c r="D59" s="60" t="s">
        <v>53</v>
      </c>
      <c r="E59" s="76">
        <v>86.72645030825426</v>
      </c>
      <c r="F59" s="54">
        <v>90.81658182365206</v>
      </c>
      <c r="G59" s="55">
        <v>80.48528515850774</v>
      </c>
    </row>
    <row r="60" spans="1:7" ht="15" customHeight="1">
      <c r="A60" s="58">
        <v>2015</v>
      </c>
      <c r="B60" s="14">
        <v>1</v>
      </c>
      <c r="C60" s="14">
        <v>1500</v>
      </c>
      <c r="D60" s="14" t="s">
        <v>53</v>
      </c>
      <c r="E60" s="85">
        <v>76.52302582523262</v>
      </c>
      <c r="F60" s="45">
        <v>76.63518036015027</v>
      </c>
      <c r="G60" s="53">
        <v>78.36335687375473</v>
      </c>
    </row>
    <row r="61" spans="1:7" ht="15" customHeight="1">
      <c r="A61" s="59">
        <v>2015</v>
      </c>
      <c r="B61" s="60">
        <v>2</v>
      </c>
      <c r="C61" s="60">
        <v>1500</v>
      </c>
      <c r="D61" s="60" t="s">
        <v>53</v>
      </c>
      <c r="E61" s="76">
        <v>79.42579874642647</v>
      </c>
      <c r="F61" s="54">
        <v>80.98428017197075</v>
      </c>
      <c r="G61" s="55">
        <v>78.79709846748176</v>
      </c>
    </row>
    <row r="62" spans="1:7" ht="15" customHeight="1">
      <c r="A62" s="58">
        <v>2015</v>
      </c>
      <c r="B62" s="14">
        <v>3</v>
      </c>
      <c r="C62" s="14">
        <v>1500</v>
      </c>
      <c r="D62" s="14" t="s">
        <v>53</v>
      </c>
      <c r="E62" s="85">
        <v>82.95753220513635</v>
      </c>
      <c r="F62" s="45">
        <v>85.32634454925655</v>
      </c>
      <c r="G62" s="53">
        <v>78.66035080571277</v>
      </c>
    </row>
    <row r="63" spans="1:7" ht="15" customHeight="1">
      <c r="A63" s="59">
        <v>2015</v>
      </c>
      <c r="B63" s="60">
        <v>4</v>
      </c>
      <c r="C63" s="60">
        <v>1500</v>
      </c>
      <c r="D63" s="60" t="s">
        <v>53</v>
      </c>
      <c r="E63" s="76">
        <v>87.29930489975764</v>
      </c>
      <c r="F63" s="54">
        <v>91.4948423267654</v>
      </c>
      <c r="G63" s="55">
        <v>79.19847595743582</v>
      </c>
    </row>
    <row r="64" spans="1:7" ht="15" customHeight="1">
      <c r="A64" s="58">
        <v>2016</v>
      </c>
      <c r="B64" s="14">
        <v>1</v>
      </c>
      <c r="C64" s="14">
        <v>1500</v>
      </c>
      <c r="D64" s="14" t="s">
        <v>53</v>
      </c>
      <c r="E64" s="85">
        <v>78.24632233393545</v>
      </c>
      <c r="F64" s="45">
        <v>78.33017774690173</v>
      </c>
      <c r="G64" s="53">
        <v>78.11478125785779</v>
      </c>
    </row>
    <row r="65" spans="1:7" ht="15" customHeight="1">
      <c r="A65" s="59">
        <v>2016</v>
      </c>
      <c r="B65" s="60">
        <v>2</v>
      </c>
      <c r="C65" s="60">
        <v>1500</v>
      </c>
      <c r="D65" s="60" t="s">
        <v>53</v>
      </c>
      <c r="E65" s="76">
        <v>82.12344901315308</v>
      </c>
      <c r="F65" s="54">
        <v>83.28139782055479</v>
      </c>
      <c r="G65" s="55">
        <v>79.26432183142593</v>
      </c>
    </row>
    <row r="66" spans="1:7" ht="15" customHeight="1">
      <c r="A66" s="58">
        <v>2016</v>
      </c>
      <c r="B66" s="14">
        <v>3</v>
      </c>
      <c r="C66" s="14">
        <v>1500</v>
      </c>
      <c r="D66" s="14" t="s">
        <v>53</v>
      </c>
      <c r="E66" s="85">
        <v>82.73729892390782</v>
      </c>
      <c r="F66" s="45">
        <v>83.03627490317754</v>
      </c>
      <c r="G66" s="53">
        <v>78.68544525015214</v>
      </c>
    </row>
    <row r="67" spans="1:7" ht="15" customHeight="1">
      <c r="A67" s="59">
        <v>2016</v>
      </c>
      <c r="B67" s="60">
        <v>4</v>
      </c>
      <c r="C67" s="60">
        <v>1500</v>
      </c>
      <c r="D67" s="60" t="s">
        <v>53</v>
      </c>
      <c r="E67" s="76">
        <v>84.94468104525812</v>
      </c>
      <c r="F67" s="54">
        <v>89.5641182471331</v>
      </c>
      <c r="G67" s="55">
        <v>78.1817148541326</v>
      </c>
    </row>
    <row r="68" spans="1:7" ht="15" customHeight="1">
      <c r="A68" s="58">
        <v>2017</v>
      </c>
      <c r="B68" s="14">
        <v>1</v>
      </c>
      <c r="C68" s="14">
        <v>1500</v>
      </c>
      <c r="D68" s="14" t="s">
        <v>53</v>
      </c>
      <c r="E68" s="85">
        <v>75.06154268561806</v>
      </c>
      <c r="F68" s="45">
        <v>75.24942062590875</v>
      </c>
      <c r="G68" s="53">
        <v>76.81591541881423</v>
      </c>
    </row>
    <row r="69" spans="1:7" ht="15" customHeight="1">
      <c r="A69" s="59">
        <v>2017</v>
      </c>
      <c r="B69" s="60">
        <v>2</v>
      </c>
      <c r="C69" s="60">
        <v>1500</v>
      </c>
      <c r="D69" s="60" t="s">
        <v>53</v>
      </c>
      <c r="E69" s="76">
        <v>74.6781065953058</v>
      </c>
      <c r="F69" s="54">
        <v>76.41319841694674</v>
      </c>
      <c r="G69" s="55">
        <v>76.21287479155788</v>
      </c>
    </row>
    <row r="70" spans="1:7" ht="15" customHeight="1">
      <c r="A70" s="58">
        <v>2017</v>
      </c>
      <c r="B70" s="14">
        <v>3</v>
      </c>
      <c r="C70" s="14">
        <v>1500</v>
      </c>
      <c r="D70" s="14" t="s">
        <v>53</v>
      </c>
      <c r="E70" s="85">
        <v>79.58529078454424</v>
      </c>
      <c r="F70" s="45">
        <v>80.20885577624132</v>
      </c>
      <c r="G70" s="53">
        <v>76.15834544510376</v>
      </c>
    </row>
    <row r="71" spans="1:7" ht="15" customHeight="1">
      <c r="A71" s="59">
        <v>2017</v>
      </c>
      <c r="B71" s="60">
        <v>4</v>
      </c>
      <c r="C71" s="60">
        <v>1500</v>
      </c>
      <c r="D71" s="60" t="s">
        <v>53</v>
      </c>
      <c r="E71" s="76">
        <v>80.98530161483197</v>
      </c>
      <c r="F71" s="54">
        <v>84.71955770214528</v>
      </c>
      <c r="G71" s="55">
        <v>75.76931579441428</v>
      </c>
    </row>
    <row r="72" spans="1:7" ht="15" customHeight="1">
      <c r="A72" s="58">
        <v>2018</v>
      </c>
      <c r="B72" s="14">
        <v>1</v>
      </c>
      <c r="C72" s="14">
        <v>1500</v>
      </c>
      <c r="D72" s="14" t="s">
        <v>53</v>
      </c>
      <c r="E72" s="85">
        <v>72.02583916006236</v>
      </c>
      <c r="F72" s="45">
        <v>72.75545292468742</v>
      </c>
      <c r="G72" s="53">
        <v>73.53872641089171</v>
      </c>
    </row>
    <row r="73" spans="1:7" ht="15" customHeight="1">
      <c r="A73" s="59">
        <v>2018</v>
      </c>
      <c r="B73" s="60">
        <v>2</v>
      </c>
      <c r="C73" s="60">
        <v>1500</v>
      </c>
      <c r="D73" s="60" t="s">
        <v>53</v>
      </c>
      <c r="E73" s="76">
        <v>77.97936431984206</v>
      </c>
      <c r="F73" s="54">
        <v>79.23922385785367</v>
      </c>
      <c r="G73" s="55">
        <v>74.12063646303206</v>
      </c>
    </row>
    <row r="74" spans="1:7" ht="15" customHeight="1">
      <c r="A74" s="58">
        <v>2004</v>
      </c>
      <c r="B74" s="14">
        <v>1</v>
      </c>
      <c r="C74" s="14">
        <v>1511</v>
      </c>
      <c r="D74" s="14" t="str">
        <f aca="true" t="shared" si="0" ref="D74:D80">+VLOOKUP(C74,bogota,2,FALSE)</f>
        <v>Producción, transformación de carnes, aceites y grasas, frutas y verduras</v>
      </c>
      <c r="E74" s="85">
        <v>76.15194193339315</v>
      </c>
      <c r="F74" s="45">
        <v>77.78672209924864</v>
      </c>
      <c r="G74" s="53">
        <v>86.18797429755453</v>
      </c>
    </row>
    <row r="75" spans="1:7" ht="15" customHeight="1">
      <c r="A75" s="59">
        <v>2004</v>
      </c>
      <c r="B75" s="60">
        <v>2</v>
      </c>
      <c r="C75" s="60">
        <v>1511</v>
      </c>
      <c r="D75" s="60" t="str">
        <f t="shared" si="0"/>
        <v>Producción, transformación de carnes, aceites y grasas, frutas y verduras</v>
      </c>
      <c r="E75" s="76">
        <v>77.62348997528096</v>
      </c>
      <c r="F75" s="54">
        <v>79.09112094081097</v>
      </c>
      <c r="G75" s="55">
        <v>86.99638349662455</v>
      </c>
    </row>
    <row r="76" spans="1:7" ht="15" customHeight="1">
      <c r="A76" s="58">
        <v>2004</v>
      </c>
      <c r="B76" s="14">
        <v>3</v>
      </c>
      <c r="C76" s="14">
        <v>1511</v>
      </c>
      <c r="D76" s="14" t="str">
        <f t="shared" si="0"/>
        <v>Producción, transformación de carnes, aceites y grasas, frutas y verduras</v>
      </c>
      <c r="E76" s="85">
        <v>86.07925250926242</v>
      </c>
      <c r="F76" s="45">
        <v>86.75412239477194</v>
      </c>
      <c r="G76" s="53">
        <v>86.39987856672958</v>
      </c>
    </row>
    <row r="77" spans="1:7" ht="15" customHeight="1">
      <c r="A77" s="59">
        <v>2004</v>
      </c>
      <c r="B77" s="60">
        <v>4</v>
      </c>
      <c r="C77" s="60">
        <v>1511</v>
      </c>
      <c r="D77" s="60" t="str">
        <f t="shared" si="0"/>
        <v>Producción, transformación de carnes, aceites y grasas, frutas y verduras</v>
      </c>
      <c r="E77" s="76">
        <v>88.89362543855353</v>
      </c>
      <c r="F77" s="54">
        <v>91.5971071178539</v>
      </c>
      <c r="G77" s="55">
        <v>86.75297587274493</v>
      </c>
    </row>
    <row r="78" spans="1:7" ht="15" customHeight="1">
      <c r="A78" s="58">
        <v>2005</v>
      </c>
      <c r="B78" s="14">
        <v>1</v>
      </c>
      <c r="C78" s="14">
        <v>1511</v>
      </c>
      <c r="D78" s="14" t="str">
        <f t="shared" si="0"/>
        <v>Producción, transformación de carnes, aceites y grasas, frutas y verduras</v>
      </c>
      <c r="E78" s="85">
        <v>76.1861305644471</v>
      </c>
      <c r="F78" s="45">
        <v>79.4041241797506</v>
      </c>
      <c r="G78" s="53">
        <v>91.47032190132089</v>
      </c>
    </row>
    <row r="79" spans="1:7" ht="15" customHeight="1">
      <c r="A79" s="59">
        <v>2005</v>
      </c>
      <c r="B79" s="60">
        <v>2</v>
      </c>
      <c r="C79" s="60">
        <v>1511</v>
      </c>
      <c r="D79" s="60" t="str">
        <f t="shared" si="0"/>
        <v>Producción, transformación de carnes, aceites y grasas, frutas y verduras</v>
      </c>
      <c r="E79" s="76">
        <v>87.68655081642352</v>
      </c>
      <c r="F79" s="54">
        <v>89.64786871617967</v>
      </c>
      <c r="G79" s="55">
        <v>95.73933176045422</v>
      </c>
    </row>
    <row r="80" spans="1:7" ht="15" customHeight="1">
      <c r="A80" s="58">
        <v>2005</v>
      </c>
      <c r="B80" s="14">
        <v>3</v>
      </c>
      <c r="C80" s="14">
        <v>1511</v>
      </c>
      <c r="D80" s="14" t="str">
        <f t="shared" si="0"/>
        <v>Producción, transformación de carnes, aceites y grasas, frutas y verduras</v>
      </c>
      <c r="E80" s="85">
        <v>92.51213082274587</v>
      </c>
      <c r="F80" s="45">
        <v>93.46149317707972</v>
      </c>
      <c r="G80" s="53">
        <v>96.69955695421004</v>
      </c>
    </row>
    <row r="81" spans="1:7" ht="15" customHeight="1">
      <c r="A81" s="59">
        <v>2005</v>
      </c>
      <c r="B81" s="60">
        <v>4</v>
      </c>
      <c r="C81" s="60">
        <v>1511</v>
      </c>
      <c r="D81" s="60" t="str">
        <f aca="true" t="shared" si="1" ref="D81:D146">+VLOOKUP(C81,bogota,2,FALSE)</f>
        <v>Producción, transformación de carnes, aceites y grasas, frutas y verduras</v>
      </c>
      <c r="E81" s="76">
        <v>92.70597364549631</v>
      </c>
      <c r="F81" s="54">
        <v>93.98835444651635</v>
      </c>
      <c r="G81" s="55">
        <v>96.82442119620389</v>
      </c>
    </row>
    <row r="82" spans="1:7" ht="15" customHeight="1">
      <c r="A82" s="58">
        <v>2006</v>
      </c>
      <c r="B82" s="14">
        <v>1</v>
      </c>
      <c r="C82" s="14">
        <v>1511</v>
      </c>
      <c r="D82" s="14" t="str">
        <f t="shared" si="1"/>
        <v>Producción, transformación de carnes, aceites y grasas, frutas y verduras</v>
      </c>
      <c r="E82" s="85">
        <v>85.88240049545765</v>
      </c>
      <c r="F82" s="45">
        <v>84.54423911669703</v>
      </c>
      <c r="G82" s="53">
        <v>94.69061983451611</v>
      </c>
    </row>
    <row r="83" spans="1:7" ht="15" customHeight="1">
      <c r="A83" s="59">
        <v>2006</v>
      </c>
      <c r="B83" s="60">
        <v>2</v>
      </c>
      <c r="C83" s="60">
        <v>1511</v>
      </c>
      <c r="D83" s="60" t="str">
        <f t="shared" si="1"/>
        <v>Producción, transformación de carnes, aceites y grasas, frutas y verduras</v>
      </c>
      <c r="E83" s="76">
        <v>96.20344288553177</v>
      </c>
      <c r="F83" s="54">
        <v>95.05889267337932</v>
      </c>
      <c r="G83" s="55">
        <v>97.71002342669316</v>
      </c>
    </row>
    <row r="84" spans="1:7" ht="15" customHeight="1">
      <c r="A84" s="58">
        <v>2006</v>
      </c>
      <c r="B84" s="14">
        <v>3</v>
      </c>
      <c r="C84" s="14">
        <v>1511</v>
      </c>
      <c r="D84" s="14" t="str">
        <f t="shared" si="1"/>
        <v>Producción, transformación de carnes, aceites y grasas, frutas y verduras</v>
      </c>
      <c r="E84" s="85">
        <v>101.42348973336522</v>
      </c>
      <c r="F84" s="45">
        <v>98.84275340005125</v>
      </c>
      <c r="G84" s="53">
        <v>99.19562582652969</v>
      </c>
    </row>
    <row r="85" spans="1:7" ht="15" customHeight="1">
      <c r="A85" s="59">
        <v>2006</v>
      </c>
      <c r="B85" s="60">
        <v>4</v>
      </c>
      <c r="C85" s="60">
        <v>1511</v>
      </c>
      <c r="D85" s="60" t="str">
        <f t="shared" si="1"/>
        <v>Producción, transformación de carnes, aceites y grasas, frutas y verduras</v>
      </c>
      <c r="E85" s="76">
        <v>105.2215893304884</v>
      </c>
      <c r="F85" s="54">
        <v>103.64583425799204</v>
      </c>
      <c r="G85" s="55">
        <v>100.65475198501323</v>
      </c>
    </row>
    <row r="86" spans="1:7" ht="15" customHeight="1">
      <c r="A86" s="58">
        <v>2007</v>
      </c>
      <c r="B86" s="14">
        <v>1</v>
      </c>
      <c r="C86" s="14">
        <v>1511</v>
      </c>
      <c r="D86" s="14" t="str">
        <f t="shared" si="1"/>
        <v>Producción, transformación de carnes, aceites y grasas, frutas y verduras</v>
      </c>
      <c r="E86" s="85">
        <v>94.55023920917579</v>
      </c>
      <c r="F86" s="45">
        <v>93.95612672540214</v>
      </c>
      <c r="G86" s="53">
        <v>97.74472764640372</v>
      </c>
    </row>
    <row r="87" spans="1:7" ht="15" customHeight="1">
      <c r="A87" s="59">
        <v>2007</v>
      </c>
      <c r="B87" s="60">
        <v>2</v>
      </c>
      <c r="C87" s="60">
        <v>1511</v>
      </c>
      <c r="D87" s="60" t="str">
        <f t="shared" si="1"/>
        <v>Producción, transformación de carnes, aceites y grasas, frutas y verduras</v>
      </c>
      <c r="E87" s="76">
        <v>97.9581418405998</v>
      </c>
      <c r="F87" s="54">
        <v>98.75835379096102</v>
      </c>
      <c r="G87" s="55">
        <v>98.60352543461595</v>
      </c>
    </row>
    <row r="88" spans="1:7" ht="15" customHeight="1">
      <c r="A88" s="58">
        <v>2007</v>
      </c>
      <c r="B88" s="14">
        <v>3</v>
      </c>
      <c r="C88" s="14">
        <v>1511</v>
      </c>
      <c r="D88" s="14" t="str">
        <f t="shared" si="1"/>
        <v>Producción, transformación de carnes, aceites y grasas, frutas y verduras</v>
      </c>
      <c r="E88" s="85">
        <v>100.82658993868763</v>
      </c>
      <c r="F88" s="45">
        <v>101.65362512181169</v>
      </c>
      <c r="G88" s="53">
        <v>99.77831967835527</v>
      </c>
    </row>
    <row r="89" spans="1:7" ht="15" customHeight="1">
      <c r="A89" s="59">
        <v>2007</v>
      </c>
      <c r="B89" s="60">
        <v>4</v>
      </c>
      <c r="C89" s="60">
        <v>1511</v>
      </c>
      <c r="D89" s="60" t="str">
        <f t="shared" si="1"/>
        <v>Producción, transformación de carnes, aceites y grasas, frutas y verduras</v>
      </c>
      <c r="E89" s="76">
        <v>106.66502901153683</v>
      </c>
      <c r="F89" s="54">
        <v>105.63189436182516</v>
      </c>
      <c r="G89" s="55">
        <v>103.87342724062509</v>
      </c>
    </row>
    <row r="90" spans="1:7" ht="15" customHeight="1">
      <c r="A90" s="58">
        <v>2008</v>
      </c>
      <c r="B90" s="14">
        <v>1</v>
      </c>
      <c r="C90" s="14">
        <v>1511</v>
      </c>
      <c r="D90" s="14" t="str">
        <f t="shared" si="1"/>
        <v>Producción, transformación de carnes, aceites y grasas, frutas y verduras</v>
      </c>
      <c r="E90" s="85">
        <v>98.25086995728113</v>
      </c>
      <c r="F90" s="45">
        <v>91.11982652344474</v>
      </c>
      <c r="G90" s="53">
        <v>100.53160426847636</v>
      </c>
    </row>
    <row r="91" spans="1:7" ht="15" customHeight="1">
      <c r="A91" s="59">
        <v>2008</v>
      </c>
      <c r="B91" s="60">
        <v>2</v>
      </c>
      <c r="C91" s="60">
        <v>1511</v>
      </c>
      <c r="D91" s="60" t="str">
        <f t="shared" si="1"/>
        <v>Producción, transformación de carnes, aceites y grasas, frutas y verduras</v>
      </c>
      <c r="E91" s="76">
        <v>99.37268058317696</v>
      </c>
      <c r="F91" s="54">
        <v>95.3473348916782</v>
      </c>
      <c r="G91" s="55">
        <v>104.97156104839624</v>
      </c>
    </row>
    <row r="92" spans="1:7" ht="15" customHeight="1">
      <c r="A92" s="58">
        <v>2008</v>
      </c>
      <c r="B92" s="14">
        <v>3</v>
      </c>
      <c r="C92" s="14">
        <v>1511</v>
      </c>
      <c r="D92" s="14" t="str">
        <f t="shared" si="1"/>
        <v>Producción, transformación de carnes, aceites y grasas, frutas y verduras</v>
      </c>
      <c r="E92" s="85">
        <v>104.91621132395723</v>
      </c>
      <c r="F92" s="45">
        <v>100.2776543017315</v>
      </c>
      <c r="G92" s="53">
        <v>103.9174814079197</v>
      </c>
    </row>
    <row r="93" spans="1:7" ht="15" customHeight="1">
      <c r="A93" s="59">
        <v>2008</v>
      </c>
      <c r="B93" s="60">
        <v>4</v>
      </c>
      <c r="C93" s="60">
        <v>1511</v>
      </c>
      <c r="D93" s="60" t="str">
        <f t="shared" si="1"/>
        <v>Producción, transformación de carnes, aceites y grasas, frutas y verduras</v>
      </c>
      <c r="E93" s="76">
        <v>111.3060828380683</v>
      </c>
      <c r="F93" s="54">
        <v>109.91081237370565</v>
      </c>
      <c r="G93" s="55">
        <v>102.46139697126256</v>
      </c>
    </row>
    <row r="94" spans="1:7" ht="15" customHeight="1">
      <c r="A94" s="58">
        <v>2009</v>
      </c>
      <c r="B94" s="14">
        <v>1</v>
      </c>
      <c r="C94" s="14">
        <v>1511</v>
      </c>
      <c r="D94" s="14" t="str">
        <f t="shared" si="1"/>
        <v>Producción, transformación de carnes, aceites y grasas, frutas y verduras</v>
      </c>
      <c r="E94" s="85">
        <v>96.84573808034843</v>
      </c>
      <c r="F94" s="45">
        <v>95.14429500857268</v>
      </c>
      <c r="G94" s="53">
        <v>99.18395184705227</v>
      </c>
    </row>
    <row r="95" spans="1:7" ht="15" customHeight="1">
      <c r="A95" s="59">
        <v>2009</v>
      </c>
      <c r="B95" s="60">
        <v>2</v>
      </c>
      <c r="C95" s="60">
        <v>1511</v>
      </c>
      <c r="D95" s="60" t="str">
        <f t="shared" si="1"/>
        <v>Producción, transformación de carnes, aceites y grasas, frutas y verduras</v>
      </c>
      <c r="E95" s="76">
        <v>101.31450885364033</v>
      </c>
      <c r="F95" s="54">
        <v>98.69914283123335</v>
      </c>
      <c r="G95" s="55">
        <v>99.89514774586641</v>
      </c>
    </row>
    <row r="96" spans="1:7" ht="15" customHeight="1">
      <c r="A96" s="58">
        <v>2009</v>
      </c>
      <c r="B96" s="14">
        <v>3</v>
      </c>
      <c r="C96" s="14">
        <v>1511</v>
      </c>
      <c r="D96" s="14" t="str">
        <f t="shared" si="1"/>
        <v>Producción, transformación de carnes, aceites y grasas, frutas y verduras</v>
      </c>
      <c r="E96" s="85">
        <v>103.46727580009781</v>
      </c>
      <c r="F96" s="45">
        <v>102.5434780220453</v>
      </c>
      <c r="G96" s="53">
        <v>99.6631449327541</v>
      </c>
    </row>
    <row r="97" spans="1:7" ht="15" customHeight="1">
      <c r="A97" s="59">
        <v>2009</v>
      </c>
      <c r="B97" s="60">
        <v>4</v>
      </c>
      <c r="C97" s="60">
        <v>1511</v>
      </c>
      <c r="D97" s="60" t="str">
        <f t="shared" si="1"/>
        <v>Producción, transformación de carnes, aceites y grasas, frutas y verduras</v>
      </c>
      <c r="E97" s="76">
        <v>114.76154500230248</v>
      </c>
      <c r="F97" s="54">
        <v>110.66570842916836</v>
      </c>
      <c r="G97" s="55">
        <v>101.34294340496004</v>
      </c>
    </row>
    <row r="98" spans="1:7" ht="15" customHeight="1">
      <c r="A98" s="58">
        <v>2010</v>
      </c>
      <c r="B98" s="14">
        <v>1</v>
      </c>
      <c r="C98" s="14">
        <v>1511</v>
      </c>
      <c r="D98" s="14" t="str">
        <f t="shared" si="1"/>
        <v>Producción, transformación de carnes, aceites y grasas, frutas y verduras</v>
      </c>
      <c r="E98" s="85">
        <v>101.37278380101095</v>
      </c>
      <c r="F98" s="45">
        <v>93.91811299527895</v>
      </c>
      <c r="G98" s="53">
        <v>101.30585286758983</v>
      </c>
    </row>
    <row r="99" spans="1:7" ht="15" customHeight="1">
      <c r="A99" s="59">
        <v>2010</v>
      </c>
      <c r="B99" s="60">
        <v>2</v>
      </c>
      <c r="C99" s="60">
        <v>1511</v>
      </c>
      <c r="D99" s="60" t="str">
        <f t="shared" si="1"/>
        <v>Producción, transformación de carnes, aceites y grasas, frutas y verduras</v>
      </c>
      <c r="E99" s="76">
        <v>106.67203852450102</v>
      </c>
      <c r="F99" s="54">
        <v>103.01056011213117</v>
      </c>
      <c r="G99" s="55">
        <v>102.52483852940574</v>
      </c>
    </row>
    <row r="100" spans="1:7" ht="15" customHeight="1">
      <c r="A100" s="58">
        <v>2010</v>
      </c>
      <c r="B100" s="14">
        <v>3</v>
      </c>
      <c r="C100" s="14">
        <v>1511</v>
      </c>
      <c r="D100" s="14" t="str">
        <f t="shared" si="1"/>
        <v>Producción, transformación de carnes, aceites y grasas, frutas y verduras</v>
      </c>
      <c r="E100" s="85">
        <v>108.88592867081609</v>
      </c>
      <c r="F100" s="45">
        <v>106.04447732869676</v>
      </c>
      <c r="G100" s="53">
        <v>103.30405507740936</v>
      </c>
    </row>
    <row r="101" spans="1:7" ht="15" customHeight="1">
      <c r="A101" s="59">
        <v>2010</v>
      </c>
      <c r="B101" s="60">
        <v>4</v>
      </c>
      <c r="C101" s="60">
        <v>1511</v>
      </c>
      <c r="D101" s="60" t="str">
        <f t="shared" si="1"/>
        <v>Producción, transformación de carnes, aceites y grasas, frutas y verduras</v>
      </c>
      <c r="E101" s="76">
        <v>121.53531850539257</v>
      </c>
      <c r="F101" s="54">
        <v>115.06843209052506</v>
      </c>
      <c r="G101" s="55">
        <v>104.43079305228318</v>
      </c>
    </row>
    <row r="102" spans="1:7" ht="15" customHeight="1">
      <c r="A102" s="58">
        <v>2011</v>
      </c>
      <c r="B102" s="14">
        <v>1</v>
      </c>
      <c r="C102" s="14">
        <v>1511</v>
      </c>
      <c r="D102" s="14" t="str">
        <f t="shared" si="1"/>
        <v>Producción, transformación de carnes, aceites y grasas, frutas y verduras</v>
      </c>
      <c r="E102" s="85">
        <v>108.45324688656426</v>
      </c>
      <c r="F102" s="45">
        <v>100.07343470127594</v>
      </c>
      <c r="G102" s="53">
        <v>102.25022646529496</v>
      </c>
    </row>
    <row r="103" spans="1:7" ht="15" customHeight="1">
      <c r="A103" s="59">
        <v>2011</v>
      </c>
      <c r="B103" s="60">
        <v>2</v>
      </c>
      <c r="C103" s="60">
        <v>1511</v>
      </c>
      <c r="D103" s="60" t="str">
        <f t="shared" si="1"/>
        <v>Producción, transformación de carnes, aceites y grasas, frutas y verduras</v>
      </c>
      <c r="E103" s="76">
        <v>115.21354374933203</v>
      </c>
      <c r="F103" s="54">
        <v>107.6745062295003</v>
      </c>
      <c r="G103" s="55">
        <v>104.1064076918117</v>
      </c>
    </row>
    <row r="104" spans="1:7" ht="15" customHeight="1">
      <c r="A104" s="58">
        <v>2011</v>
      </c>
      <c r="B104" s="14">
        <v>3</v>
      </c>
      <c r="C104" s="14">
        <v>1511</v>
      </c>
      <c r="D104" s="14" t="str">
        <f t="shared" si="1"/>
        <v>Producción, transformación de carnes, aceites y grasas, frutas y verduras</v>
      </c>
      <c r="E104" s="85">
        <v>126.38476261469552</v>
      </c>
      <c r="F104" s="45">
        <v>119.42718320478967</v>
      </c>
      <c r="G104" s="53">
        <v>105.18715983315039</v>
      </c>
    </row>
    <row r="105" spans="1:7" ht="15" customHeight="1">
      <c r="A105" s="59">
        <v>2011</v>
      </c>
      <c r="B105" s="60">
        <v>4</v>
      </c>
      <c r="C105" s="60">
        <v>1511</v>
      </c>
      <c r="D105" s="60" t="str">
        <f t="shared" si="1"/>
        <v>Producción, transformación de carnes, aceites y grasas, frutas y verduras</v>
      </c>
      <c r="E105" s="76">
        <v>131.73742680892565</v>
      </c>
      <c r="F105" s="54">
        <v>124.69966353009751</v>
      </c>
      <c r="G105" s="55">
        <v>107.68018763821433</v>
      </c>
    </row>
    <row r="106" spans="1:7" ht="15" customHeight="1">
      <c r="A106" s="58">
        <v>2012</v>
      </c>
      <c r="B106" s="14">
        <v>1</v>
      </c>
      <c r="C106" s="14">
        <v>1511</v>
      </c>
      <c r="D106" s="14" t="str">
        <f t="shared" si="1"/>
        <v>Producción, transformación de carnes, aceites y grasas, frutas y verduras</v>
      </c>
      <c r="E106" s="85">
        <v>114.68740916381408</v>
      </c>
      <c r="F106" s="45">
        <v>108.53831794578717</v>
      </c>
      <c r="G106" s="53">
        <v>109.06664391023261</v>
      </c>
    </row>
    <row r="107" spans="1:7" ht="15" customHeight="1">
      <c r="A107" s="59">
        <v>2012</v>
      </c>
      <c r="B107" s="60">
        <v>2</v>
      </c>
      <c r="C107" s="60">
        <v>1511</v>
      </c>
      <c r="D107" s="60" t="str">
        <f t="shared" si="1"/>
        <v>Producción, transformación de carnes, aceites y grasas, frutas y verduras</v>
      </c>
      <c r="E107" s="76">
        <v>123.59309908548674</v>
      </c>
      <c r="F107" s="54">
        <v>115.23924661989055</v>
      </c>
      <c r="G107" s="55">
        <v>114.20588718690985</v>
      </c>
    </row>
    <row r="108" spans="1:7" ht="15" customHeight="1">
      <c r="A108" s="58">
        <v>2012</v>
      </c>
      <c r="B108" s="14">
        <v>3</v>
      </c>
      <c r="C108" s="14">
        <v>1511</v>
      </c>
      <c r="D108" s="14" t="str">
        <f t="shared" si="1"/>
        <v>Producción, transformación de carnes, aceites y grasas, frutas y verduras</v>
      </c>
      <c r="E108" s="85">
        <v>128.66139424352815</v>
      </c>
      <c r="F108" s="45">
        <v>121.21771639084615</v>
      </c>
      <c r="G108" s="53">
        <v>114.44735994031812</v>
      </c>
    </row>
    <row r="109" spans="1:7" ht="15" customHeight="1">
      <c r="A109" s="59">
        <v>2012</v>
      </c>
      <c r="B109" s="60">
        <v>4</v>
      </c>
      <c r="C109" s="60">
        <v>1511</v>
      </c>
      <c r="D109" s="60" t="str">
        <f t="shared" si="1"/>
        <v>Producción, transformación de carnes, aceites y grasas, frutas y verduras</v>
      </c>
      <c r="E109" s="76">
        <v>134.49654718421115</v>
      </c>
      <c r="F109" s="54">
        <v>126.1343536324457</v>
      </c>
      <c r="G109" s="55">
        <v>120.2500430898281</v>
      </c>
    </row>
    <row r="110" spans="1:7" ht="15" customHeight="1">
      <c r="A110" s="58">
        <v>2013</v>
      </c>
      <c r="B110" s="14">
        <v>1</v>
      </c>
      <c r="C110" s="14">
        <v>1511</v>
      </c>
      <c r="D110" s="14" t="str">
        <f t="shared" si="1"/>
        <v>Producción, transformación de carnes, aceites y grasas, frutas y verduras</v>
      </c>
      <c r="E110" s="85">
        <v>116.68959202039821</v>
      </c>
      <c r="F110" s="45">
        <v>109.13127600791819</v>
      </c>
      <c r="G110" s="53">
        <v>114.11266417388649</v>
      </c>
    </row>
    <row r="111" spans="1:7" ht="15" customHeight="1">
      <c r="A111" s="59">
        <v>2013</v>
      </c>
      <c r="B111" s="60">
        <v>2</v>
      </c>
      <c r="C111" s="60">
        <v>1511</v>
      </c>
      <c r="D111" s="60" t="str">
        <f t="shared" si="1"/>
        <v>Producción, transformación de carnes, aceites y grasas, frutas y verduras</v>
      </c>
      <c r="E111" s="76">
        <v>125.82229137180883</v>
      </c>
      <c r="F111" s="54">
        <v>121.90216478739164</v>
      </c>
      <c r="G111" s="55">
        <v>117.30654771245676</v>
      </c>
    </row>
    <row r="112" spans="1:7" ht="15" customHeight="1">
      <c r="A112" s="58">
        <v>2013</v>
      </c>
      <c r="B112" s="14">
        <v>3</v>
      </c>
      <c r="C112" s="14">
        <v>1511</v>
      </c>
      <c r="D112" s="14" t="str">
        <f t="shared" si="1"/>
        <v>Producción, transformación de carnes, aceites y grasas, frutas y verduras</v>
      </c>
      <c r="E112" s="85">
        <v>128.41342227969028</v>
      </c>
      <c r="F112" s="45">
        <v>122.81020955698682</v>
      </c>
      <c r="G112" s="53">
        <v>118.12046705228927</v>
      </c>
    </row>
    <row r="113" spans="1:7" ht="15" customHeight="1">
      <c r="A113" s="59">
        <v>2013</v>
      </c>
      <c r="B113" s="60">
        <v>4</v>
      </c>
      <c r="C113" s="60">
        <v>1511</v>
      </c>
      <c r="D113" s="60" t="str">
        <f t="shared" si="1"/>
        <v>Producción, transformación de carnes, aceites y grasas, frutas y verduras</v>
      </c>
      <c r="E113" s="76">
        <v>132.55222148662978</v>
      </c>
      <c r="F113" s="54">
        <v>128.6042125886362</v>
      </c>
      <c r="G113" s="55">
        <v>120.94065584270093</v>
      </c>
    </row>
    <row r="114" spans="1:7" ht="15" customHeight="1">
      <c r="A114" s="58">
        <v>2014</v>
      </c>
      <c r="B114" s="14">
        <v>1</v>
      </c>
      <c r="C114" s="14">
        <v>1511</v>
      </c>
      <c r="D114" s="14" t="str">
        <f t="shared" si="1"/>
        <v>Producción, transformación de carnes, aceites y grasas, frutas y verduras</v>
      </c>
      <c r="E114" s="85">
        <v>126.91913599879132</v>
      </c>
      <c r="F114" s="45">
        <v>120.73854264121853</v>
      </c>
      <c r="G114" s="53">
        <v>121.94559476713731</v>
      </c>
    </row>
    <row r="115" spans="1:7" ht="15" customHeight="1">
      <c r="A115" s="59">
        <v>2014</v>
      </c>
      <c r="B115" s="60">
        <v>2</v>
      </c>
      <c r="C115" s="60">
        <v>1511</v>
      </c>
      <c r="D115" s="60" t="str">
        <f t="shared" si="1"/>
        <v>Producción, transformación de carnes, aceites y grasas, frutas y verduras</v>
      </c>
      <c r="E115" s="76">
        <v>135.56111414750615</v>
      </c>
      <c r="F115" s="54">
        <v>133.26828187953947</v>
      </c>
      <c r="G115" s="55">
        <v>123.84090597022632</v>
      </c>
    </row>
    <row r="116" spans="1:7" ht="15" customHeight="1">
      <c r="A116" s="58">
        <v>2014</v>
      </c>
      <c r="B116" s="14">
        <v>3</v>
      </c>
      <c r="C116" s="14">
        <v>1511</v>
      </c>
      <c r="D116" s="14" t="str">
        <f t="shared" si="1"/>
        <v>Producción, transformación de carnes, aceites y grasas, frutas y verduras</v>
      </c>
      <c r="E116" s="85">
        <v>139.43588413164719</v>
      </c>
      <c r="F116" s="45">
        <v>135.43917923045396</v>
      </c>
      <c r="G116" s="53">
        <v>125.90220349476601</v>
      </c>
    </row>
    <row r="117" spans="1:7" ht="15" customHeight="1">
      <c r="A117" s="59">
        <v>2014</v>
      </c>
      <c r="B117" s="60">
        <v>4</v>
      </c>
      <c r="C117" s="60">
        <v>1511</v>
      </c>
      <c r="D117" s="60" t="str">
        <f t="shared" si="1"/>
        <v>Producción, transformación de carnes, aceites y grasas, frutas y verduras</v>
      </c>
      <c r="E117" s="76">
        <v>142.29670331766792</v>
      </c>
      <c r="F117" s="54">
        <v>135.97614632711426</v>
      </c>
      <c r="G117" s="55">
        <v>128.2163144246682</v>
      </c>
    </row>
    <row r="118" spans="1:7" ht="15" customHeight="1">
      <c r="A118" s="58">
        <v>2015</v>
      </c>
      <c r="B118" s="14">
        <v>1</v>
      </c>
      <c r="C118" s="14">
        <v>1511</v>
      </c>
      <c r="D118" s="14" t="str">
        <f t="shared" si="1"/>
        <v>Producción, transformación de carnes, aceites y grasas, frutas y verduras</v>
      </c>
      <c r="E118" s="85">
        <v>127.05531163580808</v>
      </c>
      <c r="F118" s="45">
        <v>121.5260674381334</v>
      </c>
      <c r="G118" s="53">
        <v>125.69156324444648</v>
      </c>
    </row>
    <row r="119" spans="1:7" ht="15" customHeight="1">
      <c r="A119" s="59">
        <v>2015</v>
      </c>
      <c r="B119" s="60">
        <v>2</v>
      </c>
      <c r="C119" s="60">
        <v>1511</v>
      </c>
      <c r="D119" s="60" t="str">
        <f t="shared" si="1"/>
        <v>Producción, transformación de carnes, aceites y grasas, frutas y verduras</v>
      </c>
      <c r="E119" s="76">
        <v>130.7296714738695</v>
      </c>
      <c r="F119" s="54">
        <v>125.44989067498726</v>
      </c>
      <c r="G119" s="55">
        <v>124.26421619490564</v>
      </c>
    </row>
    <row r="120" spans="1:7" ht="15" customHeight="1">
      <c r="A120" s="58">
        <v>2015</v>
      </c>
      <c r="B120" s="14">
        <v>3</v>
      </c>
      <c r="C120" s="14">
        <v>1511</v>
      </c>
      <c r="D120" s="14" t="str">
        <f t="shared" si="1"/>
        <v>Producción, transformación de carnes, aceites y grasas, frutas y verduras</v>
      </c>
      <c r="E120" s="85">
        <v>146.6145069571179</v>
      </c>
      <c r="F120" s="45">
        <v>139.7462435840265</v>
      </c>
      <c r="G120" s="53">
        <v>124.73826952057101</v>
      </c>
    </row>
    <row r="121" spans="1:7" ht="15" customHeight="1">
      <c r="A121" s="59">
        <v>2015</v>
      </c>
      <c r="B121" s="60">
        <v>4</v>
      </c>
      <c r="C121" s="60">
        <v>1511</v>
      </c>
      <c r="D121" s="60" t="str">
        <f t="shared" si="1"/>
        <v>Producción, transformación de carnes, aceites y grasas, frutas y verduras</v>
      </c>
      <c r="E121" s="76">
        <v>151.44729317258628</v>
      </c>
      <c r="F121" s="54">
        <v>143.35201425594482</v>
      </c>
      <c r="G121" s="55">
        <v>127.83337315588558</v>
      </c>
    </row>
    <row r="122" spans="1:7" ht="15" customHeight="1">
      <c r="A122" s="58">
        <v>2016</v>
      </c>
      <c r="B122" s="14">
        <v>1</v>
      </c>
      <c r="C122" s="14">
        <v>1511</v>
      </c>
      <c r="D122" s="14" t="str">
        <f t="shared" si="1"/>
        <v>Producción, transformación de carnes, aceites y grasas, frutas y verduras</v>
      </c>
      <c r="E122" s="85">
        <v>135.31805885310732</v>
      </c>
      <c r="F122" s="45">
        <v>126.42452611850308</v>
      </c>
      <c r="G122" s="53">
        <v>126.67394967955559</v>
      </c>
    </row>
    <row r="123" spans="1:7" ht="15" customHeight="1">
      <c r="A123" s="59">
        <v>2016</v>
      </c>
      <c r="B123" s="60">
        <v>2</v>
      </c>
      <c r="C123" s="60">
        <v>1511</v>
      </c>
      <c r="D123" s="60" t="str">
        <f t="shared" si="1"/>
        <v>Producción, transformación de carnes, aceites y grasas, frutas y verduras</v>
      </c>
      <c r="E123" s="76">
        <v>137.05960332707332</v>
      </c>
      <c r="F123" s="54">
        <v>131.79790225866589</v>
      </c>
      <c r="G123" s="55">
        <v>127.8951669766442</v>
      </c>
    </row>
    <row r="124" spans="1:7" ht="15" customHeight="1">
      <c r="A124" s="58">
        <v>2016</v>
      </c>
      <c r="B124" s="14">
        <v>3</v>
      </c>
      <c r="C124" s="14">
        <v>1511</v>
      </c>
      <c r="D124" s="14" t="str">
        <f t="shared" si="1"/>
        <v>Producción, transformación de carnes, aceites y grasas, frutas y verduras</v>
      </c>
      <c r="E124" s="85">
        <v>144.97179036435844</v>
      </c>
      <c r="F124" s="45">
        <v>140.36366247335621</v>
      </c>
      <c r="G124" s="53">
        <v>129.45534818832508</v>
      </c>
    </row>
    <row r="125" spans="1:7" ht="15" customHeight="1">
      <c r="A125" s="59">
        <v>2016</v>
      </c>
      <c r="B125" s="60">
        <v>4</v>
      </c>
      <c r="C125" s="60">
        <v>1511</v>
      </c>
      <c r="D125" s="60" t="str">
        <f t="shared" si="1"/>
        <v>Producción, transformación de carnes, aceites y grasas, frutas y verduras</v>
      </c>
      <c r="E125" s="76">
        <v>143.12976395704507</v>
      </c>
      <c r="F125" s="54">
        <v>141.30978191228397</v>
      </c>
      <c r="G125" s="55">
        <v>128.88364258387054</v>
      </c>
    </row>
    <row r="126" spans="1:7" ht="15" customHeight="1">
      <c r="A126" s="58">
        <v>2017</v>
      </c>
      <c r="B126" s="14">
        <v>1</v>
      </c>
      <c r="C126" s="14">
        <v>1511</v>
      </c>
      <c r="D126" s="14" t="str">
        <f t="shared" si="1"/>
        <v>Producción, transformación de carnes, aceites y grasas, frutas y verduras</v>
      </c>
      <c r="E126" s="85">
        <v>123.16560608875055</v>
      </c>
      <c r="F126" s="45">
        <v>119.91411374488683</v>
      </c>
      <c r="G126" s="53">
        <v>130.4582573887224</v>
      </c>
    </row>
    <row r="127" spans="1:7" ht="15" customHeight="1">
      <c r="A127" s="59">
        <v>2017</v>
      </c>
      <c r="B127" s="60">
        <v>2</v>
      </c>
      <c r="C127" s="60">
        <v>1511</v>
      </c>
      <c r="D127" s="60" t="str">
        <f t="shared" si="1"/>
        <v>Producción, transformación de carnes, aceites y grasas, frutas y verduras</v>
      </c>
      <c r="E127" s="76">
        <v>126.65487467854908</v>
      </c>
      <c r="F127" s="54">
        <v>126.20211423452116</v>
      </c>
      <c r="G127" s="55">
        <v>129.86016537175524</v>
      </c>
    </row>
    <row r="128" spans="1:7" ht="15" customHeight="1">
      <c r="A128" s="58">
        <v>2017</v>
      </c>
      <c r="B128" s="14">
        <v>3</v>
      </c>
      <c r="C128" s="14">
        <v>1511</v>
      </c>
      <c r="D128" s="14" t="str">
        <f t="shared" si="1"/>
        <v>Producción, transformación de carnes, aceites y grasas, frutas y verduras</v>
      </c>
      <c r="E128" s="85">
        <v>139.13849578814722</v>
      </c>
      <c r="F128" s="45">
        <v>136.0038687742804</v>
      </c>
      <c r="G128" s="53">
        <v>129.00813232495912</v>
      </c>
    </row>
    <row r="129" spans="1:7" ht="15" customHeight="1">
      <c r="A129" s="59">
        <v>2017</v>
      </c>
      <c r="B129" s="60">
        <v>4</v>
      </c>
      <c r="C129" s="60">
        <v>1511</v>
      </c>
      <c r="D129" s="60" t="str">
        <f t="shared" si="1"/>
        <v>Producción, transformación de carnes, aceites y grasas, frutas y verduras</v>
      </c>
      <c r="E129" s="76">
        <v>142.02802928054788</v>
      </c>
      <c r="F129" s="54">
        <v>138.67753204900768</v>
      </c>
      <c r="G129" s="55">
        <v>131.45958791486632</v>
      </c>
    </row>
    <row r="130" spans="1:7" ht="15" customHeight="1">
      <c r="A130" s="58">
        <v>2018</v>
      </c>
      <c r="B130" s="14">
        <v>1</v>
      </c>
      <c r="C130" s="14">
        <v>1511</v>
      </c>
      <c r="D130" s="14" t="str">
        <f>+VLOOKUP(C130,bogota,2,FALSE)</f>
        <v>Producción, transformación de carnes, aceites y grasas, frutas y verduras</v>
      </c>
      <c r="E130" s="85">
        <v>132.68881042981312</v>
      </c>
      <c r="F130" s="45">
        <v>130.42952715400665</v>
      </c>
      <c r="G130" s="53">
        <v>131.24939871433244</v>
      </c>
    </row>
    <row r="131" spans="1:7" ht="15" customHeight="1">
      <c r="A131" s="59">
        <v>2018</v>
      </c>
      <c r="B131" s="60">
        <v>2</v>
      </c>
      <c r="C131" s="60">
        <v>1511</v>
      </c>
      <c r="D131" s="60" t="str">
        <f t="shared" si="1"/>
        <v>Producción, transformación de carnes, aceites y grasas, frutas y verduras</v>
      </c>
      <c r="E131" s="76">
        <v>140.813644048762</v>
      </c>
      <c r="F131" s="54">
        <v>138.86630613697326</v>
      </c>
      <c r="G131" s="55">
        <v>130.95418662903538</v>
      </c>
    </row>
    <row r="132" spans="1:7" ht="15" customHeight="1">
      <c r="A132" s="58">
        <v>2004</v>
      </c>
      <c r="B132" s="14">
        <v>1</v>
      </c>
      <c r="C132" s="14">
        <v>1530</v>
      </c>
      <c r="D132" s="14" t="str">
        <f t="shared" si="1"/>
        <v>Lácteos, café, cacao, chocolate y confitería</v>
      </c>
      <c r="E132" s="85">
        <v>73.37796625055988</v>
      </c>
      <c r="F132" s="45">
        <v>73.69490063788254</v>
      </c>
      <c r="G132" s="53">
        <v>92.51530949785246</v>
      </c>
    </row>
    <row r="133" spans="1:7" ht="15" customHeight="1">
      <c r="A133" s="59">
        <v>2004</v>
      </c>
      <c r="B133" s="60">
        <v>2</v>
      </c>
      <c r="C133" s="60">
        <v>1530</v>
      </c>
      <c r="D133" s="60" t="str">
        <f t="shared" si="1"/>
        <v>Lácteos, café, cacao, chocolate y confitería</v>
      </c>
      <c r="E133" s="76">
        <v>75.3216289073444</v>
      </c>
      <c r="F133" s="54">
        <v>77.423321446837</v>
      </c>
      <c r="G133" s="55">
        <v>94.76490062658712</v>
      </c>
    </row>
    <row r="134" spans="1:7" ht="15" customHeight="1">
      <c r="A134" s="58">
        <v>2004</v>
      </c>
      <c r="B134" s="14">
        <v>3</v>
      </c>
      <c r="C134" s="14">
        <v>1530</v>
      </c>
      <c r="D134" s="14" t="str">
        <f t="shared" si="1"/>
        <v>Lácteos, café, cacao, chocolate y confitería</v>
      </c>
      <c r="E134" s="85">
        <v>81.4562622488082</v>
      </c>
      <c r="F134" s="45">
        <v>79.70997384412212</v>
      </c>
      <c r="G134" s="53">
        <v>97.31892628271329</v>
      </c>
    </row>
    <row r="135" spans="1:7" ht="15" customHeight="1">
      <c r="A135" s="59">
        <v>2004</v>
      </c>
      <c r="B135" s="60">
        <v>4</v>
      </c>
      <c r="C135" s="60">
        <v>1530</v>
      </c>
      <c r="D135" s="60" t="str">
        <f>+D134</f>
        <v>Lácteos, café, cacao, chocolate y confitería</v>
      </c>
      <c r="E135" s="76">
        <v>80.83181871803289</v>
      </c>
      <c r="F135" s="54">
        <v>84.59635364580161</v>
      </c>
      <c r="G135" s="55">
        <v>96.60021544130004</v>
      </c>
    </row>
    <row r="136" spans="1:7" ht="15" customHeight="1">
      <c r="A136" s="58">
        <v>2005</v>
      </c>
      <c r="B136" s="14">
        <v>1</v>
      </c>
      <c r="C136" s="14">
        <v>1530</v>
      </c>
      <c r="D136" s="14" t="str">
        <f t="shared" si="1"/>
        <v>Lácteos, café, cacao, chocolate y confitería</v>
      </c>
      <c r="E136" s="85">
        <v>74.62731899260878</v>
      </c>
      <c r="F136" s="45">
        <v>74.76280264639051</v>
      </c>
      <c r="G136" s="53">
        <v>88.22057405315236</v>
      </c>
    </row>
    <row r="137" spans="1:7" ht="15" customHeight="1">
      <c r="A137" s="59">
        <v>2005</v>
      </c>
      <c r="B137" s="60">
        <v>2</v>
      </c>
      <c r="C137" s="60">
        <v>1530</v>
      </c>
      <c r="D137" s="60" t="str">
        <f t="shared" si="1"/>
        <v>Lácteos, café, cacao, chocolate y confitería</v>
      </c>
      <c r="E137" s="76">
        <v>79.98437649452283</v>
      </c>
      <c r="F137" s="54">
        <v>80.9655789923261</v>
      </c>
      <c r="G137" s="55">
        <v>88.33568578494723</v>
      </c>
    </row>
    <row r="138" spans="1:7" ht="15" customHeight="1">
      <c r="A138" s="58">
        <v>2005</v>
      </c>
      <c r="B138" s="14">
        <v>3</v>
      </c>
      <c r="C138" s="14">
        <v>1530</v>
      </c>
      <c r="D138" s="14" t="str">
        <f t="shared" si="1"/>
        <v>Lácteos, café, cacao, chocolate y confitería</v>
      </c>
      <c r="E138" s="85">
        <v>87.12034587832457</v>
      </c>
      <c r="F138" s="45">
        <v>85.5685400500659</v>
      </c>
      <c r="G138" s="53">
        <v>89.63963416772472</v>
      </c>
    </row>
    <row r="139" spans="1:7" ht="15" customHeight="1">
      <c r="A139" s="59">
        <v>2005</v>
      </c>
      <c r="B139" s="60">
        <v>4</v>
      </c>
      <c r="C139" s="60">
        <v>1530</v>
      </c>
      <c r="D139" s="60" t="str">
        <f t="shared" si="1"/>
        <v>Lácteos, café, cacao, chocolate y confitería</v>
      </c>
      <c r="E139" s="76">
        <v>85.33943667863791</v>
      </c>
      <c r="F139" s="54">
        <v>87.07934459347354</v>
      </c>
      <c r="G139" s="55">
        <v>89.82956922443698</v>
      </c>
    </row>
    <row r="140" spans="1:7" ht="15" customHeight="1">
      <c r="A140" s="58">
        <v>2006</v>
      </c>
      <c r="B140" s="14">
        <v>1</v>
      </c>
      <c r="C140" s="14">
        <v>1530</v>
      </c>
      <c r="D140" s="14" t="str">
        <f t="shared" si="1"/>
        <v>Lácteos, café, cacao, chocolate y confitería</v>
      </c>
      <c r="E140" s="85">
        <v>78.05242369301224</v>
      </c>
      <c r="F140" s="45">
        <v>80.16597694385706</v>
      </c>
      <c r="G140" s="53">
        <v>89.12881121347762</v>
      </c>
    </row>
    <row r="141" spans="1:7" ht="15" customHeight="1">
      <c r="A141" s="59">
        <v>2006</v>
      </c>
      <c r="B141" s="60">
        <v>2</v>
      </c>
      <c r="C141" s="60">
        <v>1530</v>
      </c>
      <c r="D141" s="60" t="str">
        <f t="shared" si="1"/>
        <v>Lácteos, café, cacao, chocolate y confitería</v>
      </c>
      <c r="E141" s="76">
        <v>83.58020665582555</v>
      </c>
      <c r="F141" s="54">
        <v>83.883539104252</v>
      </c>
      <c r="G141" s="55">
        <v>91.3370814399549</v>
      </c>
    </row>
    <row r="142" spans="1:7" ht="15" customHeight="1">
      <c r="A142" s="58">
        <v>2006</v>
      </c>
      <c r="B142" s="14">
        <v>3</v>
      </c>
      <c r="C142" s="14">
        <v>1530</v>
      </c>
      <c r="D142" s="14" t="str">
        <f t="shared" si="1"/>
        <v>Lácteos, café, cacao, chocolate y confitería</v>
      </c>
      <c r="E142" s="85">
        <v>91.51463285541197</v>
      </c>
      <c r="F142" s="45">
        <v>92.41305141710929</v>
      </c>
      <c r="G142" s="53">
        <v>96.0886011764175</v>
      </c>
    </row>
    <row r="143" spans="1:7" ht="15" customHeight="1">
      <c r="A143" s="59">
        <v>2006</v>
      </c>
      <c r="B143" s="60">
        <v>4</v>
      </c>
      <c r="C143" s="60">
        <v>1530</v>
      </c>
      <c r="D143" s="60" t="str">
        <f t="shared" si="1"/>
        <v>Lácteos, café, cacao, chocolate y confitería</v>
      </c>
      <c r="E143" s="76">
        <v>91.16806113263061</v>
      </c>
      <c r="F143" s="54">
        <v>92.3452966066872</v>
      </c>
      <c r="G143" s="55">
        <v>98.70297006487216</v>
      </c>
    </row>
    <row r="144" spans="1:7" ht="15" customHeight="1">
      <c r="A144" s="58">
        <v>2007</v>
      </c>
      <c r="B144" s="14">
        <v>1</v>
      </c>
      <c r="C144" s="14">
        <v>1530</v>
      </c>
      <c r="D144" s="14" t="str">
        <f t="shared" si="1"/>
        <v>Lácteos, café, cacao, chocolate y confitería</v>
      </c>
      <c r="E144" s="85">
        <v>94.07983850580506</v>
      </c>
      <c r="F144" s="45">
        <v>92.44730839038351</v>
      </c>
      <c r="G144" s="53">
        <v>97.00715462437935</v>
      </c>
    </row>
    <row r="145" spans="1:7" ht="15" customHeight="1">
      <c r="A145" s="59">
        <v>2007</v>
      </c>
      <c r="B145" s="60">
        <v>2</v>
      </c>
      <c r="C145" s="60">
        <v>1530</v>
      </c>
      <c r="D145" s="60" t="str">
        <f t="shared" si="1"/>
        <v>Lácteos, café, cacao, chocolate y confitería</v>
      </c>
      <c r="E145" s="76">
        <v>99.81030763924532</v>
      </c>
      <c r="F145" s="54">
        <v>100.17737906704167</v>
      </c>
      <c r="G145" s="55">
        <v>99.32079171827758</v>
      </c>
    </row>
    <row r="146" spans="1:7" ht="15" customHeight="1">
      <c r="A146" s="58">
        <v>2007</v>
      </c>
      <c r="B146" s="14">
        <v>3</v>
      </c>
      <c r="C146" s="14">
        <v>1530</v>
      </c>
      <c r="D146" s="14" t="str">
        <f t="shared" si="1"/>
        <v>Lácteos, café, cacao, chocolate y confitería</v>
      </c>
      <c r="E146" s="85">
        <v>104.83769227673672</v>
      </c>
      <c r="F146" s="45">
        <v>102.89330204587476</v>
      </c>
      <c r="G146" s="53">
        <v>101.4563096304665</v>
      </c>
    </row>
    <row r="147" spans="1:7" ht="15" customHeight="1">
      <c r="A147" s="59">
        <v>2007</v>
      </c>
      <c r="B147" s="60">
        <v>4</v>
      </c>
      <c r="C147" s="60">
        <v>1530</v>
      </c>
      <c r="D147" s="60" t="str">
        <f aca="true" t="shared" si="2" ref="D147:D210">+VLOOKUP(C147,bogota,2,FALSE)</f>
        <v>Lácteos, café, cacao, chocolate y confitería</v>
      </c>
      <c r="E147" s="76">
        <v>101.27216157821294</v>
      </c>
      <c r="F147" s="54">
        <v>104.48201049670003</v>
      </c>
      <c r="G147" s="55">
        <v>102.21574402687652</v>
      </c>
    </row>
    <row r="148" spans="1:7" ht="15" customHeight="1">
      <c r="A148" s="58">
        <v>2008</v>
      </c>
      <c r="B148" s="14">
        <v>1</v>
      </c>
      <c r="C148" s="14">
        <v>1530</v>
      </c>
      <c r="D148" s="14" t="str">
        <f t="shared" si="2"/>
        <v>Lácteos, café, cacao, chocolate y confitería</v>
      </c>
      <c r="E148" s="85">
        <v>99.00197493221121</v>
      </c>
      <c r="F148" s="45">
        <v>99.96875234191795</v>
      </c>
      <c r="G148" s="53">
        <v>105.98182508759368</v>
      </c>
    </row>
    <row r="149" spans="1:7" ht="15" customHeight="1">
      <c r="A149" s="59">
        <v>2008</v>
      </c>
      <c r="B149" s="60">
        <v>2</v>
      </c>
      <c r="C149" s="60">
        <v>1530</v>
      </c>
      <c r="D149" s="60" t="str">
        <f t="shared" si="2"/>
        <v>Lácteos, café, cacao, chocolate y confitería</v>
      </c>
      <c r="E149" s="76">
        <v>102.08018513892077</v>
      </c>
      <c r="F149" s="54">
        <v>102.0025761628508</v>
      </c>
      <c r="G149" s="55">
        <v>108.75417030375144</v>
      </c>
    </row>
    <row r="150" spans="1:7" ht="15" customHeight="1">
      <c r="A150" s="58">
        <v>2008</v>
      </c>
      <c r="B150" s="14">
        <v>3</v>
      </c>
      <c r="C150" s="14">
        <v>1530</v>
      </c>
      <c r="D150" s="14" t="str">
        <f t="shared" si="2"/>
        <v>Lácteos, café, cacao, chocolate y confitería</v>
      </c>
      <c r="E150" s="85">
        <v>100.50112429686409</v>
      </c>
      <c r="F150" s="45">
        <v>106.06988240449802</v>
      </c>
      <c r="G150" s="53">
        <v>109.83872454021952</v>
      </c>
    </row>
    <row r="151" spans="1:7" ht="15" customHeight="1">
      <c r="A151" s="59">
        <v>2008</v>
      </c>
      <c r="B151" s="60">
        <v>4</v>
      </c>
      <c r="C151" s="60">
        <v>1530</v>
      </c>
      <c r="D151" s="60" t="str">
        <f t="shared" si="2"/>
        <v>Lácteos, café, cacao, chocolate y confitería</v>
      </c>
      <c r="E151" s="76">
        <v>96.04174750488139</v>
      </c>
      <c r="F151" s="54">
        <v>100.24423086354702</v>
      </c>
      <c r="G151" s="55">
        <v>110.7294286487023</v>
      </c>
    </row>
    <row r="152" spans="1:7" ht="15" customHeight="1">
      <c r="A152" s="58">
        <v>2009</v>
      </c>
      <c r="B152" s="14">
        <v>1</v>
      </c>
      <c r="C152" s="14">
        <v>1530</v>
      </c>
      <c r="D152" s="14" t="str">
        <f t="shared" si="2"/>
        <v>Lácteos, café, cacao, chocolate y confitería</v>
      </c>
      <c r="E152" s="85">
        <v>89.9886159024753</v>
      </c>
      <c r="F152" s="45">
        <v>93.8333504951863</v>
      </c>
      <c r="G152" s="53">
        <v>109.98640641655444</v>
      </c>
    </row>
    <row r="153" spans="1:7" ht="15" customHeight="1">
      <c r="A153" s="59">
        <v>2009</v>
      </c>
      <c r="B153" s="60">
        <v>2</v>
      </c>
      <c r="C153" s="60">
        <v>1530</v>
      </c>
      <c r="D153" s="60" t="str">
        <f t="shared" si="2"/>
        <v>Lácteos, café, cacao, chocolate y confitería</v>
      </c>
      <c r="E153" s="76">
        <v>92.51918060708006</v>
      </c>
      <c r="F153" s="54">
        <v>95.6347618762801</v>
      </c>
      <c r="G153" s="55">
        <v>107.79971766164309</v>
      </c>
    </row>
    <row r="154" spans="1:7" ht="15" customHeight="1">
      <c r="A154" s="58">
        <v>2009</v>
      </c>
      <c r="B154" s="14">
        <v>3</v>
      </c>
      <c r="C154" s="14">
        <v>1530</v>
      </c>
      <c r="D154" s="14" t="str">
        <f t="shared" si="2"/>
        <v>Lácteos, café, cacao, chocolate y confitería</v>
      </c>
      <c r="E154" s="85">
        <v>94.03225960489766</v>
      </c>
      <c r="F154" s="45">
        <v>95.28621144675475</v>
      </c>
      <c r="G154" s="53">
        <v>108.99511169511464</v>
      </c>
    </row>
    <row r="155" spans="1:7" ht="15" customHeight="1">
      <c r="A155" s="59">
        <v>2009</v>
      </c>
      <c r="B155" s="60">
        <v>4</v>
      </c>
      <c r="C155" s="60">
        <v>1530</v>
      </c>
      <c r="D155" s="60" t="str">
        <f t="shared" si="2"/>
        <v>Lácteos, café, cacao, chocolate y confitería</v>
      </c>
      <c r="E155" s="76">
        <v>93.90626340559051</v>
      </c>
      <c r="F155" s="54">
        <v>99.22756506615742</v>
      </c>
      <c r="G155" s="55">
        <v>108.29856906546365</v>
      </c>
    </row>
    <row r="156" spans="1:7" ht="15" customHeight="1">
      <c r="A156" s="58">
        <v>2010</v>
      </c>
      <c r="B156" s="14">
        <v>1</v>
      </c>
      <c r="C156" s="14">
        <v>1530</v>
      </c>
      <c r="D156" s="14" t="str">
        <f t="shared" si="2"/>
        <v>Lácteos, café, cacao, chocolate y confitería</v>
      </c>
      <c r="E156" s="85">
        <v>92.03587972907474</v>
      </c>
      <c r="F156" s="45">
        <v>98.0936035544606</v>
      </c>
      <c r="G156" s="53">
        <v>103.89305727774911</v>
      </c>
    </row>
    <row r="157" spans="1:7" ht="15" customHeight="1">
      <c r="A157" s="59">
        <v>2010</v>
      </c>
      <c r="B157" s="60">
        <v>2</v>
      </c>
      <c r="C157" s="60">
        <v>1530</v>
      </c>
      <c r="D157" s="60" t="str">
        <f t="shared" si="2"/>
        <v>Lácteos, café, cacao, chocolate y confitería</v>
      </c>
      <c r="E157" s="76">
        <v>84.7049840285347</v>
      </c>
      <c r="F157" s="54">
        <v>91.72116703119056</v>
      </c>
      <c r="G157" s="55">
        <v>101.20760787447666</v>
      </c>
    </row>
    <row r="158" spans="1:7" ht="15" customHeight="1">
      <c r="A158" s="58">
        <v>2010</v>
      </c>
      <c r="B158" s="14">
        <v>3</v>
      </c>
      <c r="C158" s="14">
        <v>1530</v>
      </c>
      <c r="D158" s="14" t="str">
        <f t="shared" si="2"/>
        <v>Lácteos, café, cacao, chocolate y confitería</v>
      </c>
      <c r="E158" s="85">
        <v>89.2593144621996</v>
      </c>
      <c r="F158" s="45">
        <v>97.66651853115485</v>
      </c>
      <c r="G158" s="53">
        <v>102.4296639187059</v>
      </c>
    </row>
    <row r="159" spans="1:7" ht="15" customHeight="1">
      <c r="A159" s="59">
        <v>2010</v>
      </c>
      <c r="B159" s="60">
        <v>4</v>
      </c>
      <c r="C159" s="60">
        <v>1530</v>
      </c>
      <c r="D159" s="60" t="str">
        <f t="shared" si="2"/>
        <v>Lácteos, café, cacao, chocolate y confitería</v>
      </c>
      <c r="E159" s="76">
        <v>78.66048776232468</v>
      </c>
      <c r="F159" s="54">
        <v>98.40495631367494</v>
      </c>
      <c r="G159" s="55">
        <v>101.50684982211389</v>
      </c>
    </row>
    <row r="160" spans="1:7" ht="15" customHeight="1">
      <c r="A160" s="58">
        <v>2011</v>
      </c>
      <c r="B160" s="14">
        <v>1</v>
      </c>
      <c r="C160" s="14">
        <v>1530</v>
      </c>
      <c r="D160" s="14" t="str">
        <f t="shared" si="2"/>
        <v>Lácteos, café, cacao, chocolate y confitería</v>
      </c>
      <c r="E160" s="85">
        <v>83.15135918862627</v>
      </c>
      <c r="F160" s="45">
        <v>89.72380896183576</v>
      </c>
      <c r="G160" s="53">
        <v>100.03456044071388</v>
      </c>
    </row>
    <row r="161" spans="1:7" ht="15" customHeight="1">
      <c r="A161" s="59">
        <v>2011</v>
      </c>
      <c r="B161" s="60">
        <v>2</v>
      </c>
      <c r="C161" s="60">
        <v>1530</v>
      </c>
      <c r="D161" s="60" t="str">
        <f t="shared" si="2"/>
        <v>Lácteos, café, cacao, chocolate y confitería</v>
      </c>
      <c r="E161" s="76">
        <v>80.57270756035868</v>
      </c>
      <c r="F161" s="54">
        <v>85.62858622660879</v>
      </c>
      <c r="G161" s="55">
        <v>99.22164988042567</v>
      </c>
    </row>
    <row r="162" spans="1:7" ht="15" customHeight="1">
      <c r="A162" s="58">
        <v>2011</v>
      </c>
      <c r="B162" s="14">
        <v>3</v>
      </c>
      <c r="C162" s="14">
        <v>1530</v>
      </c>
      <c r="D162" s="14" t="str">
        <f t="shared" si="2"/>
        <v>Lácteos, café, cacao, chocolate y confitería</v>
      </c>
      <c r="E162" s="85">
        <v>85.6144935315564</v>
      </c>
      <c r="F162" s="45">
        <v>89.42065455956374</v>
      </c>
      <c r="G162" s="53">
        <v>96.20155727590674</v>
      </c>
    </row>
    <row r="163" spans="1:7" ht="15" customHeight="1">
      <c r="A163" s="59">
        <v>2011</v>
      </c>
      <c r="B163" s="60">
        <v>4</v>
      </c>
      <c r="C163" s="60">
        <v>1530</v>
      </c>
      <c r="D163" s="60" t="str">
        <f t="shared" si="2"/>
        <v>Lácteos, café, cacao, chocolate y confitería</v>
      </c>
      <c r="E163" s="76">
        <v>83.0845899311145</v>
      </c>
      <c r="F163" s="54">
        <v>89.0804914397167</v>
      </c>
      <c r="G163" s="55">
        <v>95.94750889720271</v>
      </c>
    </row>
    <row r="164" spans="1:7" ht="15" customHeight="1">
      <c r="A164" s="58">
        <v>2012</v>
      </c>
      <c r="B164" s="14">
        <v>1</v>
      </c>
      <c r="C164" s="14">
        <v>1530</v>
      </c>
      <c r="D164" s="14" t="str">
        <f t="shared" si="2"/>
        <v>Lácteos, café, cacao, chocolate y confitería</v>
      </c>
      <c r="E164" s="85">
        <v>82.30402400716906</v>
      </c>
      <c r="F164" s="45">
        <v>88.81875690138995</v>
      </c>
      <c r="G164" s="53">
        <v>97.15227105807153</v>
      </c>
    </row>
    <row r="165" spans="1:7" ht="15" customHeight="1">
      <c r="A165" s="59">
        <v>2012</v>
      </c>
      <c r="B165" s="60">
        <v>2</v>
      </c>
      <c r="C165" s="60">
        <v>1530</v>
      </c>
      <c r="D165" s="60" t="str">
        <f t="shared" si="2"/>
        <v>Lácteos, café, cacao, chocolate y confitería</v>
      </c>
      <c r="E165" s="76">
        <v>87.76523183452564</v>
      </c>
      <c r="F165" s="54">
        <v>91.88707959901204</v>
      </c>
      <c r="G165" s="55">
        <v>100.76474243149325</v>
      </c>
    </row>
    <row r="166" spans="1:7" ht="15" customHeight="1">
      <c r="A166" s="58">
        <v>2012</v>
      </c>
      <c r="B166" s="14">
        <v>3</v>
      </c>
      <c r="C166" s="14">
        <v>1530</v>
      </c>
      <c r="D166" s="14" t="str">
        <f t="shared" si="2"/>
        <v>Lácteos, café, cacao, chocolate y confitería</v>
      </c>
      <c r="E166" s="85">
        <v>89.50932859010426</v>
      </c>
      <c r="F166" s="45">
        <v>98.6919193118835</v>
      </c>
      <c r="G166" s="53">
        <v>102.48712603585754</v>
      </c>
    </row>
    <row r="167" spans="1:7" ht="15" customHeight="1">
      <c r="A167" s="59">
        <v>2012</v>
      </c>
      <c r="B167" s="60">
        <v>4</v>
      </c>
      <c r="C167" s="60">
        <v>1530</v>
      </c>
      <c r="D167" s="60" t="str">
        <f t="shared" si="2"/>
        <v>Lácteos, café, cacao, chocolate y confitería</v>
      </c>
      <c r="E167" s="76">
        <v>97.58489857599123</v>
      </c>
      <c r="F167" s="54">
        <v>105.01208940256808</v>
      </c>
      <c r="G167" s="55">
        <v>102.66098302322256</v>
      </c>
    </row>
    <row r="168" spans="1:7" ht="15" customHeight="1">
      <c r="A168" s="58">
        <v>2013</v>
      </c>
      <c r="B168" s="14">
        <v>1</v>
      </c>
      <c r="C168" s="14">
        <v>1530</v>
      </c>
      <c r="D168" s="14" t="str">
        <f t="shared" si="2"/>
        <v>Lácteos, café, cacao, chocolate y confitería</v>
      </c>
      <c r="E168" s="85">
        <v>85.24858212014529</v>
      </c>
      <c r="F168" s="45">
        <v>89.97722215165275</v>
      </c>
      <c r="G168" s="53">
        <v>106.74078804141158</v>
      </c>
    </row>
    <row r="169" spans="1:7" ht="15" customHeight="1">
      <c r="A169" s="59">
        <v>2013</v>
      </c>
      <c r="B169" s="60">
        <v>2</v>
      </c>
      <c r="C169" s="60">
        <v>1530</v>
      </c>
      <c r="D169" s="60" t="str">
        <f t="shared" si="2"/>
        <v>Lácteos, café, cacao, chocolate y confitería</v>
      </c>
      <c r="E169" s="76">
        <v>90.15118066747169</v>
      </c>
      <c r="F169" s="54">
        <v>95.44224415392047</v>
      </c>
      <c r="G169" s="55">
        <v>109.79950736181206</v>
      </c>
    </row>
    <row r="170" spans="1:7" ht="15" customHeight="1">
      <c r="A170" s="58">
        <v>2013</v>
      </c>
      <c r="B170" s="14">
        <v>3</v>
      </c>
      <c r="C170" s="14">
        <v>1530</v>
      </c>
      <c r="D170" s="14" t="str">
        <f t="shared" si="2"/>
        <v>Lácteos, café, cacao, chocolate y confitería</v>
      </c>
      <c r="E170" s="85">
        <v>92.00087550181406</v>
      </c>
      <c r="F170" s="45">
        <v>100.811372679658</v>
      </c>
      <c r="G170" s="53">
        <v>111.26555713977406</v>
      </c>
    </row>
    <row r="171" spans="1:7" ht="15" customHeight="1">
      <c r="A171" s="59">
        <v>2013</v>
      </c>
      <c r="B171" s="60">
        <v>4</v>
      </c>
      <c r="C171" s="60">
        <v>1530</v>
      </c>
      <c r="D171" s="60" t="str">
        <f t="shared" si="2"/>
        <v>Lácteos, café, cacao, chocolate y confitería</v>
      </c>
      <c r="E171" s="76">
        <v>86.34615651397311</v>
      </c>
      <c r="F171" s="54">
        <v>100.21532231439079</v>
      </c>
      <c r="G171" s="55">
        <v>112.77988418493783</v>
      </c>
    </row>
    <row r="172" spans="1:7" ht="15" customHeight="1">
      <c r="A172" s="58">
        <v>2014</v>
      </c>
      <c r="B172" s="14">
        <v>1</v>
      </c>
      <c r="C172" s="14">
        <v>1530</v>
      </c>
      <c r="D172" s="14" t="str">
        <f t="shared" si="2"/>
        <v>Lácteos, café, cacao, chocolate y confitería</v>
      </c>
      <c r="E172" s="85">
        <v>90.92721840804904</v>
      </c>
      <c r="F172" s="45">
        <v>100.83210920535875</v>
      </c>
      <c r="G172" s="53">
        <v>110.6645791254905</v>
      </c>
    </row>
    <row r="173" spans="1:7" ht="15" customHeight="1">
      <c r="A173" s="59">
        <v>2014</v>
      </c>
      <c r="B173" s="60">
        <v>2</v>
      </c>
      <c r="C173" s="60">
        <v>1530</v>
      </c>
      <c r="D173" s="60" t="str">
        <f t="shared" si="2"/>
        <v>Lácteos, café, cacao, chocolate y confitería</v>
      </c>
      <c r="E173" s="76">
        <v>94.13265110479976</v>
      </c>
      <c r="F173" s="54">
        <v>101.85832767209317</v>
      </c>
      <c r="G173" s="55">
        <v>113.10574133029685</v>
      </c>
    </row>
    <row r="174" spans="1:7" ht="15" customHeight="1">
      <c r="A174" s="58">
        <v>2014</v>
      </c>
      <c r="B174" s="14">
        <v>3</v>
      </c>
      <c r="C174" s="14">
        <v>1530</v>
      </c>
      <c r="D174" s="14" t="str">
        <f t="shared" si="2"/>
        <v>Lácteos, café, cacao, chocolate y confitería</v>
      </c>
      <c r="E174" s="85">
        <v>98.7699706229379</v>
      </c>
      <c r="F174" s="45">
        <v>111.20998884340862</v>
      </c>
      <c r="G174" s="53">
        <v>115.25147662899921</v>
      </c>
    </row>
    <row r="175" spans="1:7" ht="15" customHeight="1">
      <c r="A175" s="59">
        <v>2014</v>
      </c>
      <c r="B175" s="60">
        <v>4</v>
      </c>
      <c r="C175" s="60">
        <v>1530</v>
      </c>
      <c r="D175" s="60" t="str">
        <f t="shared" si="2"/>
        <v>Lácteos, café, cacao, chocolate y confitería</v>
      </c>
      <c r="E175" s="76">
        <v>98.28572113596607</v>
      </c>
      <c r="F175" s="54">
        <v>112.5600652533695</v>
      </c>
      <c r="G175" s="55">
        <v>116.6223166432305</v>
      </c>
    </row>
    <row r="176" spans="1:7" ht="15" customHeight="1">
      <c r="A176" s="58">
        <v>2015</v>
      </c>
      <c r="B176" s="14">
        <v>1</v>
      </c>
      <c r="C176" s="14">
        <v>1530</v>
      </c>
      <c r="D176" s="14" t="str">
        <f t="shared" si="2"/>
        <v>Lácteos, café, cacao, chocolate y confitería</v>
      </c>
      <c r="E176" s="85">
        <v>104.02377088828487</v>
      </c>
      <c r="F176" s="45">
        <v>105.90105870143213</v>
      </c>
      <c r="G176" s="53">
        <v>115.33471793373016</v>
      </c>
    </row>
    <row r="177" spans="1:7" ht="15" customHeight="1">
      <c r="A177" s="59">
        <v>2015</v>
      </c>
      <c r="B177" s="60">
        <v>2</v>
      </c>
      <c r="C177" s="60">
        <v>1530</v>
      </c>
      <c r="D177" s="60" t="str">
        <f t="shared" si="2"/>
        <v>Lácteos, café, cacao, chocolate y confitería</v>
      </c>
      <c r="E177" s="76">
        <v>94.86228066576396</v>
      </c>
      <c r="F177" s="54">
        <v>102.8675680698863</v>
      </c>
      <c r="G177" s="55">
        <v>117.30599805397458</v>
      </c>
    </row>
    <row r="178" spans="1:7" ht="15" customHeight="1">
      <c r="A178" s="58">
        <v>2015</v>
      </c>
      <c r="B178" s="14">
        <v>3</v>
      </c>
      <c r="C178" s="14">
        <v>1530</v>
      </c>
      <c r="D178" s="14" t="str">
        <f t="shared" si="2"/>
        <v>Lácteos, café, cacao, chocolate y confitería</v>
      </c>
      <c r="E178" s="85">
        <v>103.2359869588871</v>
      </c>
      <c r="F178" s="45">
        <v>114.43674124448523</v>
      </c>
      <c r="G178" s="53">
        <v>117.84221575479161</v>
      </c>
    </row>
    <row r="179" spans="1:7" ht="15" customHeight="1">
      <c r="A179" s="59">
        <v>2015</v>
      </c>
      <c r="B179" s="60">
        <v>4</v>
      </c>
      <c r="C179" s="60">
        <v>1530</v>
      </c>
      <c r="D179" s="60" t="str">
        <f t="shared" si="2"/>
        <v>Lácteos, café, cacao, chocolate y confitería</v>
      </c>
      <c r="E179" s="76">
        <v>106.8613943997325</v>
      </c>
      <c r="F179" s="54">
        <v>118.66666220269852</v>
      </c>
      <c r="G179" s="55">
        <v>119.89124283101205</v>
      </c>
    </row>
    <row r="180" spans="1:7" ht="15" customHeight="1">
      <c r="A180" s="58">
        <v>2016</v>
      </c>
      <c r="B180" s="14">
        <v>1</v>
      </c>
      <c r="C180" s="14">
        <v>1530</v>
      </c>
      <c r="D180" s="14" t="str">
        <f t="shared" si="2"/>
        <v>Lácteos, café, cacao, chocolate y confitería</v>
      </c>
      <c r="E180" s="85">
        <v>101.87818481300148</v>
      </c>
      <c r="F180" s="45">
        <v>111.62703456707234</v>
      </c>
      <c r="G180" s="53">
        <v>116.22681958795933</v>
      </c>
    </row>
    <row r="181" spans="1:7" ht="15" customHeight="1">
      <c r="A181" s="59">
        <v>2016</v>
      </c>
      <c r="B181" s="60">
        <v>2</v>
      </c>
      <c r="C181" s="60">
        <v>1530</v>
      </c>
      <c r="D181" s="60" t="str">
        <f t="shared" si="2"/>
        <v>Lácteos, café, cacao, chocolate y confitería</v>
      </c>
      <c r="E181" s="76">
        <v>103.5719261889327</v>
      </c>
      <c r="F181" s="54">
        <v>112.96208107153305</v>
      </c>
      <c r="G181" s="55">
        <v>116.76090486670745</v>
      </c>
    </row>
    <row r="182" spans="1:7" ht="15" customHeight="1">
      <c r="A182" s="58">
        <v>2016</v>
      </c>
      <c r="B182" s="14">
        <v>3</v>
      </c>
      <c r="C182" s="14">
        <v>1530</v>
      </c>
      <c r="D182" s="14" t="str">
        <f t="shared" si="2"/>
        <v>Lácteos, café, cacao, chocolate y confitería</v>
      </c>
      <c r="E182" s="85">
        <v>111.08482751100172</v>
      </c>
      <c r="F182" s="45">
        <v>115.4354677288402</v>
      </c>
      <c r="G182" s="53">
        <v>117.57020706942811</v>
      </c>
    </row>
    <row r="183" spans="1:7" ht="15" customHeight="1">
      <c r="A183" s="59">
        <v>2016</v>
      </c>
      <c r="B183" s="60">
        <v>4</v>
      </c>
      <c r="C183" s="60">
        <v>1530</v>
      </c>
      <c r="D183" s="60" t="str">
        <f t="shared" si="2"/>
        <v>Lácteos, café, cacao, chocolate y confitería</v>
      </c>
      <c r="E183" s="76">
        <v>109.59975231563416</v>
      </c>
      <c r="F183" s="54">
        <v>116.15778565220374</v>
      </c>
      <c r="G183" s="55">
        <v>120.44323277073656</v>
      </c>
    </row>
    <row r="184" spans="1:7" ht="15" customHeight="1">
      <c r="A184" s="58">
        <v>2017</v>
      </c>
      <c r="B184" s="14">
        <v>1</v>
      </c>
      <c r="C184" s="14">
        <v>1530</v>
      </c>
      <c r="D184" s="14" t="str">
        <f t="shared" si="2"/>
        <v>Lácteos, café, cacao, chocolate y confitería</v>
      </c>
      <c r="E184" s="85">
        <v>99.57224111311794</v>
      </c>
      <c r="F184" s="45">
        <v>108.16178654524205</v>
      </c>
      <c r="G184" s="53">
        <v>120.61052224260227</v>
      </c>
    </row>
    <row r="185" spans="1:7" ht="15" customHeight="1">
      <c r="A185" s="59">
        <v>2017</v>
      </c>
      <c r="B185" s="60">
        <v>2</v>
      </c>
      <c r="C185" s="60">
        <v>1530</v>
      </c>
      <c r="D185" s="60" t="str">
        <f t="shared" si="2"/>
        <v>Lácteos, café, cacao, chocolate y confitería</v>
      </c>
      <c r="E185" s="76">
        <v>100.36269159030793</v>
      </c>
      <c r="F185" s="54">
        <v>106.30078237840543</v>
      </c>
      <c r="G185" s="55">
        <v>122.7071734116976</v>
      </c>
    </row>
    <row r="186" spans="1:7" ht="15" customHeight="1">
      <c r="A186" s="58">
        <v>2017</v>
      </c>
      <c r="B186" s="14">
        <v>3</v>
      </c>
      <c r="C186" s="14">
        <v>1530</v>
      </c>
      <c r="D186" s="14" t="str">
        <f t="shared" si="2"/>
        <v>Lácteos, café, cacao, chocolate y confitería</v>
      </c>
      <c r="E186" s="85">
        <v>107.04830297171337</v>
      </c>
      <c r="F186" s="45">
        <v>108.71882109193203</v>
      </c>
      <c r="G186" s="53">
        <v>122.76273165155023</v>
      </c>
    </row>
    <row r="187" spans="1:7" ht="15" customHeight="1">
      <c r="A187" s="59">
        <v>2017</v>
      </c>
      <c r="B187" s="60">
        <v>4</v>
      </c>
      <c r="C187" s="60">
        <v>1530</v>
      </c>
      <c r="D187" s="60" t="str">
        <f t="shared" si="2"/>
        <v>Lácteos, café, cacao, chocolate y confitería</v>
      </c>
      <c r="E187" s="76">
        <v>99.01893209932422</v>
      </c>
      <c r="F187" s="54">
        <v>110.23264394384134</v>
      </c>
      <c r="G187" s="55">
        <v>122.46254041505777</v>
      </c>
    </row>
    <row r="188" spans="1:7" ht="15" customHeight="1">
      <c r="A188" s="58">
        <v>2018</v>
      </c>
      <c r="B188" s="14">
        <v>1</v>
      </c>
      <c r="C188" s="14">
        <v>1530</v>
      </c>
      <c r="D188" s="14" t="str">
        <f t="shared" si="2"/>
        <v>Lácteos, café, cacao, chocolate y confitería</v>
      </c>
      <c r="E188" s="85">
        <v>104.37868848708894</v>
      </c>
      <c r="F188" s="45">
        <v>105.18914358295109</v>
      </c>
      <c r="G188" s="53">
        <v>116.84224428148453</v>
      </c>
    </row>
    <row r="189" spans="1:7" ht="15" customHeight="1">
      <c r="A189" s="59">
        <v>2018</v>
      </c>
      <c r="B189" s="60">
        <v>2</v>
      </c>
      <c r="C189" s="60">
        <v>1530</v>
      </c>
      <c r="D189" s="60" t="str">
        <f t="shared" si="2"/>
        <v>Lácteos, café, cacao, chocolate y confitería</v>
      </c>
      <c r="E189" s="76">
        <v>106.0511262038228</v>
      </c>
      <c r="F189" s="54">
        <v>106.92585457002124</v>
      </c>
      <c r="G189" s="55">
        <v>117.68326386110554</v>
      </c>
    </row>
    <row r="190" spans="1:7" ht="15" customHeight="1">
      <c r="A190" s="58">
        <v>2004</v>
      </c>
      <c r="B190" s="14">
        <v>1</v>
      </c>
      <c r="C190" s="14">
        <v>1551</v>
      </c>
      <c r="D190" s="14" t="str">
        <f t="shared" si="2"/>
        <v>Elaboración de productos de molinería, almidones, panadería y productos farináceos</v>
      </c>
      <c r="E190" s="85">
        <v>72.33726489454281</v>
      </c>
      <c r="F190" s="45">
        <v>74.23292159000901</v>
      </c>
      <c r="G190" s="53">
        <v>94.87698608441549</v>
      </c>
    </row>
    <row r="191" spans="1:7" ht="15" customHeight="1">
      <c r="A191" s="59">
        <v>2004</v>
      </c>
      <c r="B191" s="60">
        <v>2</v>
      </c>
      <c r="C191" s="60">
        <v>1551</v>
      </c>
      <c r="D191" s="60" t="str">
        <f t="shared" si="2"/>
        <v>Elaboración de productos de molinería, almidones, panadería y productos farináceos</v>
      </c>
      <c r="E191" s="76">
        <v>73.5816351161335</v>
      </c>
      <c r="F191" s="54">
        <v>73.4728507091488</v>
      </c>
      <c r="G191" s="55">
        <v>102.48375933515274</v>
      </c>
    </row>
    <row r="192" spans="1:7" ht="15" customHeight="1">
      <c r="A192" s="58">
        <v>2004</v>
      </c>
      <c r="B192" s="14">
        <v>3</v>
      </c>
      <c r="C192" s="14">
        <v>1551</v>
      </c>
      <c r="D192" s="14" t="str">
        <f t="shared" si="2"/>
        <v>Elaboración de productos de molinería, almidones, panadería y productos farináceos</v>
      </c>
      <c r="E192" s="85">
        <v>76.09714868610408</v>
      </c>
      <c r="F192" s="45">
        <v>84.61411700356399</v>
      </c>
      <c r="G192" s="53">
        <v>98.77950126294833</v>
      </c>
    </row>
    <row r="193" spans="1:7" ht="15" customHeight="1">
      <c r="A193" s="59">
        <v>2004</v>
      </c>
      <c r="B193" s="60">
        <v>4</v>
      </c>
      <c r="C193" s="60">
        <v>1551</v>
      </c>
      <c r="D193" s="60" t="str">
        <f t="shared" si="2"/>
        <v>Elaboración de productos de molinería, almidones, panadería y productos farináceos</v>
      </c>
      <c r="E193" s="76">
        <v>77.74914991691058</v>
      </c>
      <c r="F193" s="54">
        <v>83.98309354867658</v>
      </c>
      <c r="G193" s="55">
        <v>97.42788818954126</v>
      </c>
    </row>
    <row r="194" spans="1:7" ht="15" customHeight="1">
      <c r="A194" s="58">
        <v>2005</v>
      </c>
      <c r="B194" s="14">
        <v>1</v>
      </c>
      <c r="C194" s="14">
        <v>1551</v>
      </c>
      <c r="D194" s="14" t="str">
        <f t="shared" si="2"/>
        <v>Elaboración de productos de molinería, almidones, panadería y productos farináceos</v>
      </c>
      <c r="E194" s="85">
        <v>70.46299095981253</v>
      </c>
      <c r="F194" s="45">
        <v>74.58535498859938</v>
      </c>
      <c r="G194" s="53">
        <v>97.97448350246424</v>
      </c>
    </row>
    <row r="195" spans="1:7" ht="15" customHeight="1">
      <c r="A195" s="59">
        <v>2005</v>
      </c>
      <c r="B195" s="60">
        <v>2</v>
      </c>
      <c r="C195" s="60">
        <v>1551</v>
      </c>
      <c r="D195" s="60" t="str">
        <f t="shared" si="2"/>
        <v>Elaboración de productos de molinería, almidones, panadería y productos farináceos</v>
      </c>
      <c r="E195" s="76">
        <v>77.9000456212235</v>
      </c>
      <c r="F195" s="54">
        <v>82.5563785294022</v>
      </c>
      <c r="G195" s="55">
        <v>102.00823624885673</v>
      </c>
    </row>
    <row r="196" spans="1:7" ht="15" customHeight="1">
      <c r="A196" s="58">
        <v>2005</v>
      </c>
      <c r="B196" s="14">
        <v>3</v>
      </c>
      <c r="C196" s="14">
        <v>1551</v>
      </c>
      <c r="D196" s="14" t="str">
        <f t="shared" si="2"/>
        <v>Elaboración de productos de molinería, almidones, panadería y productos farináceos</v>
      </c>
      <c r="E196" s="85">
        <v>77.28561713715942</v>
      </c>
      <c r="F196" s="45">
        <v>88.63608933692917</v>
      </c>
      <c r="G196" s="53">
        <v>103.9936198767698</v>
      </c>
    </row>
    <row r="197" spans="1:7" ht="15" customHeight="1">
      <c r="A197" s="59">
        <v>2005</v>
      </c>
      <c r="B197" s="60">
        <v>4</v>
      </c>
      <c r="C197" s="60">
        <v>1551</v>
      </c>
      <c r="D197" s="60" t="str">
        <f t="shared" si="2"/>
        <v>Elaboración de productos de molinería, almidones, panadería y productos farináceos</v>
      </c>
      <c r="E197" s="76">
        <v>77.43455575117068</v>
      </c>
      <c r="F197" s="54">
        <v>84.71933072984386</v>
      </c>
      <c r="G197" s="55">
        <v>96.42744258431769</v>
      </c>
    </row>
    <row r="198" spans="1:7" ht="15" customHeight="1">
      <c r="A198" s="58">
        <v>2006</v>
      </c>
      <c r="B198" s="14">
        <v>1</v>
      </c>
      <c r="C198" s="14">
        <v>1551</v>
      </c>
      <c r="D198" s="14" t="str">
        <f t="shared" si="2"/>
        <v>Elaboración de productos de molinería, almidones, panadería y productos farináceos</v>
      </c>
      <c r="E198" s="85">
        <v>77.22054153611585</v>
      </c>
      <c r="F198" s="45">
        <v>84.09330603578262</v>
      </c>
      <c r="G198" s="53">
        <v>99.42703277445118</v>
      </c>
    </row>
    <row r="199" spans="1:7" ht="15" customHeight="1">
      <c r="A199" s="59">
        <v>2006</v>
      </c>
      <c r="B199" s="60">
        <v>2</v>
      </c>
      <c r="C199" s="60">
        <v>1551</v>
      </c>
      <c r="D199" s="60" t="str">
        <f t="shared" si="2"/>
        <v>Elaboración de productos de molinería, almidones, panadería y productos farináceos</v>
      </c>
      <c r="E199" s="76">
        <v>80.4408984163553</v>
      </c>
      <c r="F199" s="54">
        <v>89.21292195169283</v>
      </c>
      <c r="G199" s="55">
        <v>96.85508045907542</v>
      </c>
    </row>
    <row r="200" spans="1:7" ht="15" customHeight="1">
      <c r="A200" s="58">
        <v>2006</v>
      </c>
      <c r="B200" s="14">
        <v>3</v>
      </c>
      <c r="C200" s="14">
        <v>1551</v>
      </c>
      <c r="D200" s="14" t="str">
        <f t="shared" si="2"/>
        <v>Elaboración de productos de molinería, almidones, panadería y productos farináceos</v>
      </c>
      <c r="E200" s="85">
        <v>85.28568321930453</v>
      </c>
      <c r="F200" s="45">
        <v>103.4854941042632</v>
      </c>
      <c r="G200" s="53">
        <v>104.63787559919089</v>
      </c>
    </row>
    <row r="201" spans="1:7" ht="15" customHeight="1">
      <c r="A201" s="59">
        <v>2006</v>
      </c>
      <c r="B201" s="60">
        <v>4</v>
      </c>
      <c r="C201" s="60">
        <v>1551</v>
      </c>
      <c r="D201" s="60" t="str">
        <f t="shared" si="2"/>
        <v>Elaboración de productos de molinería, almidones, panadería y productos farináceos</v>
      </c>
      <c r="E201" s="76">
        <v>90.77838191571294</v>
      </c>
      <c r="F201" s="54">
        <v>91.57300643405995</v>
      </c>
      <c r="G201" s="55">
        <v>104.00527162575368</v>
      </c>
    </row>
    <row r="202" spans="1:7" ht="15" customHeight="1">
      <c r="A202" s="58">
        <v>2007</v>
      </c>
      <c r="B202" s="14">
        <v>1</v>
      </c>
      <c r="C202" s="14">
        <v>1551</v>
      </c>
      <c r="D202" s="14" t="str">
        <f t="shared" si="2"/>
        <v>Elaboración de productos de molinería, almidones, panadería y productos farináceos</v>
      </c>
      <c r="E202" s="85">
        <v>92.27007119708345</v>
      </c>
      <c r="F202" s="45">
        <v>95.68387742843429</v>
      </c>
      <c r="G202" s="53">
        <v>98.34357844961397</v>
      </c>
    </row>
    <row r="203" spans="1:7" ht="15" customHeight="1">
      <c r="A203" s="59">
        <v>2007</v>
      </c>
      <c r="B203" s="60">
        <v>2</v>
      </c>
      <c r="C203" s="60">
        <v>1551</v>
      </c>
      <c r="D203" s="60" t="str">
        <f t="shared" si="2"/>
        <v>Elaboración de productos de molinería, almidones, panadería y productos farináceos</v>
      </c>
      <c r="E203" s="76">
        <v>98.9251323992889</v>
      </c>
      <c r="F203" s="54">
        <v>98.19150637593953</v>
      </c>
      <c r="G203" s="55">
        <v>98.21113917951274</v>
      </c>
    </row>
    <row r="204" spans="1:7" ht="15" customHeight="1">
      <c r="A204" s="58">
        <v>2007</v>
      </c>
      <c r="B204" s="14">
        <v>3</v>
      </c>
      <c r="C204" s="14">
        <v>1551</v>
      </c>
      <c r="D204" s="14" t="str">
        <f t="shared" si="2"/>
        <v>Elaboración de productos de molinería, almidones, panadería y productos farináceos</v>
      </c>
      <c r="E204" s="85">
        <v>99.59125666318668</v>
      </c>
      <c r="F204" s="45">
        <v>105.36180611758911</v>
      </c>
      <c r="G204" s="53">
        <v>100.42571030004012</v>
      </c>
    </row>
    <row r="205" spans="1:7" ht="15" customHeight="1">
      <c r="A205" s="59">
        <v>2007</v>
      </c>
      <c r="B205" s="60">
        <v>4</v>
      </c>
      <c r="C205" s="60">
        <v>1551</v>
      </c>
      <c r="D205" s="60" t="str">
        <f t="shared" si="2"/>
        <v>Elaboración de productos de molinería, almidones, panadería y productos farináceos</v>
      </c>
      <c r="E205" s="76">
        <v>109.21353974044096</v>
      </c>
      <c r="F205" s="54">
        <v>100.76281007803709</v>
      </c>
      <c r="G205" s="55">
        <v>103.01957207083319</v>
      </c>
    </row>
    <row r="206" spans="1:7" ht="15" customHeight="1">
      <c r="A206" s="58">
        <v>2008</v>
      </c>
      <c r="B206" s="14">
        <v>1</v>
      </c>
      <c r="C206" s="14">
        <v>1551</v>
      </c>
      <c r="D206" s="14" t="str">
        <f t="shared" si="2"/>
        <v>Elaboración de productos de molinería, almidones, panadería y productos farináceos</v>
      </c>
      <c r="E206" s="85">
        <v>94.70997377505465</v>
      </c>
      <c r="F206" s="45">
        <v>96.32709922787437</v>
      </c>
      <c r="G206" s="53">
        <v>99.75199050612733</v>
      </c>
    </row>
    <row r="207" spans="1:7" ht="15" customHeight="1">
      <c r="A207" s="59">
        <v>2008</v>
      </c>
      <c r="B207" s="60">
        <v>2</v>
      </c>
      <c r="C207" s="60">
        <v>1551</v>
      </c>
      <c r="D207" s="60" t="str">
        <f t="shared" si="2"/>
        <v>Elaboración de productos de molinería, almidones, panadería y productos farináceos</v>
      </c>
      <c r="E207" s="76">
        <v>93.54060088412783</v>
      </c>
      <c r="F207" s="54">
        <v>83.98133681770763</v>
      </c>
      <c r="G207" s="55">
        <v>97.05091956602669</v>
      </c>
    </row>
    <row r="208" spans="1:7" ht="15" customHeight="1">
      <c r="A208" s="58">
        <v>2008</v>
      </c>
      <c r="B208" s="14">
        <v>3</v>
      </c>
      <c r="C208" s="14">
        <v>1551</v>
      </c>
      <c r="D208" s="14" t="str">
        <f t="shared" si="2"/>
        <v>Elaboración de productos de molinería, almidones, panadería y productos farináceos</v>
      </c>
      <c r="E208" s="85">
        <v>88.82520117199574</v>
      </c>
      <c r="F208" s="45">
        <v>93.86728539496028</v>
      </c>
      <c r="G208" s="53">
        <v>98.28713269314743</v>
      </c>
    </row>
    <row r="209" spans="1:7" ht="15" customHeight="1">
      <c r="A209" s="59">
        <v>2008</v>
      </c>
      <c r="B209" s="60">
        <v>4</v>
      </c>
      <c r="C209" s="60">
        <v>1551</v>
      </c>
      <c r="D209" s="60" t="str">
        <f t="shared" si="2"/>
        <v>Elaboración de productos de molinería, almidones, panadería y productos farináceos</v>
      </c>
      <c r="E209" s="76">
        <v>79.87496093809025</v>
      </c>
      <c r="F209" s="54">
        <v>81.27411498129203</v>
      </c>
      <c r="G209" s="55">
        <v>98.47459749914572</v>
      </c>
    </row>
    <row r="210" spans="1:7" ht="15" customHeight="1">
      <c r="A210" s="58">
        <v>2009</v>
      </c>
      <c r="B210" s="14">
        <v>1</v>
      </c>
      <c r="C210" s="14">
        <v>1551</v>
      </c>
      <c r="D210" s="14" t="str">
        <f t="shared" si="2"/>
        <v>Elaboración de productos de molinería, almidones, panadería y productos farináceos</v>
      </c>
      <c r="E210" s="85">
        <v>78.47807760161298</v>
      </c>
      <c r="F210" s="45">
        <v>77.00864560096844</v>
      </c>
      <c r="G210" s="53">
        <v>99.44305594589362</v>
      </c>
    </row>
    <row r="211" spans="1:7" ht="15" customHeight="1">
      <c r="A211" s="59">
        <v>2009</v>
      </c>
      <c r="B211" s="60">
        <v>2</v>
      </c>
      <c r="C211" s="60">
        <v>1551</v>
      </c>
      <c r="D211" s="60" t="str">
        <f aca="true" t="shared" si="3" ref="D211:D275">+VLOOKUP(C211,bogota,2,FALSE)</f>
        <v>Elaboración de productos de molinería, almidones, panadería y productos farináceos</v>
      </c>
      <c r="E211" s="76">
        <v>87.78732091110368</v>
      </c>
      <c r="F211" s="54">
        <v>87.86225198986848</v>
      </c>
      <c r="G211" s="55">
        <v>101.13134836254119</v>
      </c>
    </row>
    <row r="212" spans="1:7" ht="15" customHeight="1">
      <c r="A212" s="58">
        <v>2009</v>
      </c>
      <c r="B212" s="14">
        <v>3</v>
      </c>
      <c r="C212" s="14">
        <v>1551</v>
      </c>
      <c r="D212" s="14" t="str">
        <f t="shared" si="3"/>
        <v>Elaboración de productos de molinería, almidones, panadería y productos farináceos</v>
      </c>
      <c r="E212" s="85">
        <v>92.45629569421338</v>
      </c>
      <c r="F212" s="45">
        <v>92.86178865226961</v>
      </c>
      <c r="G212" s="53">
        <v>103.18809689895272</v>
      </c>
    </row>
    <row r="213" spans="1:7" ht="15" customHeight="1">
      <c r="A213" s="59">
        <v>2009</v>
      </c>
      <c r="B213" s="60">
        <v>4</v>
      </c>
      <c r="C213" s="60">
        <v>1551</v>
      </c>
      <c r="D213" s="60" t="str">
        <f t="shared" si="3"/>
        <v>Elaboración de productos de molinería, almidones, panadería y productos farináceos</v>
      </c>
      <c r="E213" s="76">
        <v>91.42759186072577</v>
      </c>
      <c r="F213" s="54">
        <v>93.62192559390148</v>
      </c>
      <c r="G213" s="55">
        <v>105.50103776005602</v>
      </c>
    </row>
    <row r="214" spans="1:7" ht="15" customHeight="1">
      <c r="A214" s="58">
        <v>2010</v>
      </c>
      <c r="B214" s="14">
        <v>1</v>
      </c>
      <c r="C214" s="14">
        <v>1551</v>
      </c>
      <c r="D214" s="14" t="str">
        <f t="shared" si="3"/>
        <v>Elaboración de productos de molinería, almidones, panadería y productos farináceos</v>
      </c>
      <c r="E214" s="85">
        <v>92.60725352259423</v>
      </c>
      <c r="F214" s="45">
        <v>90.08688803077317</v>
      </c>
      <c r="G214" s="53">
        <v>99.15611293456219</v>
      </c>
    </row>
    <row r="215" spans="1:7" ht="15" customHeight="1">
      <c r="A215" s="59">
        <v>2010</v>
      </c>
      <c r="B215" s="60">
        <v>2</v>
      </c>
      <c r="C215" s="60">
        <v>1551</v>
      </c>
      <c r="D215" s="60" t="str">
        <f t="shared" si="3"/>
        <v>Elaboración de productos de molinería, almidones, panadería y productos farináceos</v>
      </c>
      <c r="E215" s="76">
        <v>103.14343827914578</v>
      </c>
      <c r="F215" s="54">
        <v>97.07047522874225</v>
      </c>
      <c r="G215" s="55">
        <v>101.4442434227047</v>
      </c>
    </row>
    <row r="216" spans="1:7" ht="15" customHeight="1">
      <c r="A216" s="58">
        <v>2010</v>
      </c>
      <c r="B216" s="14">
        <v>3</v>
      </c>
      <c r="C216" s="14">
        <v>1551</v>
      </c>
      <c r="D216" s="14" t="str">
        <f t="shared" si="3"/>
        <v>Elaboración de productos de molinería, almidones, panadería y productos farináceos</v>
      </c>
      <c r="E216" s="85">
        <v>107.21208472111445</v>
      </c>
      <c r="F216" s="45">
        <v>101.06972147773222</v>
      </c>
      <c r="G216" s="53">
        <v>102.60754552934502</v>
      </c>
    </row>
    <row r="217" spans="1:7" ht="15" customHeight="1">
      <c r="A217" s="59">
        <v>2010</v>
      </c>
      <c r="B217" s="60">
        <v>4</v>
      </c>
      <c r="C217" s="60">
        <v>1551</v>
      </c>
      <c r="D217" s="60" t="str">
        <f t="shared" si="3"/>
        <v>Elaboración de productos de molinería, almidones, panadería y productos farináceos</v>
      </c>
      <c r="E217" s="76">
        <v>101.84590360743199</v>
      </c>
      <c r="F217" s="54">
        <v>100.7418456860136</v>
      </c>
      <c r="G217" s="55">
        <v>103.22104451285176</v>
      </c>
    </row>
    <row r="218" spans="1:7" ht="15" customHeight="1">
      <c r="A218" s="58">
        <v>2011</v>
      </c>
      <c r="B218" s="14">
        <v>1</v>
      </c>
      <c r="C218" s="14">
        <v>1551</v>
      </c>
      <c r="D218" s="14" t="str">
        <f t="shared" si="3"/>
        <v>Elaboración de productos de molinería, almidones, panadería y productos farináceos</v>
      </c>
      <c r="E218" s="85">
        <v>91.41992093644083</v>
      </c>
      <c r="F218" s="45">
        <v>91.66777693354824</v>
      </c>
      <c r="G218" s="53">
        <v>101.0637567013275</v>
      </c>
    </row>
    <row r="219" spans="1:7" ht="15" customHeight="1">
      <c r="A219" s="59">
        <v>2011</v>
      </c>
      <c r="B219" s="60">
        <v>2</v>
      </c>
      <c r="C219" s="60">
        <v>1551</v>
      </c>
      <c r="D219" s="60" t="str">
        <f t="shared" si="3"/>
        <v>Elaboración de productos de molinería, almidones, panadería y productos farináceos</v>
      </c>
      <c r="E219" s="76">
        <v>94.47844009944357</v>
      </c>
      <c r="F219" s="54">
        <v>98.99411456383861</v>
      </c>
      <c r="G219" s="55">
        <v>103.01385733962294</v>
      </c>
    </row>
    <row r="220" spans="1:7" ht="15" customHeight="1">
      <c r="A220" s="58">
        <v>2011</v>
      </c>
      <c r="B220" s="14">
        <v>3</v>
      </c>
      <c r="C220" s="14">
        <v>1551</v>
      </c>
      <c r="D220" s="14" t="str">
        <f t="shared" si="3"/>
        <v>Elaboración de productos de molinería, almidones, panadería y productos farináceos</v>
      </c>
      <c r="E220" s="85">
        <v>99.86369738697296</v>
      </c>
      <c r="F220" s="45">
        <v>102.08572163378594</v>
      </c>
      <c r="G220" s="53">
        <v>103.39006482350098</v>
      </c>
    </row>
    <row r="221" spans="1:7" ht="15" customHeight="1">
      <c r="A221" s="59">
        <v>2011</v>
      </c>
      <c r="B221" s="60">
        <v>4</v>
      </c>
      <c r="C221" s="60">
        <v>1551</v>
      </c>
      <c r="D221" s="60" t="str">
        <f t="shared" si="3"/>
        <v>Elaboración de productos de molinería, almidones, panadería y productos farináceos</v>
      </c>
      <c r="E221" s="76">
        <v>101.7051086800839</v>
      </c>
      <c r="F221" s="54">
        <v>104.55503461625185</v>
      </c>
      <c r="G221" s="55">
        <v>104.6155480181068</v>
      </c>
    </row>
    <row r="222" spans="1:7" ht="15" customHeight="1">
      <c r="A222" s="58">
        <v>2012</v>
      </c>
      <c r="B222" s="14">
        <v>1</v>
      </c>
      <c r="C222" s="14">
        <v>1551</v>
      </c>
      <c r="D222" s="14" t="str">
        <f t="shared" si="3"/>
        <v>Elaboración de productos de molinería, almidones, panadería y productos farináceos</v>
      </c>
      <c r="E222" s="85">
        <v>98.14225971066622</v>
      </c>
      <c r="F222" s="45">
        <v>99.81166805557359</v>
      </c>
      <c r="G222" s="53">
        <v>101.49028400175679</v>
      </c>
    </row>
    <row r="223" spans="1:7" ht="15" customHeight="1">
      <c r="A223" s="59">
        <v>2012</v>
      </c>
      <c r="B223" s="60">
        <v>2</v>
      </c>
      <c r="C223" s="60">
        <v>1551</v>
      </c>
      <c r="D223" s="60" t="str">
        <f t="shared" si="3"/>
        <v>Elaboración de productos de molinería, almidones, panadería y productos farináceos</v>
      </c>
      <c r="E223" s="76">
        <v>95.33728705262962</v>
      </c>
      <c r="F223" s="54">
        <v>96.43263021731948</v>
      </c>
      <c r="G223" s="55">
        <v>102.84450656487265</v>
      </c>
    </row>
    <row r="224" spans="1:7" ht="15" customHeight="1">
      <c r="A224" s="58">
        <v>2012</v>
      </c>
      <c r="B224" s="14">
        <v>3</v>
      </c>
      <c r="C224" s="14">
        <v>1551</v>
      </c>
      <c r="D224" s="14" t="str">
        <f t="shared" si="3"/>
        <v>Elaboración de productos de molinería, almidones, panadería y productos farináceos</v>
      </c>
      <c r="E224" s="85">
        <v>99.34877746998522</v>
      </c>
      <c r="F224" s="45">
        <v>100.94417014357495</v>
      </c>
      <c r="G224" s="53">
        <v>102.38862961795436</v>
      </c>
    </row>
    <row r="225" spans="1:7" ht="15" customHeight="1">
      <c r="A225" s="59">
        <v>2012</v>
      </c>
      <c r="B225" s="60">
        <v>4</v>
      </c>
      <c r="C225" s="60">
        <v>1551</v>
      </c>
      <c r="D225" s="60" t="str">
        <f t="shared" si="3"/>
        <v>Elaboración de productos de molinería, almidones, panadería y productos farináceos</v>
      </c>
      <c r="E225" s="76">
        <v>94.9980063841291</v>
      </c>
      <c r="F225" s="54">
        <v>98.58849670603556</v>
      </c>
      <c r="G225" s="55">
        <v>103.81548760498221</v>
      </c>
    </row>
    <row r="226" spans="1:7" ht="15" customHeight="1">
      <c r="A226" s="58">
        <v>2013</v>
      </c>
      <c r="B226" s="14">
        <v>1</v>
      </c>
      <c r="C226" s="14">
        <v>1551</v>
      </c>
      <c r="D226" s="14" t="str">
        <f t="shared" si="3"/>
        <v>Elaboración de productos de molinería, almidones, panadería y productos farináceos</v>
      </c>
      <c r="E226" s="85">
        <v>92.89414405646693</v>
      </c>
      <c r="F226" s="45">
        <v>94.72378963499071</v>
      </c>
      <c r="G226" s="53">
        <v>103.9522452582234</v>
      </c>
    </row>
    <row r="227" spans="1:7" ht="15" customHeight="1">
      <c r="A227" s="59">
        <v>2013</v>
      </c>
      <c r="B227" s="60">
        <v>2</v>
      </c>
      <c r="C227" s="60">
        <v>1551</v>
      </c>
      <c r="D227" s="60" t="str">
        <f t="shared" si="3"/>
        <v>Elaboración de productos de molinería, almidones, panadería y productos farináceos</v>
      </c>
      <c r="E227" s="76">
        <v>100.67823355592165</v>
      </c>
      <c r="F227" s="54">
        <v>106.73505607756589</v>
      </c>
      <c r="G227" s="55">
        <v>105.41167110540776</v>
      </c>
    </row>
    <row r="228" spans="1:7" ht="15" customHeight="1">
      <c r="A228" s="58">
        <v>2013</v>
      </c>
      <c r="B228" s="14">
        <v>3</v>
      </c>
      <c r="C228" s="14">
        <v>1551</v>
      </c>
      <c r="D228" s="14" t="str">
        <f t="shared" si="3"/>
        <v>Elaboración de productos de molinería, almidones, panadería y productos farináceos</v>
      </c>
      <c r="E228" s="85">
        <v>98.53182102879295</v>
      </c>
      <c r="F228" s="45">
        <v>103.2133433244066</v>
      </c>
      <c r="G228" s="53">
        <v>105.92016935629367</v>
      </c>
    </row>
    <row r="229" spans="1:7" ht="15" customHeight="1">
      <c r="A229" s="59">
        <v>2013</v>
      </c>
      <c r="B229" s="60">
        <v>4</v>
      </c>
      <c r="C229" s="60">
        <v>1551</v>
      </c>
      <c r="D229" s="60" t="str">
        <f t="shared" si="3"/>
        <v>Elaboración de productos de molinería, almidones, panadería y productos farináceos</v>
      </c>
      <c r="E229" s="76">
        <v>95.77566088265618</v>
      </c>
      <c r="F229" s="54">
        <v>96.61420156094484</v>
      </c>
      <c r="G229" s="55">
        <v>91.53515489858876</v>
      </c>
    </row>
    <row r="230" spans="1:7" ht="15" customHeight="1">
      <c r="A230" s="58">
        <v>2014</v>
      </c>
      <c r="B230" s="14">
        <v>1</v>
      </c>
      <c r="C230" s="14">
        <v>1551</v>
      </c>
      <c r="D230" s="14" t="str">
        <f t="shared" si="3"/>
        <v>Elaboración de productos de molinería, almidones, panadería y productos farináceos</v>
      </c>
      <c r="E230" s="85">
        <v>86.37366372607676</v>
      </c>
      <c r="F230" s="45">
        <v>86.92927685859809</v>
      </c>
      <c r="G230" s="53">
        <v>90.56294341429623</v>
      </c>
    </row>
    <row r="231" spans="1:7" ht="15" customHeight="1">
      <c r="A231" s="59">
        <v>2014</v>
      </c>
      <c r="B231" s="60">
        <v>2</v>
      </c>
      <c r="C231" s="60">
        <v>1551</v>
      </c>
      <c r="D231" s="60" t="str">
        <f t="shared" si="3"/>
        <v>Elaboración de productos de molinería, almidones, panadería y productos farináceos</v>
      </c>
      <c r="E231" s="76">
        <v>93.6313996277814</v>
      </c>
      <c r="F231" s="54">
        <v>91.18015166013731</v>
      </c>
      <c r="G231" s="55">
        <v>91.20674230590367</v>
      </c>
    </row>
    <row r="232" spans="1:7" ht="15" customHeight="1">
      <c r="A232" s="58">
        <v>2014</v>
      </c>
      <c r="B232" s="14">
        <v>3</v>
      </c>
      <c r="C232" s="14">
        <v>1551</v>
      </c>
      <c r="D232" s="14" t="str">
        <f t="shared" si="3"/>
        <v>Elaboración de productos de molinería, almidones, panadería y productos farináceos</v>
      </c>
      <c r="E232" s="85">
        <v>98.83650566625582</v>
      </c>
      <c r="F232" s="45">
        <v>94.69127122468429</v>
      </c>
      <c r="G232" s="53">
        <v>92.21209828984497</v>
      </c>
    </row>
    <row r="233" spans="1:7" ht="15" customHeight="1">
      <c r="A233" s="59">
        <v>2014</v>
      </c>
      <c r="B233" s="60">
        <v>4</v>
      </c>
      <c r="C233" s="60">
        <v>1551</v>
      </c>
      <c r="D233" s="60" t="str">
        <f t="shared" si="3"/>
        <v>Elaboración de productos de molinería, almidones, panadería y productos farináceos</v>
      </c>
      <c r="E233" s="76">
        <v>101.45734967548663</v>
      </c>
      <c r="F233" s="54">
        <v>96.39064978758718</v>
      </c>
      <c r="G233" s="55">
        <v>92.57720133824088</v>
      </c>
    </row>
    <row r="234" spans="1:7" ht="15" customHeight="1">
      <c r="A234" s="58">
        <v>2015</v>
      </c>
      <c r="B234" s="14">
        <v>1</v>
      </c>
      <c r="C234" s="14">
        <v>1551</v>
      </c>
      <c r="D234" s="14" t="str">
        <f t="shared" si="3"/>
        <v>Elaboración de productos de molinería, almidones, panadería y productos farináceos</v>
      </c>
      <c r="E234" s="85">
        <v>97.81560479559882</v>
      </c>
      <c r="F234" s="45">
        <v>92.7330924002064</v>
      </c>
      <c r="G234" s="53">
        <v>94.15467899160235</v>
      </c>
    </row>
    <row r="235" spans="1:7" ht="15" customHeight="1">
      <c r="A235" s="59">
        <v>2015</v>
      </c>
      <c r="B235" s="60">
        <v>2</v>
      </c>
      <c r="C235" s="60">
        <v>1551</v>
      </c>
      <c r="D235" s="60" t="str">
        <f t="shared" si="3"/>
        <v>Elaboración de productos de molinería, almidones, panadería y productos farináceos</v>
      </c>
      <c r="E235" s="76">
        <v>101.09009252686154</v>
      </c>
      <c r="F235" s="54">
        <v>95.45918151475838</v>
      </c>
      <c r="G235" s="55">
        <v>91.9479938520372</v>
      </c>
    </row>
    <row r="236" spans="1:7" ht="15" customHeight="1">
      <c r="A236" s="58">
        <v>2015</v>
      </c>
      <c r="B236" s="14">
        <v>3</v>
      </c>
      <c r="C236" s="14">
        <v>1551</v>
      </c>
      <c r="D236" s="14" t="str">
        <f t="shared" si="3"/>
        <v>Elaboración de productos de molinería, almidones, panadería y productos farináceos</v>
      </c>
      <c r="E236" s="85">
        <v>112.17204073361897</v>
      </c>
      <c r="F236" s="45">
        <v>105.6254693002839</v>
      </c>
      <c r="G236" s="53">
        <v>91.86481468961267</v>
      </c>
    </row>
    <row r="237" spans="1:7" ht="15" customHeight="1">
      <c r="A237" s="59">
        <v>2015</v>
      </c>
      <c r="B237" s="60">
        <v>4</v>
      </c>
      <c r="C237" s="60">
        <v>1551</v>
      </c>
      <c r="D237" s="60" t="str">
        <f t="shared" si="3"/>
        <v>Elaboración de productos de molinería, almidones, panadería y productos farináceos</v>
      </c>
      <c r="E237" s="76">
        <v>109.95963152551363</v>
      </c>
      <c r="F237" s="54">
        <v>106.42190224829946</v>
      </c>
      <c r="G237" s="55">
        <v>93.51819210594316</v>
      </c>
    </row>
    <row r="238" spans="1:7" ht="15" customHeight="1">
      <c r="A238" s="58">
        <v>2016</v>
      </c>
      <c r="B238" s="14">
        <v>1</v>
      </c>
      <c r="C238" s="14">
        <v>1551</v>
      </c>
      <c r="D238" s="14" t="str">
        <f t="shared" si="3"/>
        <v>Elaboración de productos de molinería, almidones, panadería y productos farináceos</v>
      </c>
      <c r="E238" s="85">
        <v>99.51683712899674</v>
      </c>
      <c r="F238" s="45">
        <v>94.83683131663352</v>
      </c>
      <c r="G238" s="53">
        <v>91.46765945906746</v>
      </c>
    </row>
    <row r="239" spans="1:7" ht="15" customHeight="1">
      <c r="A239" s="59">
        <v>2016</v>
      </c>
      <c r="B239" s="60">
        <v>2</v>
      </c>
      <c r="C239" s="60">
        <v>1551</v>
      </c>
      <c r="D239" s="60" t="str">
        <f t="shared" si="3"/>
        <v>Elaboración de productos de molinería, almidones, panadería y productos farináceos</v>
      </c>
      <c r="E239" s="76">
        <v>108.36197357702181</v>
      </c>
      <c r="F239" s="54">
        <v>103.31299563310041</v>
      </c>
      <c r="G239" s="55">
        <v>91.841924931862</v>
      </c>
    </row>
    <row r="240" spans="1:7" ht="15" customHeight="1">
      <c r="A240" s="58">
        <v>2016</v>
      </c>
      <c r="B240" s="14">
        <v>3</v>
      </c>
      <c r="C240" s="14">
        <v>1551</v>
      </c>
      <c r="D240" s="14" t="str">
        <f t="shared" si="3"/>
        <v>Elaboración de productos de molinería, almidones, panadería y productos farináceos</v>
      </c>
      <c r="E240" s="85">
        <v>110.42189769156879</v>
      </c>
      <c r="F240" s="45">
        <v>106.31697574999792</v>
      </c>
      <c r="G240" s="53">
        <v>91.3834124340129</v>
      </c>
    </row>
    <row r="241" spans="1:7" ht="15" customHeight="1">
      <c r="A241" s="59">
        <v>2016</v>
      </c>
      <c r="B241" s="60">
        <v>4</v>
      </c>
      <c r="C241" s="60">
        <v>1551</v>
      </c>
      <c r="D241" s="60" t="str">
        <f t="shared" si="3"/>
        <v>Elaboración de productos de molinería, almidones, panadería y productos farináceos</v>
      </c>
      <c r="E241" s="76">
        <v>111.95587469705654</v>
      </c>
      <c r="F241" s="54">
        <v>112.32872335362454</v>
      </c>
      <c r="G241" s="55">
        <v>91.24980733090257</v>
      </c>
    </row>
    <row r="242" spans="1:7" ht="15" customHeight="1">
      <c r="A242" s="58">
        <v>2017</v>
      </c>
      <c r="B242" s="14">
        <v>1</v>
      </c>
      <c r="C242" s="14">
        <v>1551</v>
      </c>
      <c r="D242" s="14" t="str">
        <f t="shared" si="3"/>
        <v>Elaboración de productos de molinería, almidones, panadería y productos farináceos</v>
      </c>
      <c r="E242" s="85">
        <v>109.01721940114659</v>
      </c>
      <c r="F242" s="45">
        <v>105.83625465189648</v>
      </c>
      <c r="G242" s="53">
        <v>88.95026705225682</v>
      </c>
    </row>
    <row r="243" spans="1:7" ht="15" customHeight="1">
      <c r="A243" s="59">
        <v>2017</v>
      </c>
      <c r="B243" s="60">
        <v>2</v>
      </c>
      <c r="C243" s="60">
        <v>1551</v>
      </c>
      <c r="D243" s="60" t="str">
        <f t="shared" si="3"/>
        <v>Elaboración de productos de molinería, almidones, panadería y productos farináceos</v>
      </c>
      <c r="E243" s="76">
        <v>104.56991236409745</v>
      </c>
      <c r="F243" s="54">
        <v>106.97078608447994</v>
      </c>
      <c r="G243" s="55">
        <v>88.70210718929235</v>
      </c>
    </row>
    <row r="244" spans="1:7" ht="15" customHeight="1">
      <c r="A244" s="58">
        <v>2017</v>
      </c>
      <c r="B244" s="14">
        <v>3</v>
      </c>
      <c r="C244" s="14">
        <v>1551</v>
      </c>
      <c r="D244" s="14" t="str">
        <f t="shared" si="3"/>
        <v>Elaboración de productos de molinería, almidones, panadería y productos farináceos</v>
      </c>
      <c r="E244" s="85">
        <v>109.14016619916977</v>
      </c>
      <c r="F244" s="45">
        <v>113.78071220030665</v>
      </c>
      <c r="G244" s="53">
        <v>89.03319351436424</v>
      </c>
    </row>
    <row r="245" spans="1:7" ht="15" customHeight="1">
      <c r="A245" s="59">
        <v>2017</v>
      </c>
      <c r="B245" s="60">
        <v>4</v>
      </c>
      <c r="C245" s="60">
        <v>1551</v>
      </c>
      <c r="D245" s="60" t="str">
        <f t="shared" si="3"/>
        <v>Elaboración de productos de molinería, almidones, panadería y productos farináceos</v>
      </c>
      <c r="E245" s="76">
        <v>110.37512990592566</v>
      </c>
      <c r="F245" s="54">
        <v>114.65488787725523</v>
      </c>
      <c r="G245" s="55">
        <v>87.6580146922344</v>
      </c>
    </row>
    <row r="246" spans="1:7" ht="15" customHeight="1">
      <c r="A246" s="58">
        <v>2018</v>
      </c>
      <c r="B246" s="14">
        <v>1</v>
      </c>
      <c r="C246" s="14">
        <v>1551</v>
      </c>
      <c r="D246" s="14" t="str">
        <f t="shared" si="3"/>
        <v>Elaboración de productos de molinería, almidones, panadería y productos farináceos</v>
      </c>
      <c r="E246" s="85">
        <v>103.52863574501241</v>
      </c>
      <c r="F246" s="45">
        <v>106.89468624318704</v>
      </c>
      <c r="G246" s="53">
        <v>84.6822565167911</v>
      </c>
    </row>
    <row r="247" spans="1:7" ht="15" customHeight="1">
      <c r="A247" s="59">
        <v>2018</v>
      </c>
      <c r="B247" s="60">
        <v>2</v>
      </c>
      <c r="C247" s="60">
        <v>1551</v>
      </c>
      <c r="D247" s="60" t="str">
        <f>+D246</f>
        <v>Elaboración de productos de molinería, almidones, panadería y productos farináceos</v>
      </c>
      <c r="E247" s="76">
        <v>107.13925993735525</v>
      </c>
      <c r="F247" s="54">
        <v>110.19665224447274</v>
      </c>
      <c r="G247" s="55">
        <v>84.01608141969012</v>
      </c>
    </row>
    <row r="248" spans="1:7" ht="15" customHeight="1">
      <c r="A248" s="58">
        <v>2004</v>
      </c>
      <c r="B248" s="14">
        <v>1</v>
      </c>
      <c r="C248" s="14">
        <v>1590</v>
      </c>
      <c r="D248" s="14" t="str">
        <f t="shared" si="3"/>
        <v>Bebidas</v>
      </c>
      <c r="E248" s="85">
        <v>77.3495789104931</v>
      </c>
      <c r="F248" s="45">
        <v>70.75426844207428</v>
      </c>
      <c r="G248" s="53">
        <v>101.1616444757803</v>
      </c>
    </row>
    <row r="249" spans="1:7" ht="15" customHeight="1">
      <c r="A249" s="59">
        <v>2004</v>
      </c>
      <c r="B249" s="60">
        <v>2</v>
      </c>
      <c r="C249" s="60">
        <v>1590</v>
      </c>
      <c r="D249" s="60" t="str">
        <f t="shared" si="3"/>
        <v>Bebidas</v>
      </c>
      <c r="E249" s="76">
        <v>75.53168304883235</v>
      </c>
      <c r="F249" s="54">
        <v>73.16686331283208</v>
      </c>
      <c r="G249" s="55">
        <v>100.6308591407009</v>
      </c>
    </row>
    <row r="250" spans="1:7" ht="15" customHeight="1">
      <c r="A250" s="58">
        <v>2004</v>
      </c>
      <c r="B250" s="14">
        <v>3</v>
      </c>
      <c r="C250" s="14">
        <v>1590</v>
      </c>
      <c r="D250" s="14" t="str">
        <f t="shared" si="3"/>
        <v>Bebidas</v>
      </c>
      <c r="E250" s="85">
        <v>75.57988773280853</v>
      </c>
      <c r="F250" s="45">
        <v>73.20759800841499</v>
      </c>
      <c r="G250" s="53">
        <v>99.28494814742265</v>
      </c>
    </row>
    <row r="251" spans="1:7" ht="15" customHeight="1">
      <c r="A251" s="59">
        <v>2004</v>
      </c>
      <c r="B251" s="60">
        <v>4</v>
      </c>
      <c r="C251" s="60">
        <v>1590</v>
      </c>
      <c r="D251" s="60" t="str">
        <f t="shared" si="3"/>
        <v>Bebidas</v>
      </c>
      <c r="E251" s="76">
        <v>80.21737882336053</v>
      </c>
      <c r="F251" s="54">
        <v>87.48401064266855</v>
      </c>
      <c r="G251" s="55">
        <v>107.11781321732745</v>
      </c>
    </row>
    <row r="252" spans="1:7" ht="15" customHeight="1">
      <c r="A252" s="58">
        <v>2005</v>
      </c>
      <c r="B252" s="14">
        <v>1</v>
      </c>
      <c r="C252" s="14">
        <v>1590</v>
      </c>
      <c r="D252" s="14" t="str">
        <f t="shared" si="3"/>
        <v>Bebidas</v>
      </c>
      <c r="E252" s="85">
        <v>75.94733089066276</v>
      </c>
      <c r="F252" s="45">
        <v>69.59062021130217</v>
      </c>
      <c r="G252" s="53">
        <v>102.45591344626736</v>
      </c>
    </row>
    <row r="253" spans="1:7" ht="15" customHeight="1">
      <c r="A253" s="59">
        <v>2005</v>
      </c>
      <c r="B253" s="60">
        <v>2</v>
      </c>
      <c r="C253" s="60">
        <v>1590</v>
      </c>
      <c r="D253" s="60" t="str">
        <f t="shared" si="3"/>
        <v>Bebidas</v>
      </c>
      <c r="E253" s="76">
        <v>79.89964089488161</v>
      </c>
      <c r="F253" s="54">
        <v>72.65322297505</v>
      </c>
      <c r="G253" s="55">
        <v>103.24558516412627</v>
      </c>
    </row>
    <row r="254" spans="1:7" ht="15" customHeight="1">
      <c r="A254" s="58">
        <v>2005</v>
      </c>
      <c r="B254" s="14">
        <v>3</v>
      </c>
      <c r="C254" s="14">
        <v>1590</v>
      </c>
      <c r="D254" s="14" t="str">
        <f t="shared" si="3"/>
        <v>Bebidas</v>
      </c>
      <c r="E254" s="85">
        <v>84.61040806047085</v>
      </c>
      <c r="F254" s="45">
        <v>80.06676413537903</v>
      </c>
      <c r="G254" s="53">
        <v>104.84874640808015</v>
      </c>
    </row>
    <row r="255" spans="1:7" ht="15" customHeight="1">
      <c r="A255" s="59">
        <v>2005</v>
      </c>
      <c r="B255" s="60">
        <v>4</v>
      </c>
      <c r="C255" s="60">
        <v>1590</v>
      </c>
      <c r="D255" s="60" t="str">
        <f t="shared" si="3"/>
        <v>Bebidas</v>
      </c>
      <c r="E255" s="76">
        <v>88.77096274237105</v>
      </c>
      <c r="F255" s="54">
        <v>86.99658042168151</v>
      </c>
      <c r="G255" s="55">
        <v>104.76673084113048</v>
      </c>
    </row>
    <row r="256" spans="1:7" ht="15" customHeight="1">
      <c r="A256" s="58">
        <v>2006</v>
      </c>
      <c r="B256" s="14">
        <v>1</v>
      </c>
      <c r="C256" s="14">
        <v>1590</v>
      </c>
      <c r="D256" s="14" t="str">
        <f t="shared" si="3"/>
        <v>Bebidas</v>
      </c>
      <c r="E256" s="85">
        <v>79.02274064515838</v>
      </c>
      <c r="F256" s="45">
        <v>76.66627825798234</v>
      </c>
      <c r="G256" s="53">
        <v>99.42283690711379</v>
      </c>
    </row>
    <row r="257" spans="1:7" ht="15" customHeight="1">
      <c r="A257" s="59">
        <v>2006</v>
      </c>
      <c r="B257" s="60">
        <v>2</v>
      </c>
      <c r="C257" s="60">
        <v>1590</v>
      </c>
      <c r="D257" s="60" t="str">
        <f t="shared" si="3"/>
        <v>Bebidas</v>
      </c>
      <c r="E257" s="76">
        <v>83.78230290679525</v>
      </c>
      <c r="F257" s="54">
        <v>77.60440413420852</v>
      </c>
      <c r="G257" s="55">
        <v>99.52828011856613</v>
      </c>
    </row>
    <row r="258" spans="1:7" ht="15" customHeight="1">
      <c r="A258" s="58">
        <v>2006</v>
      </c>
      <c r="B258" s="14">
        <v>3</v>
      </c>
      <c r="C258" s="14">
        <v>1590</v>
      </c>
      <c r="D258" s="14" t="str">
        <f t="shared" si="3"/>
        <v>Bebidas</v>
      </c>
      <c r="E258" s="85">
        <v>96.87586514300584</v>
      </c>
      <c r="F258" s="45">
        <v>92.02305882808459</v>
      </c>
      <c r="G258" s="53">
        <v>97.48404524923382</v>
      </c>
    </row>
    <row r="259" spans="1:7" ht="15" customHeight="1">
      <c r="A259" s="59">
        <v>2006</v>
      </c>
      <c r="B259" s="60">
        <v>4</v>
      </c>
      <c r="C259" s="60">
        <v>1590</v>
      </c>
      <c r="D259" s="60" t="str">
        <f t="shared" si="3"/>
        <v>Bebidas</v>
      </c>
      <c r="E259" s="76">
        <v>104.99423418694917</v>
      </c>
      <c r="F259" s="54">
        <v>106.13042515144193</v>
      </c>
      <c r="G259" s="55">
        <v>101.9487411145074</v>
      </c>
    </row>
    <row r="260" spans="1:7" ht="15" customHeight="1">
      <c r="A260" s="58">
        <v>2007</v>
      </c>
      <c r="B260" s="14">
        <v>1</v>
      </c>
      <c r="C260" s="14">
        <v>1590</v>
      </c>
      <c r="D260" s="14" t="str">
        <f t="shared" si="3"/>
        <v>Bebidas</v>
      </c>
      <c r="E260" s="85">
        <v>97.83512106422509</v>
      </c>
      <c r="F260" s="45">
        <v>88.27013190450933</v>
      </c>
      <c r="G260" s="53">
        <v>98.05242657152995</v>
      </c>
    </row>
    <row r="261" spans="1:7" ht="15" customHeight="1">
      <c r="A261" s="59">
        <v>2007</v>
      </c>
      <c r="B261" s="60">
        <v>2</v>
      </c>
      <c r="C261" s="60">
        <v>1590</v>
      </c>
      <c r="D261" s="60" t="str">
        <f t="shared" si="3"/>
        <v>Bebidas</v>
      </c>
      <c r="E261" s="76">
        <v>89.75519019040209</v>
      </c>
      <c r="F261" s="54">
        <v>91.31076096179237</v>
      </c>
      <c r="G261" s="55">
        <v>98.29666404022012</v>
      </c>
    </row>
    <row r="262" spans="1:7" ht="15" customHeight="1">
      <c r="A262" s="58">
        <v>2007</v>
      </c>
      <c r="B262" s="14">
        <v>3</v>
      </c>
      <c r="C262" s="14">
        <v>1590</v>
      </c>
      <c r="D262" s="14" t="str">
        <f t="shared" si="3"/>
        <v>Bebidas</v>
      </c>
      <c r="E262" s="85">
        <v>105.25076905582931</v>
      </c>
      <c r="F262" s="45">
        <v>102.87961139324537</v>
      </c>
      <c r="G262" s="53">
        <v>98.47550294941176</v>
      </c>
    </row>
    <row r="263" spans="1:7" ht="15" customHeight="1">
      <c r="A263" s="59">
        <v>2007</v>
      </c>
      <c r="B263" s="60">
        <v>4</v>
      </c>
      <c r="C263" s="60">
        <v>1590</v>
      </c>
      <c r="D263" s="60" t="str">
        <f t="shared" si="3"/>
        <v>Bebidas</v>
      </c>
      <c r="E263" s="76">
        <v>107.15891968954354</v>
      </c>
      <c r="F263" s="54">
        <v>117.5394957404529</v>
      </c>
      <c r="G263" s="55">
        <v>105.17540643883817</v>
      </c>
    </row>
    <row r="264" spans="1:7" ht="15" customHeight="1">
      <c r="A264" s="58">
        <v>2008</v>
      </c>
      <c r="B264" s="14">
        <v>1</v>
      </c>
      <c r="C264" s="14">
        <v>1590</v>
      </c>
      <c r="D264" s="14" t="str">
        <f t="shared" si="3"/>
        <v>Bebidas</v>
      </c>
      <c r="E264" s="85">
        <v>94.29315410099305</v>
      </c>
      <c r="F264" s="45">
        <v>96.97457609767966</v>
      </c>
      <c r="G264" s="53">
        <v>98.2324548452124</v>
      </c>
    </row>
    <row r="265" spans="1:7" ht="15" customHeight="1">
      <c r="A265" s="59">
        <v>2008</v>
      </c>
      <c r="B265" s="60">
        <v>2</v>
      </c>
      <c r="C265" s="60">
        <v>1590</v>
      </c>
      <c r="D265" s="60" t="str">
        <f t="shared" si="3"/>
        <v>Bebidas</v>
      </c>
      <c r="E265" s="76">
        <v>90.71341526748404</v>
      </c>
      <c r="F265" s="54">
        <v>97.05062372945821</v>
      </c>
      <c r="G265" s="55">
        <v>97.82152714912449</v>
      </c>
    </row>
    <row r="266" spans="1:7" ht="15" customHeight="1">
      <c r="A266" s="58">
        <v>2008</v>
      </c>
      <c r="B266" s="14">
        <v>3</v>
      </c>
      <c r="C266" s="14">
        <v>1590</v>
      </c>
      <c r="D266" s="14" t="str">
        <f t="shared" si="3"/>
        <v>Bebidas</v>
      </c>
      <c r="E266" s="85">
        <v>96.38367721500278</v>
      </c>
      <c r="F266" s="45">
        <v>100.63057529731734</v>
      </c>
      <c r="G266" s="53">
        <v>95.49044844174107</v>
      </c>
    </row>
    <row r="267" spans="1:7" ht="15" customHeight="1">
      <c r="A267" s="59">
        <v>2008</v>
      </c>
      <c r="B267" s="60">
        <v>4</v>
      </c>
      <c r="C267" s="60">
        <v>1590</v>
      </c>
      <c r="D267" s="60" t="str">
        <f t="shared" si="3"/>
        <v>Bebidas</v>
      </c>
      <c r="E267" s="76">
        <v>90.14856108935389</v>
      </c>
      <c r="F267" s="54">
        <v>107.9850070538825</v>
      </c>
      <c r="G267" s="55">
        <v>95.3721187030147</v>
      </c>
    </row>
    <row r="268" spans="1:7" ht="15" customHeight="1">
      <c r="A268" s="58">
        <v>2009</v>
      </c>
      <c r="B268" s="14">
        <v>1</v>
      </c>
      <c r="C268" s="14">
        <v>1590</v>
      </c>
      <c r="D268" s="14" t="str">
        <f t="shared" si="3"/>
        <v>Bebidas</v>
      </c>
      <c r="E268" s="85">
        <v>79.3926369351802</v>
      </c>
      <c r="F268" s="45">
        <v>84.20774699899584</v>
      </c>
      <c r="G268" s="53">
        <v>94.5237892249759</v>
      </c>
    </row>
    <row r="269" spans="1:7" ht="15" customHeight="1">
      <c r="A269" s="59">
        <v>2009</v>
      </c>
      <c r="B269" s="60">
        <v>2</v>
      </c>
      <c r="C269" s="60">
        <v>1590</v>
      </c>
      <c r="D269" s="60" t="str">
        <f t="shared" si="3"/>
        <v>Bebidas</v>
      </c>
      <c r="E269" s="76">
        <v>80.23888203089446</v>
      </c>
      <c r="F269" s="54">
        <v>93.45662190020457</v>
      </c>
      <c r="G269" s="55">
        <v>94.84659728184121</v>
      </c>
    </row>
    <row r="270" spans="1:7" ht="15" customHeight="1">
      <c r="A270" s="58">
        <v>2009</v>
      </c>
      <c r="B270" s="14">
        <v>3</v>
      </c>
      <c r="C270" s="14">
        <v>1590</v>
      </c>
      <c r="D270" s="14" t="str">
        <f t="shared" si="3"/>
        <v>Bebidas</v>
      </c>
      <c r="E270" s="85">
        <v>86.4438916858218</v>
      </c>
      <c r="F270" s="45">
        <v>98.23260732913889</v>
      </c>
      <c r="G270" s="53">
        <v>97.0170176418932</v>
      </c>
    </row>
    <row r="271" spans="1:7" ht="15" customHeight="1">
      <c r="A271" s="59">
        <v>2009</v>
      </c>
      <c r="B271" s="60">
        <v>4</v>
      </c>
      <c r="C271" s="60">
        <v>1590</v>
      </c>
      <c r="D271" s="60" t="str">
        <f t="shared" si="3"/>
        <v>Bebidas</v>
      </c>
      <c r="E271" s="76">
        <v>95.5865575264738</v>
      </c>
      <c r="F271" s="54">
        <v>110.04083370103248</v>
      </c>
      <c r="G271" s="55">
        <v>101.041978469768</v>
      </c>
    </row>
    <row r="272" spans="1:7" ht="15" customHeight="1">
      <c r="A272" s="58">
        <v>2010</v>
      </c>
      <c r="B272" s="14">
        <v>1</v>
      </c>
      <c r="C272" s="14">
        <v>1590</v>
      </c>
      <c r="D272" s="14" t="str">
        <f t="shared" si="3"/>
        <v>Bebidas</v>
      </c>
      <c r="E272" s="85">
        <v>88.3778129131125</v>
      </c>
      <c r="F272" s="45">
        <v>94.42966667194452</v>
      </c>
      <c r="G272" s="53">
        <v>95.3741502515412</v>
      </c>
    </row>
    <row r="273" spans="1:7" ht="15" customHeight="1">
      <c r="A273" s="59">
        <v>2010</v>
      </c>
      <c r="B273" s="60">
        <v>2</v>
      </c>
      <c r="C273" s="60">
        <v>1590</v>
      </c>
      <c r="D273" s="60" t="str">
        <f t="shared" si="3"/>
        <v>Bebidas</v>
      </c>
      <c r="E273" s="76">
        <v>75.09302761886181</v>
      </c>
      <c r="F273" s="54">
        <v>87.56325596580736</v>
      </c>
      <c r="G273" s="55">
        <v>92.26308655069096</v>
      </c>
    </row>
    <row r="274" spans="1:7" ht="15" customHeight="1">
      <c r="A274" s="58">
        <v>2010</v>
      </c>
      <c r="B274" s="14">
        <v>3</v>
      </c>
      <c r="C274" s="14">
        <v>1590</v>
      </c>
      <c r="D274" s="14" t="str">
        <f t="shared" si="3"/>
        <v>Bebidas</v>
      </c>
      <c r="E274" s="85">
        <v>58.39838822873745</v>
      </c>
      <c r="F274" s="45">
        <v>52.94018609619052</v>
      </c>
      <c r="G274" s="53">
        <v>66.07213652998806</v>
      </c>
    </row>
    <row r="275" spans="1:7" ht="15" customHeight="1">
      <c r="A275" s="59">
        <v>2010</v>
      </c>
      <c r="B275" s="60">
        <v>4</v>
      </c>
      <c r="C275" s="60">
        <v>1590</v>
      </c>
      <c r="D275" s="60" t="str">
        <f t="shared" si="3"/>
        <v>Bebidas</v>
      </c>
      <c r="E275" s="76">
        <v>61.93512962745339</v>
      </c>
      <c r="F275" s="54">
        <v>60.182586612742064</v>
      </c>
      <c r="G275" s="55">
        <v>70.9710348294878</v>
      </c>
    </row>
    <row r="276" spans="1:7" ht="15" customHeight="1">
      <c r="A276" s="58">
        <v>2011</v>
      </c>
      <c r="B276" s="14">
        <v>1</v>
      </c>
      <c r="C276" s="14">
        <v>1590</v>
      </c>
      <c r="D276" s="14" t="str">
        <f aca="true" t="shared" si="4" ref="D276:D341">+VLOOKUP(C276,bogota,2,FALSE)</f>
        <v>Bebidas</v>
      </c>
      <c r="E276" s="85">
        <v>61.75175333759655</v>
      </c>
      <c r="F276" s="45">
        <v>55.713707433730384</v>
      </c>
      <c r="G276" s="53">
        <v>67.32854940691736</v>
      </c>
    </row>
    <row r="277" spans="1:7" ht="15" customHeight="1">
      <c r="A277" s="59">
        <v>2011</v>
      </c>
      <c r="B277" s="60">
        <v>2</v>
      </c>
      <c r="C277" s="60">
        <v>1590</v>
      </c>
      <c r="D277" s="60" t="str">
        <f t="shared" si="4"/>
        <v>Bebidas</v>
      </c>
      <c r="E277" s="76">
        <v>64.8328175317046</v>
      </c>
      <c r="F277" s="54">
        <v>58.15356782370925</v>
      </c>
      <c r="G277" s="55">
        <v>63.912694867561605</v>
      </c>
    </row>
    <row r="278" spans="1:7" ht="15" customHeight="1">
      <c r="A278" s="58">
        <v>2011</v>
      </c>
      <c r="B278" s="14">
        <v>3</v>
      </c>
      <c r="C278" s="14">
        <v>1590</v>
      </c>
      <c r="D278" s="14" t="str">
        <f t="shared" si="4"/>
        <v>Bebidas</v>
      </c>
      <c r="E278" s="85">
        <v>69.81724437928106</v>
      </c>
      <c r="F278" s="45">
        <v>60.666716641166865</v>
      </c>
      <c r="G278" s="53">
        <v>64.342281140531</v>
      </c>
    </row>
    <row r="279" spans="1:7" ht="15" customHeight="1">
      <c r="A279" s="59">
        <v>2011</v>
      </c>
      <c r="B279" s="60">
        <v>4</v>
      </c>
      <c r="C279" s="60">
        <v>1590</v>
      </c>
      <c r="D279" s="60" t="str">
        <f t="shared" si="4"/>
        <v>Bebidas</v>
      </c>
      <c r="E279" s="76">
        <v>67.19301835786948</v>
      </c>
      <c r="F279" s="54">
        <v>65.74080766656701</v>
      </c>
      <c r="G279" s="55">
        <v>69.3022925165036</v>
      </c>
    </row>
    <row r="280" spans="1:7" ht="15" customHeight="1">
      <c r="A280" s="58">
        <v>2012</v>
      </c>
      <c r="B280" s="14">
        <v>1</v>
      </c>
      <c r="C280" s="14">
        <v>1590</v>
      </c>
      <c r="D280" s="14" t="str">
        <f t="shared" si="4"/>
        <v>Bebidas</v>
      </c>
      <c r="E280" s="85">
        <v>63.79228232518598</v>
      </c>
      <c r="F280" s="45">
        <v>57.1468442458788</v>
      </c>
      <c r="G280" s="53">
        <v>65.22169251373661</v>
      </c>
    </row>
    <row r="281" spans="1:7" ht="15" customHeight="1">
      <c r="A281" s="59">
        <v>2012</v>
      </c>
      <c r="B281" s="60">
        <v>2</v>
      </c>
      <c r="C281" s="60">
        <v>1590</v>
      </c>
      <c r="D281" s="60" t="str">
        <f t="shared" si="4"/>
        <v>Bebidas</v>
      </c>
      <c r="E281" s="76">
        <v>62.21198813280121</v>
      </c>
      <c r="F281" s="54">
        <v>56.79381499475241</v>
      </c>
      <c r="G281" s="55">
        <v>68.03821271768471</v>
      </c>
    </row>
    <row r="282" spans="1:7" ht="15" customHeight="1">
      <c r="A282" s="58">
        <v>2012</v>
      </c>
      <c r="B282" s="14">
        <v>3</v>
      </c>
      <c r="C282" s="14">
        <v>1590</v>
      </c>
      <c r="D282" s="14" t="str">
        <f t="shared" si="4"/>
        <v>Bebidas</v>
      </c>
      <c r="E282" s="85">
        <v>67.56932769605174</v>
      </c>
      <c r="F282" s="45">
        <v>59.675963154069166</v>
      </c>
      <c r="G282" s="53">
        <v>70.92356640368934</v>
      </c>
    </row>
    <row r="283" spans="1:7" ht="15" customHeight="1">
      <c r="A283" s="59">
        <v>2012</v>
      </c>
      <c r="B283" s="60">
        <v>4</v>
      </c>
      <c r="C283" s="60">
        <v>1590</v>
      </c>
      <c r="D283" s="60" t="str">
        <f t="shared" si="4"/>
        <v>Bebidas</v>
      </c>
      <c r="E283" s="76">
        <v>73.27949774070426</v>
      </c>
      <c r="F283" s="54">
        <v>72.77704081670372</v>
      </c>
      <c r="G283" s="55">
        <v>77.30130125748312</v>
      </c>
    </row>
    <row r="284" spans="1:7" ht="15" customHeight="1">
      <c r="A284" s="58">
        <v>2013</v>
      </c>
      <c r="B284" s="14">
        <v>1</v>
      </c>
      <c r="C284" s="14">
        <v>1590</v>
      </c>
      <c r="D284" s="14" t="str">
        <f t="shared" si="4"/>
        <v>Bebidas</v>
      </c>
      <c r="E284" s="85">
        <v>65.4327407001178</v>
      </c>
      <c r="F284" s="45">
        <v>63.37380356305504</v>
      </c>
      <c r="G284" s="53">
        <v>71.02125047614388</v>
      </c>
    </row>
    <row r="285" spans="1:7" ht="15" customHeight="1">
      <c r="A285" s="59">
        <v>2013</v>
      </c>
      <c r="B285" s="60">
        <v>2</v>
      </c>
      <c r="C285" s="60">
        <v>1590</v>
      </c>
      <c r="D285" s="60" t="str">
        <f t="shared" si="4"/>
        <v>Bebidas</v>
      </c>
      <c r="E285" s="76">
        <v>70.69686493495377</v>
      </c>
      <c r="F285" s="54">
        <v>66.39463534883483</v>
      </c>
      <c r="G285" s="55">
        <v>68.10434419724042</v>
      </c>
    </row>
    <row r="286" spans="1:7" ht="15" customHeight="1">
      <c r="A286" s="58">
        <v>2013</v>
      </c>
      <c r="B286" s="14">
        <v>3</v>
      </c>
      <c r="C286" s="14">
        <v>1590</v>
      </c>
      <c r="D286" s="14" t="str">
        <f t="shared" si="4"/>
        <v>Bebidas</v>
      </c>
      <c r="E286" s="85">
        <v>71.2886355371504</v>
      </c>
      <c r="F286" s="45">
        <v>67.92395428577508</v>
      </c>
      <c r="G286" s="53">
        <v>67.73680975714551</v>
      </c>
    </row>
    <row r="287" spans="1:7" ht="15" customHeight="1">
      <c r="A287" s="59">
        <v>2013</v>
      </c>
      <c r="B287" s="60">
        <v>4</v>
      </c>
      <c r="C287" s="60">
        <v>1590</v>
      </c>
      <c r="D287" s="60" t="str">
        <f t="shared" si="4"/>
        <v>Bebidas</v>
      </c>
      <c r="E287" s="76">
        <v>79.32300245357025</v>
      </c>
      <c r="F287" s="54">
        <v>76.65681602443904</v>
      </c>
      <c r="G287" s="55">
        <v>71.77437740685869</v>
      </c>
    </row>
    <row r="288" spans="1:7" ht="15" customHeight="1">
      <c r="A288" s="58">
        <v>2014</v>
      </c>
      <c r="B288" s="14">
        <v>1</v>
      </c>
      <c r="C288" s="14">
        <v>1590</v>
      </c>
      <c r="D288" s="14" t="str">
        <f t="shared" si="4"/>
        <v>Bebidas</v>
      </c>
      <c r="E288" s="85">
        <v>67.75324450237396</v>
      </c>
      <c r="F288" s="45">
        <v>63.207447188744226</v>
      </c>
      <c r="G288" s="53">
        <v>68.53667517157167</v>
      </c>
    </row>
    <row r="289" spans="1:7" ht="15" customHeight="1">
      <c r="A289" s="59">
        <v>2014</v>
      </c>
      <c r="B289" s="60">
        <v>2</v>
      </c>
      <c r="C289" s="60">
        <v>1590</v>
      </c>
      <c r="D289" s="60" t="str">
        <f t="shared" si="4"/>
        <v>Bebidas</v>
      </c>
      <c r="E289" s="76">
        <v>73.34486186889121</v>
      </c>
      <c r="F289" s="54">
        <v>68.34981095187237</v>
      </c>
      <c r="G289" s="55">
        <v>67.8387846306979</v>
      </c>
    </row>
    <row r="290" spans="1:7" ht="15" customHeight="1">
      <c r="A290" s="58">
        <v>2014</v>
      </c>
      <c r="B290" s="14">
        <v>3</v>
      </c>
      <c r="C290" s="14">
        <v>1590</v>
      </c>
      <c r="D290" s="14" t="str">
        <f t="shared" si="4"/>
        <v>Bebidas</v>
      </c>
      <c r="E290" s="85">
        <v>73.412957110331</v>
      </c>
      <c r="F290" s="45">
        <v>67.9437725630451</v>
      </c>
      <c r="G290" s="53">
        <v>68.05229452219814</v>
      </c>
    </row>
    <row r="291" spans="1:7" ht="15" customHeight="1">
      <c r="A291" s="59">
        <v>2014</v>
      </c>
      <c r="B291" s="60">
        <v>4</v>
      </c>
      <c r="C291" s="60">
        <v>1590</v>
      </c>
      <c r="D291" s="60" t="str">
        <f t="shared" si="4"/>
        <v>Bebidas</v>
      </c>
      <c r="E291" s="76">
        <v>74.94772741373085</v>
      </c>
      <c r="F291" s="54">
        <v>72.11637897642241</v>
      </c>
      <c r="G291" s="55">
        <v>68.39114852910633</v>
      </c>
    </row>
    <row r="292" spans="1:7" ht="15" customHeight="1">
      <c r="A292" s="58">
        <v>2015</v>
      </c>
      <c r="B292" s="14">
        <v>1</v>
      </c>
      <c r="C292" s="14">
        <v>1590</v>
      </c>
      <c r="D292" s="14" t="str">
        <f t="shared" si="4"/>
        <v>Bebidas</v>
      </c>
      <c r="E292" s="85">
        <v>71.74865877608171</v>
      </c>
      <c r="F292" s="45">
        <v>61.65364858958592</v>
      </c>
      <c r="G292" s="53">
        <v>57.98652471196861</v>
      </c>
    </row>
    <row r="293" spans="1:7" ht="15" customHeight="1">
      <c r="A293" s="59">
        <v>2015</v>
      </c>
      <c r="B293" s="60">
        <v>2</v>
      </c>
      <c r="C293" s="60">
        <v>1590</v>
      </c>
      <c r="D293" s="60" t="str">
        <f t="shared" si="4"/>
        <v>Bebidas</v>
      </c>
      <c r="E293" s="76">
        <v>64.5320363533305</v>
      </c>
      <c r="F293" s="54">
        <v>66.4637881299837</v>
      </c>
      <c r="G293" s="55">
        <v>58.671668393648524</v>
      </c>
    </row>
    <row r="294" spans="1:7" ht="15" customHeight="1">
      <c r="A294" s="58">
        <v>2015</v>
      </c>
      <c r="B294" s="14">
        <v>3</v>
      </c>
      <c r="C294" s="14">
        <v>1590</v>
      </c>
      <c r="D294" s="14" t="str">
        <f t="shared" si="4"/>
        <v>Bebidas</v>
      </c>
      <c r="E294" s="85">
        <v>67.2019856061548</v>
      </c>
      <c r="F294" s="45">
        <v>67.31461690973704</v>
      </c>
      <c r="G294" s="53">
        <v>60.35956499859293</v>
      </c>
    </row>
    <row r="295" spans="1:7" ht="15" customHeight="1">
      <c r="A295" s="59">
        <v>2015</v>
      </c>
      <c r="B295" s="60">
        <v>4</v>
      </c>
      <c r="C295" s="60">
        <v>1590</v>
      </c>
      <c r="D295" s="60" t="str">
        <f t="shared" si="4"/>
        <v>Bebidas</v>
      </c>
      <c r="E295" s="76">
        <v>72.36904144255483</v>
      </c>
      <c r="F295" s="54">
        <v>82.68162995211034</v>
      </c>
      <c r="G295" s="55">
        <v>60.46685106347627</v>
      </c>
    </row>
    <row r="296" spans="1:7" ht="15" customHeight="1">
      <c r="A296" s="58">
        <v>2016</v>
      </c>
      <c r="B296" s="14">
        <v>1</v>
      </c>
      <c r="C296" s="14">
        <v>1590</v>
      </c>
      <c r="D296" s="14" t="str">
        <f t="shared" si="4"/>
        <v>Bebidas</v>
      </c>
      <c r="E296" s="85">
        <v>70.29319758290823</v>
      </c>
      <c r="F296" s="45">
        <v>79.99092885088136</v>
      </c>
      <c r="G296" s="53">
        <v>70.99257004295735</v>
      </c>
    </row>
    <row r="297" spans="1:7" ht="15" customHeight="1">
      <c r="A297" s="59">
        <v>2016</v>
      </c>
      <c r="B297" s="60">
        <v>2</v>
      </c>
      <c r="C297" s="60">
        <v>1590</v>
      </c>
      <c r="D297" s="60" t="str">
        <f t="shared" si="4"/>
        <v>Bebidas</v>
      </c>
      <c r="E297" s="76">
        <v>67.36194668744716</v>
      </c>
      <c r="F297" s="54">
        <v>79.14452999377814</v>
      </c>
      <c r="G297" s="55">
        <v>90.58767933900022</v>
      </c>
    </row>
    <row r="298" spans="1:7" ht="15" customHeight="1">
      <c r="A298" s="58">
        <v>2016</v>
      </c>
      <c r="B298" s="14">
        <v>3</v>
      </c>
      <c r="C298" s="14">
        <v>1590</v>
      </c>
      <c r="D298" s="14" t="str">
        <f t="shared" si="4"/>
        <v>Bebidas</v>
      </c>
      <c r="E298" s="85">
        <v>67.92268651803109</v>
      </c>
      <c r="F298" s="45">
        <v>78.61597037632636</v>
      </c>
      <c r="G298" s="53">
        <v>89.29281089253864</v>
      </c>
    </row>
    <row r="299" spans="1:7" ht="15" customHeight="1">
      <c r="A299" s="59">
        <v>2016</v>
      </c>
      <c r="B299" s="60">
        <v>4</v>
      </c>
      <c r="C299" s="60">
        <v>1590</v>
      </c>
      <c r="D299" s="60" t="str">
        <f t="shared" si="4"/>
        <v>Bebidas</v>
      </c>
      <c r="E299" s="76">
        <v>70.11166171313097</v>
      </c>
      <c r="F299" s="54">
        <v>83.09211408649769</v>
      </c>
      <c r="G299" s="55">
        <v>89.11966605515299</v>
      </c>
    </row>
    <row r="300" spans="1:7" ht="15" customHeight="1">
      <c r="A300" s="58">
        <v>2017</v>
      </c>
      <c r="B300" s="14">
        <v>1</v>
      </c>
      <c r="C300" s="14">
        <v>1590</v>
      </c>
      <c r="D300" s="14" t="str">
        <f t="shared" si="4"/>
        <v>Bebidas</v>
      </c>
      <c r="E300" s="85">
        <v>67.68223518639999</v>
      </c>
      <c r="F300" s="45">
        <v>73.85973783625937</v>
      </c>
      <c r="G300" s="53">
        <v>84.0389804280605</v>
      </c>
    </row>
    <row r="301" spans="1:7" ht="15" customHeight="1">
      <c r="A301" s="59">
        <v>2017</v>
      </c>
      <c r="B301" s="60">
        <v>2</v>
      </c>
      <c r="C301" s="60">
        <v>1590</v>
      </c>
      <c r="D301" s="60" t="str">
        <f t="shared" si="4"/>
        <v>Bebidas</v>
      </c>
      <c r="E301" s="76">
        <v>69.46928005548196</v>
      </c>
      <c r="F301" s="54">
        <v>83.21474026206899</v>
      </c>
      <c r="G301" s="55">
        <v>83.20299891258452</v>
      </c>
    </row>
    <row r="302" spans="1:7" ht="15" customHeight="1">
      <c r="A302" s="58">
        <v>2017</v>
      </c>
      <c r="B302" s="14">
        <v>3</v>
      </c>
      <c r="C302" s="14">
        <v>1590</v>
      </c>
      <c r="D302" s="14" t="str">
        <f t="shared" si="4"/>
        <v>Bebidas</v>
      </c>
      <c r="E302" s="85">
        <v>70.81858210410313</v>
      </c>
      <c r="F302" s="45">
        <v>81.69970854338003</v>
      </c>
      <c r="G302" s="53">
        <v>83.58540468840587</v>
      </c>
    </row>
    <row r="303" spans="1:7" ht="15" customHeight="1">
      <c r="A303" s="59">
        <v>2017</v>
      </c>
      <c r="B303" s="60">
        <v>4</v>
      </c>
      <c r="C303" s="60">
        <v>1590</v>
      </c>
      <c r="D303" s="60" t="str">
        <f t="shared" si="4"/>
        <v>Bebidas</v>
      </c>
      <c r="E303" s="76">
        <v>73.39080522836312</v>
      </c>
      <c r="F303" s="54">
        <v>87.85309509999412</v>
      </c>
      <c r="G303" s="55">
        <v>86.13796324201299</v>
      </c>
    </row>
    <row r="304" spans="1:7" ht="15" customHeight="1">
      <c r="A304" s="58">
        <v>2018</v>
      </c>
      <c r="B304" s="14">
        <v>1</v>
      </c>
      <c r="C304" s="14">
        <v>1590</v>
      </c>
      <c r="D304" s="14" t="str">
        <f t="shared" si="4"/>
        <v>Bebidas</v>
      </c>
      <c r="E304" s="85">
        <v>61.72575625002714</v>
      </c>
      <c r="F304" s="45">
        <v>74.33817526826971</v>
      </c>
      <c r="G304" s="53">
        <v>83.03304078999722</v>
      </c>
    </row>
    <row r="305" spans="1:7" ht="15" customHeight="1">
      <c r="A305" s="59">
        <v>2018</v>
      </c>
      <c r="B305" s="60">
        <v>2</v>
      </c>
      <c r="C305" s="60">
        <v>1590</v>
      </c>
      <c r="D305" s="60" t="str">
        <f>+D304</f>
        <v>Bebidas</v>
      </c>
      <c r="E305" s="76">
        <v>72.24927606278449</v>
      </c>
      <c r="F305" s="54">
        <v>83.47121644225928</v>
      </c>
      <c r="G305" s="55">
        <v>82.46580555586233</v>
      </c>
    </row>
    <row r="306" spans="1:7" ht="15" customHeight="1">
      <c r="A306" s="58">
        <v>2004</v>
      </c>
      <c r="B306" s="14">
        <v>1</v>
      </c>
      <c r="C306" s="14">
        <v>1800</v>
      </c>
      <c r="D306" s="14" t="str">
        <f t="shared" si="4"/>
        <v>Confecciones y prendas de vestir, hiladura, tejedura y textiles</v>
      </c>
      <c r="E306" s="85">
        <v>59.878085750604725</v>
      </c>
      <c r="F306" s="45">
        <v>71.65042885859162</v>
      </c>
      <c r="G306" s="53">
        <v>89.57094364524706</v>
      </c>
    </row>
    <row r="307" spans="1:7" ht="15" customHeight="1">
      <c r="A307" s="59">
        <v>2004</v>
      </c>
      <c r="B307" s="60">
        <v>2</v>
      </c>
      <c r="C307" s="60">
        <v>1800</v>
      </c>
      <c r="D307" s="60" t="str">
        <f t="shared" si="4"/>
        <v>Confecciones y prendas de vestir, hiladura, tejedura y textiles</v>
      </c>
      <c r="E307" s="76">
        <v>72.7207122481577</v>
      </c>
      <c r="F307" s="54">
        <v>78.44588163015123</v>
      </c>
      <c r="G307" s="55">
        <v>93.48396807516947</v>
      </c>
    </row>
    <row r="308" spans="1:7" ht="15" customHeight="1">
      <c r="A308" s="58">
        <v>2004</v>
      </c>
      <c r="B308" s="14">
        <v>3</v>
      </c>
      <c r="C308" s="14">
        <v>1800</v>
      </c>
      <c r="D308" s="14" t="str">
        <f t="shared" si="4"/>
        <v>Confecciones y prendas de vestir, hiladura, tejedura y textiles</v>
      </c>
      <c r="E308" s="85">
        <v>78.67231131486558</v>
      </c>
      <c r="F308" s="45">
        <v>84.49444841323927</v>
      </c>
      <c r="G308" s="53">
        <v>95.68047527387694</v>
      </c>
    </row>
    <row r="309" spans="1:7" ht="15" customHeight="1">
      <c r="A309" s="59">
        <v>2004</v>
      </c>
      <c r="B309" s="60">
        <v>4</v>
      </c>
      <c r="C309" s="60">
        <v>1800</v>
      </c>
      <c r="D309" s="60" t="str">
        <f>+D308</f>
        <v>Confecciones y prendas de vestir, hiladura, tejedura y textiles</v>
      </c>
      <c r="E309" s="76">
        <v>85.56802111976309</v>
      </c>
      <c r="F309" s="54">
        <v>94.10553297448362</v>
      </c>
      <c r="G309" s="55">
        <v>96.57460750293558</v>
      </c>
    </row>
    <row r="310" spans="1:7" ht="15" customHeight="1">
      <c r="A310" s="58">
        <v>2005</v>
      </c>
      <c r="B310" s="14">
        <v>1</v>
      </c>
      <c r="C310" s="14">
        <v>1800</v>
      </c>
      <c r="D310" s="14" t="str">
        <f t="shared" si="4"/>
        <v>Confecciones y prendas de vestir, hiladura, tejedura y textiles</v>
      </c>
      <c r="E310" s="85">
        <v>60.40919525608114</v>
      </c>
      <c r="F310" s="45">
        <v>67.2989763700083</v>
      </c>
      <c r="G310" s="53">
        <v>88.81910580214252</v>
      </c>
    </row>
    <row r="311" spans="1:7" ht="15" customHeight="1">
      <c r="A311" s="59">
        <v>2005</v>
      </c>
      <c r="B311" s="60">
        <v>2</v>
      </c>
      <c r="C311" s="60">
        <v>1800</v>
      </c>
      <c r="D311" s="60" t="str">
        <f t="shared" si="4"/>
        <v>Confecciones y prendas de vestir, hiladura, tejedura y textiles</v>
      </c>
      <c r="E311" s="76">
        <v>71.11368304023897</v>
      </c>
      <c r="F311" s="54">
        <v>75.54652279114501</v>
      </c>
      <c r="G311" s="55">
        <v>86.76094537279721</v>
      </c>
    </row>
    <row r="312" spans="1:7" ht="15" customHeight="1">
      <c r="A312" s="58">
        <v>2005</v>
      </c>
      <c r="B312" s="14">
        <v>3</v>
      </c>
      <c r="C312" s="14">
        <v>1800</v>
      </c>
      <c r="D312" s="14" t="str">
        <f t="shared" si="4"/>
        <v>Confecciones y prendas de vestir, hiladura, tejedura y textiles</v>
      </c>
      <c r="E312" s="85">
        <v>76.45422705138252</v>
      </c>
      <c r="F312" s="45">
        <v>83.44277295311775</v>
      </c>
      <c r="G312" s="53">
        <v>94.12333094402379</v>
      </c>
    </row>
    <row r="313" spans="1:7" ht="15" customHeight="1">
      <c r="A313" s="59">
        <v>2005</v>
      </c>
      <c r="B313" s="60">
        <v>4</v>
      </c>
      <c r="C313" s="60">
        <v>1800</v>
      </c>
      <c r="D313" s="60" t="str">
        <f t="shared" si="4"/>
        <v>Confecciones y prendas de vestir, hiladura, tejedura y textiles</v>
      </c>
      <c r="E313" s="76">
        <v>81.77592507599853</v>
      </c>
      <c r="F313" s="54">
        <v>104.53653484052413</v>
      </c>
      <c r="G313" s="55">
        <v>94.23982996865317</v>
      </c>
    </row>
    <row r="314" spans="1:7" ht="15" customHeight="1">
      <c r="A314" s="58">
        <v>2006</v>
      </c>
      <c r="B314" s="14">
        <v>1</v>
      </c>
      <c r="C314" s="14">
        <v>1800</v>
      </c>
      <c r="D314" s="14" t="str">
        <f t="shared" si="4"/>
        <v>Confecciones y prendas de vestir, hiladura, tejedura y textiles</v>
      </c>
      <c r="E314" s="85">
        <v>65.839684287071</v>
      </c>
      <c r="F314" s="45">
        <v>75.16012334937197</v>
      </c>
      <c r="G314" s="53">
        <v>89.9607345404186</v>
      </c>
    </row>
    <row r="315" spans="1:7" ht="15" customHeight="1">
      <c r="A315" s="59">
        <v>2006</v>
      </c>
      <c r="B315" s="60">
        <v>2</v>
      </c>
      <c r="C315" s="60">
        <v>1800</v>
      </c>
      <c r="D315" s="60" t="str">
        <f t="shared" si="4"/>
        <v>Confecciones y prendas de vestir, hiladura, tejedura y textiles</v>
      </c>
      <c r="E315" s="76">
        <v>78.11334205026517</v>
      </c>
      <c r="F315" s="54">
        <v>84.21738180979281</v>
      </c>
      <c r="G315" s="55">
        <v>93.00157190209521</v>
      </c>
    </row>
    <row r="316" spans="1:7" ht="15" customHeight="1">
      <c r="A316" s="58">
        <v>2006</v>
      </c>
      <c r="B316" s="14">
        <v>3</v>
      </c>
      <c r="C316" s="14">
        <v>1800</v>
      </c>
      <c r="D316" s="14" t="str">
        <f t="shared" si="4"/>
        <v>Confecciones y prendas de vestir, hiladura, tejedura y textiles</v>
      </c>
      <c r="E316" s="85">
        <v>87.17285979305977</v>
      </c>
      <c r="F316" s="45">
        <v>92.90754260967475</v>
      </c>
      <c r="G316" s="53">
        <v>95.49460944559776</v>
      </c>
    </row>
    <row r="317" spans="1:7" ht="15" customHeight="1">
      <c r="A317" s="59">
        <v>2006</v>
      </c>
      <c r="B317" s="60">
        <v>4</v>
      </c>
      <c r="C317" s="60">
        <v>1800</v>
      </c>
      <c r="D317" s="60" t="str">
        <f t="shared" si="4"/>
        <v>Confecciones y prendas de vestir, hiladura, tejedura y textiles</v>
      </c>
      <c r="E317" s="76">
        <v>93.76913952117867</v>
      </c>
      <c r="F317" s="54">
        <v>102.49730566782176</v>
      </c>
      <c r="G317" s="55">
        <v>97.05081787501021</v>
      </c>
    </row>
    <row r="318" spans="1:7" ht="15" customHeight="1">
      <c r="A318" s="58">
        <v>2007</v>
      </c>
      <c r="B318" s="14">
        <v>1</v>
      </c>
      <c r="C318" s="14">
        <v>1800</v>
      </c>
      <c r="D318" s="14" t="str">
        <f t="shared" si="4"/>
        <v>Confecciones y prendas de vestir, hiladura, tejedura y textiles</v>
      </c>
      <c r="E318" s="85">
        <v>81.11886529167056</v>
      </c>
      <c r="F318" s="45">
        <v>86.15913752966603</v>
      </c>
      <c r="G318" s="53">
        <v>95.81287965859737</v>
      </c>
    </row>
    <row r="319" spans="1:7" ht="15" customHeight="1">
      <c r="A319" s="59">
        <v>2007</v>
      </c>
      <c r="B319" s="60">
        <v>2</v>
      </c>
      <c r="C319" s="60">
        <v>1800</v>
      </c>
      <c r="D319" s="60" t="str">
        <f t="shared" si="4"/>
        <v>Confecciones y prendas de vestir, hiladura, tejedura y textiles</v>
      </c>
      <c r="E319" s="76">
        <v>100.63977177871861</v>
      </c>
      <c r="F319" s="54">
        <v>97.14484927658756</v>
      </c>
      <c r="G319" s="55">
        <v>100.19491455683902</v>
      </c>
    </row>
    <row r="320" spans="1:7" ht="15" customHeight="1">
      <c r="A320" s="58">
        <v>2007</v>
      </c>
      <c r="B320" s="14">
        <v>3</v>
      </c>
      <c r="C320" s="14">
        <v>1800</v>
      </c>
      <c r="D320" s="14" t="str">
        <f t="shared" si="4"/>
        <v>Confecciones y prendas de vestir, hiladura, tejedura y textiles</v>
      </c>
      <c r="E320" s="85">
        <v>106.46656581894945</v>
      </c>
      <c r="F320" s="45">
        <v>103.63932419287283</v>
      </c>
      <c r="G320" s="53">
        <v>100.89742973365499</v>
      </c>
    </row>
    <row r="321" spans="1:7" ht="15" customHeight="1">
      <c r="A321" s="59">
        <v>2007</v>
      </c>
      <c r="B321" s="60">
        <v>4</v>
      </c>
      <c r="C321" s="60">
        <v>1800</v>
      </c>
      <c r="D321" s="60" t="str">
        <f t="shared" si="4"/>
        <v>Confecciones y prendas de vestir, hiladura, tejedura y textiles</v>
      </c>
      <c r="E321" s="76">
        <v>111.77479711066137</v>
      </c>
      <c r="F321" s="54">
        <v>113.05668900087353</v>
      </c>
      <c r="G321" s="55">
        <v>103.09477605090862</v>
      </c>
    </row>
    <row r="322" spans="1:7" ht="15" customHeight="1">
      <c r="A322" s="58">
        <v>2008</v>
      </c>
      <c r="B322" s="14">
        <v>1</v>
      </c>
      <c r="C322" s="14">
        <v>1800</v>
      </c>
      <c r="D322" s="14" t="str">
        <f t="shared" si="4"/>
        <v>Confecciones y prendas de vestir, hiladura, tejedura y textiles</v>
      </c>
      <c r="E322" s="85">
        <v>83.78424570429401</v>
      </c>
      <c r="F322" s="45">
        <v>83.27425013060751</v>
      </c>
      <c r="G322" s="53">
        <v>93.0505506624954</v>
      </c>
    </row>
    <row r="323" spans="1:7" ht="15" customHeight="1">
      <c r="A323" s="59">
        <v>2008</v>
      </c>
      <c r="B323" s="60">
        <v>2</v>
      </c>
      <c r="C323" s="60">
        <v>1800</v>
      </c>
      <c r="D323" s="60" t="str">
        <f t="shared" si="4"/>
        <v>Confecciones y prendas de vestir, hiladura, tejedura y textiles</v>
      </c>
      <c r="E323" s="76">
        <v>96.92607066641996</v>
      </c>
      <c r="F323" s="54">
        <v>89.00543794698493</v>
      </c>
      <c r="G323" s="55">
        <v>93.20155937595912</v>
      </c>
    </row>
    <row r="324" spans="1:7" ht="15" customHeight="1">
      <c r="A324" s="58">
        <v>2008</v>
      </c>
      <c r="B324" s="14">
        <v>3</v>
      </c>
      <c r="C324" s="14">
        <v>1800</v>
      </c>
      <c r="D324" s="14" t="str">
        <f t="shared" si="4"/>
        <v>Confecciones y prendas de vestir, hiladura, tejedura y textiles</v>
      </c>
      <c r="E324" s="85">
        <v>97.08499087934739</v>
      </c>
      <c r="F324" s="45">
        <v>92.17510824147999</v>
      </c>
      <c r="G324" s="53">
        <v>93.9870620571173</v>
      </c>
    </row>
    <row r="325" spans="1:7" ht="15" customHeight="1">
      <c r="A325" s="59">
        <v>2008</v>
      </c>
      <c r="B325" s="60">
        <v>4</v>
      </c>
      <c r="C325" s="60">
        <v>1800</v>
      </c>
      <c r="D325" s="60" t="str">
        <f t="shared" si="4"/>
        <v>Confecciones y prendas de vestir, hiladura, tejedura y textiles</v>
      </c>
      <c r="E325" s="76">
        <v>102.44026755726941</v>
      </c>
      <c r="F325" s="54">
        <v>95.31669801345856</v>
      </c>
      <c r="G325" s="55">
        <v>95.34907884082698</v>
      </c>
    </row>
    <row r="326" spans="1:7" ht="15" customHeight="1">
      <c r="A326" s="58">
        <v>2009</v>
      </c>
      <c r="B326" s="14">
        <v>1</v>
      </c>
      <c r="C326" s="14">
        <v>1800</v>
      </c>
      <c r="D326" s="14" t="str">
        <f t="shared" si="4"/>
        <v>Confecciones y prendas de vestir, hiladura, tejedura y textiles</v>
      </c>
      <c r="E326" s="85">
        <v>77.70331301792636</v>
      </c>
      <c r="F326" s="45">
        <v>76.14920908161092</v>
      </c>
      <c r="G326" s="53">
        <v>79.90423719817639</v>
      </c>
    </row>
    <row r="327" spans="1:7" ht="15" customHeight="1">
      <c r="A327" s="59">
        <v>2009</v>
      </c>
      <c r="B327" s="60">
        <v>2</v>
      </c>
      <c r="C327" s="60">
        <v>1800</v>
      </c>
      <c r="D327" s="60" t="str">
        <f t="shared" si="4"/>
        <v>Confecciones y prendas de vestir, hiladura, tejedura y textiles</v>
      </c>
      <c r="E327" s="76">
        <v>75.81854746931597</v>
      </c>
      <c r="F327" s="54">
        <v>72.69804000804436</v>
      </c>
      <c r="G327" s="55">
        <v>71.05286767509828</v>
      </c>
    </row>
    <row r="328" spans="1:7" ht="15" customHeight="1">
      <c r="A328" s="58">
        <v>2009</v>
      </c>
      <c r="B328" s="14">
        <v>3</v>
      </c>
      <c r="C328" s="14">
        <v>1800</v>
      </c>
      <c r="D328" s="14" t="str">
        <f t="shared" si="4"/>
        <v>Confecciones y prendas de vestir, hiladura, tejedura y textiles</v>
      </c>
      <c r="E328" s="85">
        <v>74.48520004664437</v>
      </c>
      <c r="F328" s="45">
        <v>78.2539622312163</v>
      </c>
      <c r="G328" s="53">
        <v>71.38120098548977</v>
      </c>
    </row>
    <row r="329" spans="1:7" ht="15" customHeight="1">
      <c r="A329" s="59">
        <v>2009</v>
      </c>
      <c r="B329" s="60">
        <v>4</v>
      </c>
      <c r="C329" s="60">
        <v>1800</v>
      </c>
      <c r="D329" s="60" t="str">
        <f t="shared" si="4"/>
        <v>Confecciones y prendas de vestir, hiladura, tejedura y textiles</v>
      </c>
      <c r="E329" s="76">
        <v>74.34356957693234</v>
      </c>
      <c r="F329" s="54">
        <v>92.55640581530015</v>
      </c>
      <c r="G329" s="55">
        <v>70.19826554946917</v>
      </c>
    </row>
    <row r="330" spans="1:7" ht="15" customHeight="1">
      <c r="A330" s="58">
        <v>2010</v>
      </c>
      <c r="B330" s="14">
        <v>1</v>
      </c>
      <c r="C330" s="14">
        <v>1800</v>
      </c>
      <c r="D330" s="14" t="str">
        <f t="shared" si="4"/>
        <v>Confecciones y prendas de vestir, hiladura, tejedura y textiles</v>
      </c>
      <c r="E330" s="85">
        <v>65.11035893154076</v>
      </c>
      <c r="F330" s="45">
        <v>73.75951894156913</v>
      </c>
      <c r="G330" s="53">
        <v>64.38165920755948</v>
      </c>
    </row>
    <row r="331" spans="1:7" ht="15" customHeight="1">
      <c r="A331" s="59">
        <v>2010</v>
      </c>
      <c r="B331" s="60">
        <v>2</v>
      </c>
      <c r="C331" s="60">
        <v>1800</v>
      </c>
      <c r="D331" s="60" t="str">
        <f t="shared" si="4"/>
        <v>Confecciones y prendas de vestir, hiladura, tejedura y textiles</v>
      </c>
      <c r="E331" s="76">
        <v>64.28079545244071</v>
      </c>
      <c r="F331" s="54">
        <v>73.55728966630446</v>
      </c>
      <c r="G331" s="55">
        <v>64.40140190672294</v>
      </c>
    </row>
    <row r="332" spans="1:7" ht="15" customHeight="1">
      <c r="A332" s="58">
        <v>2010</v>
      </c>
      <c r="B332" s="14">
        <v>3</v>
      </c>
      <c r="C332" s="14">
        <v>1800</v>
      </c>
      <c r="D332" s="14" t="str">
        <f t="shared" si="4"/>
        <v>Confecciones y prendas de vestir, hiladura, tejedura y textiles</v>
      </c>
      <c r="E332" s="85">
        <v>72.6682685267699</v>
      </c>
      <c r="F332" s="45">
        <v>81.3210852525975</v>
      </c>
      <c r="G332" s="53">
        <v>65.29899347215203</v>
      </c>
    </row>
    <row r="333" spans="1:7" ht="15" customHeight="1">
      <c r="A333" s="59">
        <v>2010</v>
      </c>
      <c r="B333" s="60">
        <v>4</v>
      </c>
      <c r="C333" s="60">
        <v>1800</v>
      </c>
      <c r="D333" s="60" t="str">
        <f t="shared" si="4"/>
        <v>Confecciones y prendas de vestir, hiladura, tejedura y textiles</v>
      </c>
      <c r="E333" s="76">
        <v>71.51264763691657</v>
      </c>
      <c r="F333" s="54">
        <v>89.62995597036165</v>
      </c>
      <c r="G333" s="55">
        <v>66.27962822564587</v>
      </c>
    </row>
    <row r="334" spans="1:7" ht="15" customHeight="1">
      <c r="A334" s="58">
        <v>2011</v>
      </c>
      <c r="B334" s="14">
        <v>1</v>
      </c>
      <c r="C334" s="14">
        <v>1800</v>
      </c>
      <c r="D334" s="14" t="str">
        <f t="shared" si="4"/>
        <v>Confecciones y prendas de vestir, hiladura, tejedura y textiles</v>
      </c>
      <c r="E334" s="85">
        <v>60.05715878380177</v>
      </c>
      <c r="F334" s="45">
        <v>67.39220817249209</v>
      </c>
      <c r="G334" s="53">
        <v>65.34401922386358</v>
      </c>
    </row>
    <row r="335" spans="1:7" ht="15" customHeight="1">
      <c r="A335" s="59">
        <v>2011</v>
      </c>
      <c r="B335" s="60">
        <v>2</v>
      </c>
      <c r="C335" s="60">
        <v>1800</v>
      </c>
      <c r="D335" s="60" t="str">
        <f t="shared" si="4"/>
        <v>Confecciones y prendas de vestir, hiladura, tejedura y textiles</v>
      </c>
      <c r="E335" s="76">
        <v>56.92152031581925</v>
      </c>
      <c r="F335" s="54">
        <v>69.99932366421938</v>
      </c>
      <c r="G335" s="55">
        <v>67.47678055659847</v>
      </c>
    </row>
    <row r="336" spans="1:7" ht="15" customHeight="1">
      <c r="A336" s="58">
        <v>2011</v>
      </c>
      <c r="B336" s="14">
        <v>3</v>
      </c>
      <c r="C336" s="14">
        <v>1800</v>
      </c>
      <c r="D336" s="14" t="str">
        <f t="shared" si="4"/>
        <v>Confecciones y prendas de vestir, hiladura, tejedura y textiles</v>
      </c>
      <c r="E336" s="85">
        <v>67.46724979835466</v>
      </c>
      <c r="F336" s="45">
        <v>78.22403372754556</v>
      </c>
      <c r="G336" s="53">
        <v>68.55854649386983</v>
      </c>
    </row>
    <row r="337" spans="1:7" ht="15" customHeight="1">
      <c r="A337" s="59">
        <v>2011</v>
      </c>
      <c r="B337" s="60">
        <v>4</v>
      </c>
      <c r="C337" s="60">
        <v>1800</v>
      </c>
      <c r="D337" s="60" t="str">
        <f t="shared" si="4"/>
        <v>Confecciones y prendas de vestir, hiladura, tejedura y textiles</v>
      </c>
      <c r="E337" s="76">
        <v>68.69033435013809</v>
      </c>
      <c r="F337" s="54">
        <v>89.02136572285708</v>
      </c>
      <c r="G337" s="55">
        <v>68.70015293255427</v>
      </c>
    </row>
    <row r="338" spans="1:7" ht="15" customHeight="1">
      <c r="A338" s="58">
        <v>2012</v>
      </c>
      <c r="B338" s="14">
        <v>1</v>
      </c>
      <c r="C338" s="14">
        <v>1800</v>
      </c>
      <c r="D338" s="14" t="str">
        <f t="shared" si="4"/>
        <v>Confecciones y prendas de vestir, hiladura, tejedura y textiles</v>
      </c>
      <c r="E338" s="85">
        <v>63.03781604915931</v>
      </c>
      <c r="F338" s="45">
        <v>68.35826092920759</v>
      </c>
      <c r="G338" s="53">
        <v>65.35841803859172</v>
      </c>
    </row>
    <row r="339" spans="1:7" ht="15" customHeight="1">
      <c r="A339" s="59">
        <v>2012</v>
      </c>
      <c r="B339" s="60">
        <v>2</v>
      </c>
      <c r="C339" s="60">
        <v>1800</v>
      </c>
      <c r="D339" s="60" t="str">
        <f t="shared" si="4"/>
        <v>Confecciones y prendas de vestir, hiladura, tejedura y textiles</v>
      </c>
      <c r="E339" s="76">
        <v>67.18828922368286</v>
      </c>
      <c r="F339" s="54">
        <v>75.87140393563274</v>
      </c>
      <c r="G339" s="55">
        <v>66.1242002374963</v>
      </c>
    </row>
    <row r="340" spans="1:7" ht="15" customHeight="1">
      <c r="A340" s="58">
        <v>2012</v>
      </c>
      <c r="B340" s="14">
        <v>3</v>
      </c>
      <c r="C340" s="14">
        <v>1800</v>
      </c>
      <c r="D340" s="14" t="str">
        <f t="shared" si="4"/>
        <v>Confecciones y prendas de vestir, hiladura, tejedura y textiles</v>
      </c>
      <c r="E340" s="85">
        <v>70.99324708555011</v>
      </c>
      <c r="F340" s="45">
        <v>85.23371868342717</v>
      </c>
      <c r="G340" s="53">
        <v>66.6275568275408</v>
      </c>
    </row>
    <row r="341" spans="1:7" ht="15" customHeight="1">
      <c r="A341" s="59">
        <v>2012</v>
      </c>
      <c r="B341" s="60">
        <v>4</v>
      </c>
      <c r="C341" s="60">
        <v>1800</v>
      </c>
      <c r="D341" s="60" t="str">
        <f t="shared" si="4"/>
        <v>Confecciones y prendas de vestir, hiladura, tejedura y textiles</v>
      </c>
      <c r="E341" s="76">
        <v>75.59777735478083</v>
      </c>
      <c r="F341" s="54">
        <v>89.36086632643023</v>
      </c>
      <c r="G341" s="55">
        <v>66.73552028058953</v>
      </c>
    </row>
    <row r="342" spans="1:7" ht="15" customHeight="1">
      <c r="A342" s="58">
        <v>2013</v>
      </c>
      <c r="B342" s="14">
        <v>1</v>
      </c>
      <c r="C342" s="14">
        <v>1800</v>
      </c>
      <c r="D342" s="14" t="str">
        <f aca="true" t="shared" si="5" ref="D342:D406">+VLOOKUP(C342,bogota,2,FALSE)</f>
        <v>Confecciones y prendas de vestir, hiladura, tejedura y textiles</v>
      </c>
      <c r="E342" s="85">
        <v>61.01734839580277</v>
      </c>
      <c r="F342" s="45">
        <v>66.81265031230161</v>
      </c>
      <c r="G342" s="53">
        <v>61.68452771251057</v>
      </c>
    </row>
    <row r="343" spans="1:7" ht="15" customHeight="1">
      <c r="A343" s="59">
        <v>2013</v>
      </c>
      <c r="B343" s="60">
        <v>2</v>
      </c>
      <c r="C343" s="60">
        <v>1800</v>
      </c>
      <c r="D343" s="60" t="str">
        <f t="shared" si="5"/>
        <v>Confecciones y prendas de vestir, hiladura, tejedura y textiles</v>
      </c>
      <c r="E343" s="76">
        <v>66.1195280735544</v>
      </c>
      <c r="F343" s="54">
        <v>77.35108598556536</v>
      </c>
      <c r="G343" s="55">
        <v>61.68175098482228</v>
      </c>
    </row>
    <row r="344" spans="1:7" ht="15" customHeight="1">
      <c r="A344" s="58">
        <v>2013</v>
      </c>
      <c r="B344" s="14">
        <v>3</v>
      </c>
      <c r="C344" s="14">
        <v>1800</v>
      </c>
      <c r="D344" s="14" t="str">
        <f t="shared" si="5"/>
        <v>Confecciones y prendas de vestir, hiladura, tejedura y textiles</v>
      </c>
      <c r="E344" s="85">
        <v>71.82451971229104</v>
      </c>
      <c r="F344" s="45">
        <v>83.16832308983278</v>
      </c>
      <c r="G344" s="53">
        <v>61.26666819701251</v>
      </c>
    </row>
    <row r="345" spans="1:7" ht="15" customHeight="1">
      <c r="A345" s="59">
        <v>2013</v>
      </c>
      <c r="B345" s="60">
        <v>4</v>
      </c>
      <c r="C345" s="60">
        <v>1800</v>
      </c>
      <c r="D345" s="60" t="str">
        <f t="shared" si="5"/>
        <v>Confecciones y prendas de vestir, hiladura, tejedura y textiles</v>
      </c>
      <c r="E345" s="76">
        <v>71.03450118596766</v>
      </c>
      <c r="F345" s="54">
        <v>91.32769912177694</v>
      </c>
      <c r="G345" s="55">
        <v>61.77354358742746</v>
      </c>
    </row>
    <row r="346" spans="1:7" ht="15" customHeight="1">
      <c r="A346" s="58">
        <v>2014</v>
      </c>
      <c r="B346" s="14">
        <v>1</v>
      </c>
      <c r="C346" s="14">
        <v>1800</v>
      </c>
      <c r="D346" s="14" t="str">
        <f t="shared" si="5"/>
        <v>Confecciones y prendas de vestir, hiladura, tejedura y textiles</v>
      </c>
      <c r="E346" s="85">
        <v>56.96946350210259</v>
      </c>
      <c r="F346" s="45">
        <v>71.79992698832672</v>
      </c>
      <c r="G346" s="53">
        <v>59.42839150861198</v>
      </c>
    </row>
    <row r="347" spans="1:7" ht="15" customHeight="1">
      <c r="A347" s="59">
        <v>2014</v>
      </c>
      <c r="B347" s="60">
        <v>2</v>
      </c>
      <c r="C347" s="60">
        <v>1800</v>
      </c>
      <c r="D347" s="60" t="str">
        <f t="shared" si="5"/>
        <v>Confecciones y prendas de vestir, hiladura, tejedura y textiles</v>
      </c>
      <c r="E347" s="76">
        <v>60.791369156212546</v>
      </c>
      <c r="F347" s="54">
        <v>81.65162491685459</v>
      </c>
      <c r="G347" s="55">
        <v>60.556242196879275</v>
      </c>
    </row>
    <row r="348" spans="1:7" ht="15" customHeight="1">
      <c r="A348" s="58">
        <v>2014</v>
      </c>
      <c r="B348" s="14">
        <v>3</v>
      </c>
      <c r="C348" s="14">
        <v>1800</v>
      </c>
      <c r="D348" s="14" t="str">
        <f t="shared" si="5"/>
        <v>Confecciones y prendas de vestir, hiladura, tejedura y textiles</v>
      </c>
      <c r="E348" s="85">
        <v>65.30653023928693</v>
      </c>
      <c r="F348" s="45">
        <v>79.5014325238449</v>
      </c>
      <c r="G348" s="53">
        <v>59.125810382536606</v>
      </c>
    </row>
    <row r="349" spans="1:7" ht="15" customHeight="1">
      <c r="A349" s="59">
        <v>2014</v>
      </c>
      <c r="B349" s="60">
        <v>4</v>
      </c>
      <c r="C349" s="60">
        <v>1800</v>
      </c>
      <c r="D349" s="60" t="str">
        <f t="shared" si="5"/>
        <v>Confecciones y prendas de vestir, hiladura, tejedura y textiles</v>
      </c>
      <c r="E349" s="76">
        <v>67.11002348006238</v>
      </c>
      <c r="F349" s="54">
        <v>92.83171625925706</v>
      </c>
      <c r="G349" s="55">
        <v>58.915924501997175</v>
      </c>
    </row>
    <row r="350" spans="1:7" ht="15" customHeight="1">
      <c r="A350" s="58">
        <v>2015</v>
      </c>
      <c r="B350" s="14">
        <v>1</v>
      </c>
      <c r="C350" s="14">
        <v>1800</v>
      </c>
      <c r="D350" s="14" t="str">
        <f t="shared" si="5"/>
        <v>Confecciones y prendas de vestir, hiladura, tejedura y textiles</v>
      </c>
      <c r="E350" s="85">
        <v>52.772400680837826</v>
      </c>
      <c r="F350" s="45">
        <v>69.41450262164793</v>
      </c>
      <c r="G350" s="53">
        <v>58.49570194792023</v>
      </c>
    </row>
    <row r="351" spans="1:7" ht="15" customHeight="1">
      <c r="A351" s="59">
        <v>2015</v>
      </c>
      <c r="B351" s="60">
        <v>2</v>
      </c>
      <c r="C351" s="60">
        <v>1800</v>
      </c>
      <c r="D351" s="60" t="str">
        <f t="shared" si="5"/>
        <v>Confecciones y prendas de vestir, hiladura, tejedura y textiles</v>
      </c>
      <c r="E351" s="76">
        <v>62.22877315100018</v>
      </c>
      <c r="F351" s="54">
        <v>80.5406783832716</v>
      </c>
      <c r="G351" s="55">
        <v>59.30260471783488</v>
      </c>
    </row>
    <row r="352" spans="1:7" ht="15" customHeight="1">
      <c r="A352" s="58">
        <v>2015</v>
      </c>
      <c r="B352" s="14">
        <v>3</v>
      </c>
      <c r="C352" s="14">
        <v>1800</v>
      </c>
      <c r="D352" s="14" t="str">
        <f t="shared" si="5"/>
        <v>Confecciones y prendas de vestir, hiladura, tejedura y textiles</v>
      </c>
      <c r="E352" s="85">
        <v>67.34127719153584</v>
      </c>
      <c r="F352" s="45">
        <v>85.8551913218154</v>
      </c>
      <c r="G352" s="53">
        <v>60.019081751610415</v>
      </c>
    </row>
    <row r="353" spans="1:7" ht="15" customHeight="1">
      <c r="A353" s="59">
        <v>2015</v>
      </c>
      <c r="B353" s="60">
        <v>4</v>
      </c>
      <c r="C353" s="60">
        <v>1800</v>
      </c>
      <c r="D353" s="60" t="str">
        <f t="shared" si="5"/>
        <v>Confecciones y prendas de vestir, hiladura, tejedura y textiles</v>
      </c>
      <c r="E353" s="76">
        <v>71.77479139993395</v>
      </c>
      <c r="F353" s="54">
        <v>99.10054480792888</v>
      </c>
      <c r="G353" s="55">
        <v>61.02997670102006</v>
      </c>
    </row>
    <row r="354" spans="1:7" ht="15" customHeight="1">
      <c r="A354" s="58">
        <v>2016</v>
      </c>
      <c r="B354" s="14">
        <v>1</v>
      </c>
      <c r="C354" s="14">
        <v>1800</v>
      </c>
      <c r="D354" s="14" t="str">
        <f t="shared" si="5"/>
        <v>Confecciones y prendas de vestir, hiladura, tejedura y textiles</v>
      </c>
      <c r="E354" s="85">
        <v>54.26447508607012</v>
      </c>
      <c r="F354" s="45">
        <v>71.27897751600864</v>
      </c>
      <c r="G354" s="53">
        <v>60.91362201949273</v>
      </c>
    </row>
    <row r="355" spans="1:7" ht="15" customHeight="1">
      <c r="A355" s="59">
        <v>2016</v>
      </c>
      <c r="B355" s="60">
        <v>2</v>
      </c>
      <c r="C355" s="60">
        <v>1800</v>
      </c>
      <c r="D355" s="60" t="str">
        <f t="shared" si="5"/>
        <v>Confecciones y prendas de vestir, hiladura, tejedura y textiles</v>
      </c>
      <c r="E355" s="76">
        <v>65.24521228881845</v>
      </c>
      <c r="F355" s="54">
        <v>85.13845891670158</v>
      </c>
      <c r="G355" s="55">
        <v>62.32298458682899</v>
      </c>
    </row>
    <row r="356" spans="1:7" ht="15" customHeight="1">
      <c r="A356" s="58">
        <v>2016</v>
      </c>
      <c r="B356" s="14">
        <v>3</v>
      </c>
      <c r="C356" s="14">
        <v>1800</v>
      </c>
      <c r="D356" s="14" t="str">
        <f t="shared" si="5"/>
        <v>Confecciones y prendas de vestir, hiladura, tejedura y textiles</v>
      </c>
      <c r="E356" s="85">
        <v>66.22680631979489</v>
      </c>
      <c r="F356" s="45">
        <v>84.69813530258165</v>
      </c>
      <c r="G356" s="53">
        <v>62.064730287235825</v>
      </c>
    </row>
    <row r="357" spans="1:7" ht="15" customHeight="1">
      <c r="A357" s="59">
        <v>2016</v>
      </c>
      <c r="B357" s="60">
        <v>4</v>
      </c>
      <c r="C357" s="60">
        <v>1800</v>
      </c>
      <c r="D357" s="60" t="str">
        <f t="shared" si="5"/>
        <v>Confecciones y prendas de vestir, hiladura, tejedura y textiles</v>
      </c>
      <c r="E357" s="76">
        <v>66.6250526669519</v>
      </c>
      <c r="F357" s="54">
        <v>88.44447152223147</v>
      </c>
      <c r="G357" s="55">
        <v>61.03007687724178</v>
      </c>
    </row>
    <row r="358" spans="1:7" ht="15" customHeight="1">
      <c r="A358" s="58">
        <v>2017</v>
      </c>
      <c r="B358" s="14">
        <v>1</v>
      </c>
      <c r="C358" s="14">
        <v>1800</v>
      </c>
      <c r="D358" s="14" t="str">
        <f t="shared" si="5"/>
        <v>Confecciones y prendas de vestir, hiladura, tejedura y textiles</v>
      </c>
      <c r="E358" s="85">
        <v>55.00017297281414</v>
      </c>
      <c r="F358" s="45">
        <v>65.24140980774456</v>
      </c>
      <c r="G358" s="53">
        <v>58.80516299284913</v>
      </c>
    </row>
    <row r="359" spans="1:7" ht="15" customHeight="1">
      <c r="A359" s="59">
        <v>2017</v>
      </c>
      <c r="B359" s="60">
        <v>2</v>
      </c>
      <c r="C359" s="60">
        <v>1800</v>
      </c>
      <c r="D359" s="60" t="str">
        <f t="shared" si="5"/>
        <v>Confecciones y prendas de vestir, hiladura, tejedura y textiles</v>
      </c>
      <c r="E359" s="76">
        <v>54.35297298093859</v>
      </c>
      <c r="F359" s="54">
        <v>73.14889306966438</v>
      </c>
      <c r="G359" s="55">
        <v>58.08160683940535</v>
      </c>
    </row>
    <row r="360" spans="1:7" ht="15" customHeight="1">
      <c r="A360" s="58">
        <v>2017</v>
      </c>
      <c r="B360" s="14">
        <v>3</v>
      </c>
      <c r="C360" s="14">
        <v>1800</v>
      </c>
      <c r="D360" s="14" t="str">
        <f t="shared" si="5"/>
        <v>Confecciones y prendas de vestir, hiladura, tejedura y textiles</v>
      </c>
      <c r="E360" s="85">
        <v>61.161578074961476</v>
      </c>
      <c r="F360" s="45">
        <v>75.95045046045114</v>
      </c>
      <c r="G360" s="53">
        <v>58.76323924405947</v>
      </c>
    </row>
    <row r="361" spans="1:7" ht="15" customHeight="1">
      <c r="A361" s="59">
        <v>2017</v>
      </c>
      <c r="B361" s="60">
        <v>4</v>
      </c>
      <c r="C361" s="60">
        <v>1800</v>
      </c>
      <c r="D361" s="60" t="str">
        <f t="shared" si="5"/>
        <v>Confecciones y prendas de vestir, hiladura, tejedura y textiles</v>
      </c>
      <c r="E361" s="76">
        <v>67.48708063581145</v>
      </c>
      <c r="F361" s="54">
        <v>87.62758743340783</v>
      </c>
      <c r="G361" s="55">
        <v>58.090823051803554</v>
      </c>
    </row>
    <row r="362" spans="1:7" ht="15" customHeight="1">
      <c r="A362" s="58">
        <v>2018</v>
      </c>
      <c r="B362" s="14">
        <v>1</v>
      </c>
      <c r="C362" s="14">
        <v>1800</v>
      </c>
      <c r="D362" s="14" t="str">
        <f t="shared" si="5"/>
        <v>Confecciones y prendas de vestir, hiladura, tejedura y textiles</v>
      </c>
      <c r="E362" s="85">
        <v>51.986905591043765</v>
      </c>
      <c r="F362" s="45">
        <v>64.00755604422407</v>
      </c>
      <c r="G362" s="53">
        <v>55.619175133315494</v>
      </c>
    </row>
    <row r="363" spans="1:7" ht="15" customHeight="1">
      <c r="A363" s="59">
        <v>2018</v>
      </c>
      <c r="B363" s="60">
        <v>2</v>
      </c>
      <c r="C363" s="60">
        <v>1800</v>
      </c>
      <c r="D363" s="60" t="str">
        <f t="shared" si="5"/>
        <v>Confecciones y prendas de vestir, hiladura, tejedura y textiles</v>
      </c>
      <c r="E363" s="76">
        <v>57.52957000196683</v>
      </c>
      <c r="F363" s="54">
        <v>75.09244203184818</v>
      </c>
      <c r="G363" s="55">
        <v>56.06313945193981</v>
      </c>
    </row>
    <row r="364" spans="1:7" ht="15" customHeight="1">
      <c r="A364" s="58">
        <v>2004</v>
      </c>
      <c r="B364" s="14">
        <v>1</v>
      </c>
      <c r="C364" s="14">
        <v>1900</v>
      </c>
      <c r="D364" s="14" t="str">
        <f t="shared" si="5"/>
        <v>Curtido y preparado de cueros, fabricación de calzado y artículos de viaje</v>
      </c>
      <c r="E364" s="85">
        <v>61.03633314500282</v>
      </c>
      <c r="F364" s="45">
        <v>60.041541108192696</v>
      </c>
      <c r="G364" s="53">
        <v>69.49298634426827</v>
      </c>
    </row>
    <row r="365" spans="1:7" ht="15" customHeight="1">
      <c r="A365" s="59">
        <v>2004</v>
      </c>
      <c r="B365" s="60">
        <v>2</v>
      </c>
      <c r="C365" s="60">
        <v>1900</v>
      </c>
      <c r="D365" s="60" t="str">
        <f t="shared" si="5"/>
        <v>Curtido y preparado de cueros, fabricación de calzado y artículos de viaje</v>
      </c>
      <c r="E365" s="76">
        <v>64.21046089293039</v>
      </c>
      <c r="F365" s="54">
        <v>64.41392153099976</v>
      </c>
      <c r="G365" s="55">
        <v>71.25659247593515</v>
      </c>
    </row>
    <row r="366" spans="1:7" ht="15" customHeight="1">
      <c r="A366" s="58">
        <v>2004</v>
      </c>
      <c r="B366" s="14">
        <v>3</v>
      </c>
      <c r="C366" s="14">
        <v>1900</v>
      </c>
      <c r="D366" s="14" t="str">
        <f>+D365</f>
        <v>Curtido y preparado de cueros, fabricación de calzado y artículos de viaje</v>
      </c>
      <c r="E366" s="85">
        <v>62.656639498651735</v>
      </c>
      <c r="F366" s="45">
        <v>60.99937371267319</v>
      </c>
      <c r="G366" s="53">
        <v>71.49994163443681</v>
      </c>
    </row>
    <row r="367" spans="1:7" ht="15" customHeight="1">
      <c r="A367" s="59">
        <v>2004</v>
      </c>
      <c r="B367" s="60">
        <v>4</v>
      </c>
      <c r="C367" s="60">
        <v>1900</v>
      </c>
      <c r="D367" s="60" t="str">
        <f t="shared" si="5"/>
        <v>Curtido y preparado de cueros, fabricación de calzado y artículos de viaje</v>
      </c>
      <c r="E367" s="76">
        <v>76.93060545331134</v>
      </c>
      <c r="F367" s="54">
        <v>90.55963958030581</v>
      </c>
      <c r="G367" s="55">
        <v>78.16883226876864</v>
      </c>
    </row>
    <row r="368" spans="1:7" ht="15" customHeight="1">
      <c r="A368" s="58">
        <v>2005</v>
      </c>
      <c r="B368" s="14">
        <v>1</v>
      </c>
      <c r="C368" s="14">
        <v>1900</v>
      </c>
      <c r="D368" s="14" t="str">
        <f t="shared" si="5"/>
        <v>Curtido y preparado de cueros, fabricación de calzado y artículos de viaje</v>
      </c>
      <c r="E368" s="85">
        <v>68.17049424337124</v>
      </c>
      <c r="F368" s="45">
        <v>69.9543947560093</v>
      </c>
      <c r="G368" s="53">
        <v>77.62422060078434</v>
      </c>
    </row>
    <row r="369" spans="1:7" ht="15" customHeight="1">
      <c r="A369" s="59">
        <v>2005</v>
      </c>
      <c r="B369" s="60">
        <v>2</v>
      </c>
      <c r="C369" s="60">
        <v>1900</v>
      </c>
      <c r="D369" s="60" t="str">
        <f t="shared" si="5"/>
        <v>Curtido y preparado de cueros, fabricación de calzado y artículos de viaje</v>
      </c>
      <c r="E369" s="76">
        <v>81.3287665668872</v>
      </c>
      <c r="F369" s="54">
        <v>83.09815935637874</v>
      </c>
      <c r="G369" s="55">
        <v>79.83350442658389</v>
      </c>
    </row>
    <row r="370" spans="1:7" ht="15" customHeight="1">
      <c r="A370" s="58">
        <v>2005</v>
      </c>
      <c r="B370" s="14">
        <v>3</v>
      </c>
      <c r="C370" s="14">
        <v>1900</v>
      </c>
      <c r="D370" s="14" t="str">
        <f t="shared" si="5"/>
        <v>Curtido y preparado de cueros, fabricación de calzado y artículos de viaje</v>
      </c>
      <c r="E370" s="85">
        <v>78.08553819841694</v>
      </c>
      <c r="F370" s="45">
        <v>72.4594554826683</v>
      </c>
      <c r="G370" s="53">
        <v>79.70039563326092</v>
      </c>
    </row>
    <row r="371" spans="1:7" ht="15" customHeight="1">
      <c r="A371" s="59">
        <v>2005</v>
      </c>
      <c r="B371" s="60">
        <v>4</v>
      </c>
      <c r="C371" s="60">
        <v>1900</v>
      </c>
      <c r="D371" s="60" t="str">
        <f t="shared" si="5"/>
        <v>Curtido y preparado de cueros, fabricación de calzado y artículos de viaje</v>
      </c>
      <c r="E371" s="76">
        <v>92.45399929117403</v>
      </c>
      <c r="F371" s="54">
        <v>100.65557780400083</v>
      </c>
      <c r="G371" s="55">
        <v>87.1294270201299</v>
      </c>
    </row>
    <row r="372" spans="1:7" ht="15" customHeight="1">
      <c r="A372" s="58">
        <v>2006</v>
      </c>
      <c r="B372" s="14">
        <v>1</v>
      </c>
      <c r="C372" s="14">
        <v>1900</v>
      </c>
      <c r="D372" s="14" t="str">
        <f t="shared" si="5"/>
        <v>Curtido y preparado de cueros, fabricación de calzado y artículos de viaje</v>
      </c>
      <c r="E372" s="85">
        <v>85.01442229473913</v>
      </c>
      <c r="F372" s="45">
        <v>83.40450408351951</v>
      </c>
      <c r="G372" s="53">
        <v>84.28018663770898</v>
      </c>
    </row>
    <row r="373" spans="1:7" ht="15" customHeight="1">
      <c r="A373" s="59">
        <v>2006</v>
      </c>
      <c r="B373" s="60">
        <v>2</v>
      </c>
      <c r="C373" s="60">
        <v>1900</v>
      </c>
      <c r="D373" s="60" t="str">
        <f t="shared" si="5"/>
        <v>Curtido y preparado de cueros, fabricación de calzado y artículos de viaje</v>
      </c>
      <c r="E373" s="76">
        <v>87.69893290310728</v>
      </c>
      <c r="F373" s="54">
        <v>88.10125629149431</v>
      </c>
      <c r="G373" s="55">
        <v>84.45215134965916</v>
      </c>
    </row>
    <row r="374" spans="1:7" ht="15" customHeight="1">
      <c r="A374" s="58">
        <v>2006</v>
      </c>
      <c r="B374" s="14">
        <v>3</v>
      </c>
      <c r="C374" s="14">
        <v>1900</v>
      </c>
      <c r="D374" s="14" t="str">
        <f t="shared" si="5"/>
        <v>Curtido y preparado de cueros, fabricación de calzado y artículos de viaje</v>
      </c>
      <c r="E374" s="85">
        <v>87.48053349447639</v>
      </c>
      <c r="F374" s="45">
        <v>90.22166207129969</v>
      </c>
      <c r="G374" s="53">
        <v>87.86129003503356</v>
      </c>
    </row>
    <row r="375" spans="1:7" ht="15" customHeight="1">
      <c r="A375" s="59">
        <v>2006</v>
      </c>
      <c r="B375" s="60">
        <v>4</v>
      </c>
      <c r="C375" s="60">
        <v>1900</v>
      </c>
      <c r="D375" s="60" t="str">
        <f t="shared" si="5"/>
        <v>Curtido y preparado de cueros, fabricación de calzado y artículos de viaje</v>
      </c>
      <c r="E375" s="76">
        <v>101.17893303699019</v>
      </c>
      <c r="F375" s="54">
        <v>110.07966951353518</v>
      </c>
      <c r="G375" s="55">
        <v>99.6090854179945</v>
      </c>
    </row>
    <row r="376" spans="1:7" ht="15" customHeight="1">
      <c r="A376" s="58">
        <v>2007</v>
      </c>
      <c r="B376" s="14">
        <v>1</v>
      </c>
      <c r="C376" s="14">
        <v>1900</v>
      </c>
      <c r="D376" s="14" t="str">
        <f t="shared" si="5"/>
        <v>Curtido y preparado de cueros, fabricación de calzado y artículos de viaje</v>
      </c>
      <c r="E376" s="85">
        <v>94.36452767887201</v>
      </c>
      <c r="F376" s="45">
        <v>94.99889439538043</v>
      </c>
      <c r="G376" s="53">
        <v>97.97770140015133</v>
      </c>
    </row>
    <row r="377" spans="1:7" ht="15" customHeight="1">
      <c r="A377" s="59">
        <v>2007</v>
      </c>
      <c r="B377" s="60">
        <v>2</v>
      </c>
      <c r="C377" s="60">
        <v>1900</v>
      </c>
      <c r="D377" s="60" t="str">
        <f t="shared" si="5"/>
        <v>Curtido y preparado de cueros, fabricación de calzado y artículos de viaje</v>
      </c>
      <c r="E377" s="76">
        <v>100.89805658449103</v>
      </c>
      <c r="F377" s="54">
        <v>94.01486073490514</v>
      </c>
      <c r="G377" s="55">
        <v>98.34886822377807</v>
      </c>
    </row>
    <row r="378" spans="1:7" ht="15" customHeight="1">
      <c r="A378" s="58">
        <v>2007</v>
      </c>
      <c r="B378" s="14">
        <v>3</v>
      </c>
      <c r="C378" s="14">
        <v>1900</v>
      </c>
      <c r="D378" s="14" t="str">
        <f t="shared" si="5"/>
        <v>Curtido y preparado de cueros, fabricación de calzado y artículos de viaje</v>
      </c>
      <c r="E378" s="85">
        <v>98.49854906778677</v>
      </c>
      <c r="F378" s="45">
        <v>92.66995982911277</v>
      </c>
      <c r="G378" s="53">
        <v>99.56527370096546</v>
      </c>
    </row>
    <row r="379" spans="1:7" ht="15" customHeight="1">
      <c r="A379" s="59">
        <v>2007</v>
      </c>
      <c r="B379" s="60">
        <v>4</v>
      </c>
      <c r="C379" s="60">
        <v>1900</v>
      </c>
      <c r="D379" s="60" t="str">
        <f t="shared" si="5"/>
        <v>Curtido y preparado de cueros, fabricación de calzado y artículos de viaje</v>
      </c>
      <c r="E379" s="76">
        <v>106.2388666688502</v>
      </c>
      <c r="F379" s="54">
        <v>118.31628504060166</v>
      </c>
      <c r="G379" s="55">
        <v>104.10815667510514</v>
      </c>
    </row>
    <row r="380" spans="1:7" ht="15" customHeight="1">
      <c r="A380" s="58">
        <v>2008</v>
      </c>
      <c r="B380" s="14">
        <v>1</v>
      </c>
      <c r="C380" s="14">
        <v>1900</v>
      </c>
      <c r="D380" s="14" t="str">
        <f t="shared" si="5"/>
        <v>Curtido y preparado de cueros, fabricación de calzado y artículos de viaje</v>
      </c>
      <c r="E380" s="85">
        <v>81.59846797421885</v>
      </c>
      <c r="F380" s="45">
        <v>77.7188904558327</v>
      </c>
      <c r="G380" s="53">
        <v>93.0493183020494</v>
      </c>
    </row>
    <row r="381" spans="1:7" ht="15" customHeight="1">
      <c r="A381" s="59">
        <v>2008</v>
      </c>
      <c r="B381" s="60">
        <v>2</v>
      </c>
      <c r="C381" s="60">
        <v>1900</v>
      </c>
      <c r="D381" s="60" t="str">
        <f t="shared" si="5"/>
        <v>Curtido y preparado de cueros, fabricación de calzado y artículos de viaje</v>
      </c>
      <c r="E381" s="76">
        <v>90.24015226816518</v>
      </c>
      <c r="F381" s="54">
        <v>90.15965179088596</v>
      </c>
      <c r="G381" s="55">
        <v>94.37260090914079</v>
      </c>
    </row>
    <row r="382" spans="1:7" ht="15" customHeight="1">
      <c r="A382" s="58">
        <v>2008</v>
      </c>
      <c r="B382" s="14">
        <v>3</v>
      </c>
      <c r="C382" s="14">
        <v>1900</v>
      </c>
      <c r="D382" s="14" t="str">
        <f t="shared" si="5"/>
        <v>Curtido y preparado de cueros, fabricación de calzado y artículos de viaje</v>
      </c>
      <c r="E382" s="85">
        <v>85.51471131227484</v>
      </c>
      <c r="F382" s="45">
        <v>89.13787594093992</v>
      </c>
      <c r="G382" s="53">
        <v>86.26673752312112</v>
      </c>
    </row>
    <row r="383" spans="1:7" ht="15" customHeight="1">
      <c r="A383" s="59">
        <v>2008</v>
      </c>
      <c r="B383" s="60">
        <v>4</v>
      </c>
      <c r="C383" s="60">
        <v>1900</v>
      </c>
      <c r="D383" s="60" t="str">
        <f t="shared" si="5"/>
        <v>Curtido y preparado de cueros, fabricación de calzado y artículos de viaje</v>
      </c>
      <c r="E383" s="76">
        <v>101.81450872491462</v>
      </c>
      <c r="F383" s="54">
        <v>113.45144707164036</v>
      </c>
      <c r="G383" s="55">
        <v>97.52111315467303</v>
      </c>
    </row>
    <row r="384" spans="1:7" ht="15" customHeight="1">
      <c r="A384" s="58">
        <v>2009</v>
      </c>
      <c r="B384" s="14">
        <v>1</v>
      </c>
      <c r="C384" s="14">
        <v>1900</v>
      </c>
      <c r="D384" s="14" t="str">
        <f t="shared" si="5"/>
        <v>Curtido y preparado de cueros, fabricación de calzado y artículos de viaje</v>
      </c>
      <c r="E384" s="85">
        <v>83.72783921494607</v>
      </c>
      <c r="F384" s="45">
        <v>77.93328902192334</v>
      </c>
      <c r="G384" s="53">
        <v>89.22965646075937</v>
      </c>
    </row>
    <row r="385" spans="1:7" ht="15" customHeight="1">
      <c r="A385" s="59">
        <v>2009</v>
      </c>
      <c r="B385" s="60">
        <v>2</v>
      </c>
      <c r="C385" s="60">
        <v>1900</v>
      </c>
      <c r="D385" s="60" t="str">
        <f t="shared" si="5"/>
        <v>Curtido y preparado de cueros, fabricación de calzado y artículos de viaje</v>
      </c>
      <c r="E385" s="76">
        <v>83.33799250815592</v>
      </c>
      <c r="F385" s="54">
        <v>79.08677110801085</v>
      </c>
      <c r="G385" s="55">
        <v>92.20473447453091</v>
      </c>
    </row>
    <row r="386" spans="1:7" ht="15" customHeight="1">
      <c r="A386" s="58">
        <v>2009</v>
      </c>
      <c r="B386" s="14">
        <v>3</v>
      </c>
      <c r="C386" s="14">
        <v>1900</v>
      </c>
      <c r="D386" s="14" t="str">
        <f t="shared" si="5"/>
        <v>Curtido y preparado de cueros, fabricación de calzado y artículos de viaje</v>
      </c>
      <c r="E386" s="85">
        <v>89.48106050525027</v>
      </c>
      <c r="F386" s="45">
        <v>87.51916907124314</v>
      </c>
      <c r="G386" s="53">
        <v>94.56275590891302</v>
      </c>
    </row>
    <row r="387" spans="1:7" ht="15" customHeight="1">
      <c r="A387" s="59">
        <v>2009</v>
      </c>
      <c r="B387" s="60">
        <v>4</v>
      </c>
      <c r="C387" s="60">
        <v>1900</v>
      </c>
      <c r="D387" s="60" t="str">
        <f t="shared" si="5"/>
        <v>Curtido y preparado de cueros, fabricación de calzado y artículos de viaje</v>
      </c>
      <c r="E387" s="76">
        <v>101.97601104102097</v>
      </c>
      <c r="F387" s="54">
        <v>98.6701200490674</v>
      </c>
      <c r="G387" s="55">
        <v>94.59564750197875</v>
      </c>
    </row>
    <row r="388" spans="1:7" ht="15" customHeight="1">
      <c r="A388" s="58">
        <v>2010</v>
      </c>
      <c r="B388" s="14">
        <v>1</v>
      </c>
      <c r="C388" s="14">
        <v>1900</v>
      </c>
      <c r="D388" s="14" t="str">
        <f t="shared" si="5"/>
        <v>Curtido y preparado de cueros, fabricación de calzado y artículos de viaje</v>
      </c>
      <c r="E388" s="85">
        <v>87.15545244275475</v>
      </c>
      <c r="F388" s="45">
        <v>80.92225383159101</v>
      </c>
      <c r="G388" s="53">
        <v>77.86930769720973</v>
      </c>
    </row>
    <row r="389" spans="1:7" ht="15" customHeight="1">
      <c r="A389" s="59">
        <v>2010</v>
      </c>
      <c r="B389" s="60">
        <v>2</v>
      </c>
      <c r="C389" s="60">
        <v>1900</v>
      </c>
      <c r="D389" s="60" t="str">
        <f t="shared" si="5"/>
        <v>Curtido y preparado de cueros, fabricación de calzado y artículos de viaje</v>
      </c>
      <c r="E389" s="76">
        <v>96.19487167244782</v>
      </c>
      <c r="F389" s="54">
        <v>100.7370825364122</v>
      </c>
      <c r="G389" s="55">
        <v>87.46527467350587</v>
      </c>
    </row>
    <row r="390" spans="1:7" ht="15" customHeight="1">
      <c r="A390" s="58">
        <v>2010</v>
      </c>
      <c r="B390" s="14">
        <v>3</v>
      </c>
      <c r="C390" s="14">
        <v>1900</v>
      </c>
      <c r="D390" s="14" t="str">
        <f t="shared" si="5"/>
        <v>Curtido y preparado de cueros, fabricación de calzado y artículos de viaje</v>
      </c>
      <c r="E390" s="85">
        <v>104.50575604144095</v>
      </c>
      <c r="F390" s="45">
        <v>96.92012283756493</v>
      </c>
      <c r="G390" s="53">
        <v>93.32392918361246</v>
      </c>
    </row>
    <row r="391" spans="1:7" ht="15" customHeight="1">
      <c r="A391" s="59">
        <v>2010</v>
      </c>
      <c r="B391" s="60">
        <v>4</v>
      </c>
      <c r="C391" s="60">
        <v>1900</v>
      </c>
      <c r="D391" s="60" t="str">
        <f t="shared" si="5"/>
        <v>Curtido y preparado de cueros, fabricación de calzado y artículos de viaje</v>
      </c>
      <c r="E391" s="76">
        <v>119.41642442454685</v>
      </c>
      <c r="F391" s="54">
        <v>124.55878947593241</v>
      </c>
      <c r="G391" s="55">
        <v>97.55480643037798</v>
      </c>
    </row>
    <row r="392" spans="1:7" ht="15" customHeight="1">
      <c r="A392" s="58">
        <v>2011</v>
      </c>
      <c r="B392" s="14">
        <v>1</v>
      </c>
      <c r="C392" s="14">
        <v>1900</v>
      </c>
      <c r="D392" s="14" t="str">
        <f t="shared" si="5"/>
        <v>Curtido y preparado de cueros, fabricación de calzado y artículos de viaje</v>
      </c>
      <c r="E392" s="85">
        <v>99.16789817033731</v>
      </c>
      <c r="F392" s="45">
        <v>86.66551885892414</v>
      </c>
      <c r="G392" s="53">
        <v>90.11976472190804</v>
      </c>
    </row>
    <row r="393" spans="1:7" ht="15" customHeight="1">
      <c r="A393" s="59">
        <v>2011</v>
      </c>
      <c r="B393" s="60">
        <v>2</v>
      </c>
      <c r="C393" s="60">
        <v>1900</v>
      </c>
      <c r="D393" s="60" t="str">
        <f t="shared" si="5"/>
        <v>Curtido y preparado de cueros, fabricación de calzado y artículos de viaje</v>
      </c>
      <c r="E393" s="76">
        <v>107.69814509355238</v>
      </c>
      <c r="F393" s="54">
        <v>92.56349525465156</v>
      </c>
      <c r="G393" s="55">
        <v>96.45537543837742</v>
      </c>
    </row>
    <row r="394" spans="1:7" ht="15" customHeight="1">
      <c r="A394" s="58">
        <v>2011</v>
      </c>
      <c r="B394" s="14">
        <v>3</v>
      </c>
      <c r="C394" s="14">
        <v>1900</v>
      </c>
      <c r="D394" s="14" t="str">
        <f t="shared" si="5"/>
        <v>Curtido y preparado de cueros, fabricación de calzado y artículos de viaje</v>
      </c>
      <c r="E394" s="85">
        <v>106.00482222872274</v>
      </c>
      <c r="F394" s="45">
        <v>99.26845131584123</v>
      </c>
      <c r="G394" s="53">
        <v>99.3619482941607</v>
      </c>
    </row>
    <row r="395" spans="1:7" ht="15" customHeight="1">
      <c r="A395" s="59">
        <v>2011</v>
      </c>
      <c r="B395" s="60">
        <v>4</v>
      </c>
      <c r="C395" s="60">
        <v>1900</v>
      </c>
      <c r="D395" s="60" t="str">
        <f t="shared" si="5"/>
        <v>Curtido y preparado de cueros, fabricación de calzado y artículos de viaje</v>
      </c>
      <c r="E395" s="76">
        <v>105.94564513837341</v>
      </c>
      <c r="F395" s="54">
        <v>108.48433928348895</v>
      </c>
      <c r="G395" s="55">
        <v>103.06069542896164</v>
      </c>
    </row>
    <row r="396" spans="1:7" ht="15" customHeight="1">
      <c r="A396" s="58">
        <v>2012</v>
      </c>
      <c r="B396" s="14">
        <v>1</v>
      </c>
      <c r="C396" s="14">
        <v>1900</v>
      </c>
      <c r="D396" s="14" t="str">
        <f t="shared" si="5"/>
        <v>Curtido y preparado de cueros, fabricación de calzado y artículos de viaje</v>
      </c>
      <c r="E396" s="85">
        <v>91.01327626988312</v>
      </c>
      <c r="F396" s="45">
        <v>85.72900661317757</v>
      </c>
      <c r="G396" s="53">
        <v>93.77653865305933</v>
      </c>
    </row>
    <row r="397" spans="1:7" ht="15" customHeight="1">
      <c r="A397" s="59">
        <v>2012</v>
      </c>
      <c r="B397" s="60">
        <v>2</v>
      </c>
      <c r="C397" s="60">
        <v>1900</v>
      </c>
      <c r="D397" s="60" t="str">
        <f t="shared" si="5"/>
        <v>Curtido y preparado de cueros, fabricación de calzado y artículos de viaje</v>
      </c>
      <c r="E397" s="76">
        <v>90.77765866881428</v>
      </c>
      <c r="F397" s="54">
        <v>85.0876498567653</v>
      </c>
      <c r="G397" s="55">
        <v>96.9063318643158</v>
      </c>
    </row>
    <row r="398" spans="1:7" ht="15" customHeight="1">
      <c r="A398" s="58">
        <v>2012</v>
      </c>
      <c r="B398" s="14">
        <v>3</v>
      </c>
      <c r="C398" s="14">
        <v>1900</v>
      </c>
      <c r="D398" s="14" t="str">
        <f t="shared" si="5"/>
        <v>Curtido y preparado de cueros, fabricación de calzado y artículos de viaje</v>
      </c>
      <c r="E398" s="85">
        <v>87.25932129883033</v>
      </c>
      <c r="F398" s="45">
        <v>89.31525584110352</v>
      </c>
      <c r="G398" s="53">
        <v>92.01077196817646</v>
      </c>
    </row>
    <row r="399" spans="1:7" ht="15" customHeight="1">
      <c r="A399" s="59">
        <v>2012</v>
      </c>
      <c r="B399" s="60">
        <v>4</v>
      </c>
      <c r="C399" s="60">
        <v>1900</v>
      </c>
      <c r="D399" s="60" t="str">
        <f t="shared" si="5"/>
        <v>Curtido y preparado de cueros, fabricación de calzado y artículos de viaje</v>
      </c>
      <c r="E399" s="76">
        <v>104.89957337133569</v>
      </c>
      <c r="F399" s="54">
        <v>98.14083621169087</v>
      </c>
      <c r="G399" s="55">
        <v>98.8352948870688</v>
      </c>
    </row>
    <row r="400" spans="1:7" ht="15" customHeight="1">
      <c r="A400" s="58">
        <v>2013</v>
      </c>
      <c r="B400" s="14">
        <v>1</v>
      </c>
      <c r="C400" s="14">
        <v>1900</v>
      </c>
      <c r="D400" s="14" t="str">
        <f t="shared" si="5"/>
        <v>Curtido y preparado de cueros, fabricación de calzado y artículos de viaje</v>
      </c>
      <c r="E400" s="85">
        <v>80.98665404733323</v>
      </c>
      <c r="F400" s="45">
        <v>75.54527274666214</v>
      </c>
      <c r="G400" s="53">
        <v>93.83592815683964</v>
      </c>
    </row>
    <row r="401" spans="1:7" ht="15" customHeight="1">
      <c r="A401" s="59">
        <v>2013</v>
      </c>
      <c r="B401" s="60">
        <v>2</v>
      </c>
      <c r="C401" s="60">
        <v>1900</v>
      </c>
      <c r="D401" s="60" t="str">
        <f t="shared" si="5"/>
        <v>Curtido y preparado de cueros, fabricación de calzado y artículos de viaje</v>
      </c>
      <c r="E401" s="76">
        <v>95.4867612264859</v>
      </c>
      <c r="F401" s="54">
        <v>86.46037475233632</v>
      </c>
      <c r="G401" s="55">
        <v>100.31385055347555</v>
      </c>
    </row>
    <row r="402" spans="1:7" ht="15" customHeight="1">
      <c r="A402" s="58">
        <v>2013</v>
      </c>
      <c r="B402" s="14">
        <v>3</v>
      </c>
      <c r="C402" s="14">
        <v>1900</v>
      </c>
      <c r="D402" s="14" t="str">
        <f t="shared" si="5"/>
        <v>Curtido y preparado de cueros, fabricación de calzado y artículos de viaje</v>
      </c>
      <c r="E402" s="85">
        <v>92.13714983259555</v>
      </c>
      <c r="F402" s="45">
        <v>85.0040338734684</v>
      </c>
      <c r="G402" s="53">
        <v>104.9851488322954</v>
      </c>
    </row>
    <row r="403" spans="1:7" ht="15" customHeight="1">
      <c r="A403" s="59">
        <v>2013</v>
      </c>
      <c r="B403" s="60">
        <v>4</v>
      </c>
      <c r="C403" s="60">
        <v>1900</v>
      </c>
      <c r="D403" s="60" t="str">
        <f t="shared" si="5"/>
        <v>Curtido y preparado de cueros, fabricación de calzado y artículos de viaje</v>
      </c>
      <c r="E403" s="76">
        <v>102.50900719989018</v>
      </c>
      <c r="F403" s="54">
        <v>89.94104177569729</v>
      </c>
      <c r="G403" s="55">
        <v>105.2121865470433</v>
      </c>
    </row>
    <row r="404" spans="1:7" ht="15" customHeight="1">
      <c r="A404" s="58">
        <v>2014</v>
      </c>
      <c r="B404" s="14">
        <v>1</v>
      </c>
      <c r="C404" s="14">
        <v>1900</v>
      </c>
      <c r="D404" s="14" t="str">
        <f t="shared" si="5"/>
        <v>Curtido y preparado de cueros, fabricación de calzado y artículos de viaje</v>
      </c>
      <c r="E404" s="85">
        <v>87.80656547478057</v>
      </c>
      <c r="F404" s="45">
        <v>79.53318733518522</v>
      </c>
      <c r="G404" s="53">
        <v>103.23379529878022</v>
      </c>
    </row>
    <row r="405" spans="1:7" ht="15" customHeight="1">
      <c r="A405" s="59">
        <v>2014</v>
      </c>
      <c r="B405" s="60">
        <v>2</v>
      </c>
      <c r="C405" s="60">
        <v>1900</v>
      </c>
      <c r="D405" s="60" t="str">
        <f t="shared" si="5"/>
        <v>Curtido y preparado de cueros, fabricación de calzado y artículos de viaje</v>
      </c>
      <c r="E405" s="76">
        <v>89.09152606776598</v>
      </c>
      <c r="F405" s="54">
        <v>79.57361523417129</v>
      </c>
      <c r="G405" s="55">
        <v>102.31279754615782</v>
      </c>
    </row>
    <row r="406" spans="1:7" ht="15" customHeight="1">
      <c r="A406" s="58">
        <v>2014</v>
      </c>
      <c r="B406" s="14">
        <v>3</v>
      </c>
      <c r="C406" s="14">
        <v>1900</v>
      </c>
      <c r="D406" s="14" t="str">
        <f t="shared" si="5"/>
        <v>Curtido y preparado de cueros, fabricación de calzado y artículos de viaje</v>
      </c>
      <c r="E406" s="85">
        <v>123.99966992554054</v>
      </c>
      <c r="F406" s="45">
        <v>97.67017000689184</v>
      </c>
      <c r="G406" s="53">
        <v>112.18808015956905</v>
      </c>
    </row>
    <row r="407" spans="1:7" ht="15" customHeight="1">
      <c r="A407" s="59">
        <v>2014</v>
      </c>
      <c r="B407" s="60">
        <v>4</v>
      </c>
      <c r="C407" s="60">
        <v>1900</v>
      </c>
      <c r="D407" s="60" t="str">
        <f aca="true" t="shared" si="6" ref="D407:D470">+VLOOKUP(C407,bogota,2,FALSE)</f>
        <v>Curtido y preparado de cueros, fabricación de calzado y artículos de viaje</v>
      </c>
      <c r="E407" s="76">
        <v>100.01618127165612</v>
      </c>
      <c r="F407" s="54">
        <v>114.51706423352464</v>
      </c>
      <c r="G407" s="55">
        <v>109.29818206709885</v>
      </c>
    </row>
    <row r="408" spans="1:7" ht="15" customHeight="1">
      <c r="A408" s="58">
        <v>2015</v>
      </c>
      <c r="B408" s="14">
        <v>1</v>
      </c>
      <c r="C408" s="14">
        <v>1900</v>
      </c>
      <c r="D408" s="14" t="str">
        <f t="shared" si="6"/>
        <v>Curtido y preparado de cueros, fabricación de calzado y artículos de viaje</v>
      </c>
      <c r="E408" s="85">
        <v>120.44973504040111</v>
      </c>
      <c r="F408" s="45">
        <v>124.4865409790374</v>
      </c>
      <c r="G408" s="53">
        <v>108.97861938439182</v>
      </c>
    </row>
    <row r="409" spans="1:7" ht="15" customHeight="1">
      <c r="A409" s="59">
        <v>2015</v>
      </c>
      <c r="B409" s="60">
        <v>2</v>
      </c>
      <c r="C409" s="60">
        <v>1900</v>
      </c>
      <c r="D409" s="60" t="str">
        <f t="shared" si="6"/>
        <v>Curtido y preparado de cueros, fabricación de calzado y artículos de viaje</v>
      </c>
      <c r="E409" s="76">
        <v>130.21566497234784</v>
      </c>
      <c r="F409" s="54">
        <v>118.57137598358001</v>
      </c>
      <c r="G409" s="55">
        <v>110.11257793640046</v>
      </c>
    </row>
    <row r="410" spans="1:7" ht="15" customHeight="1">
      <c r="A410" s="58">
        <v>2015</v>
      </c>
      <c r="B410" s="14">
        <v>3</v>
      </c>
      <c r="C410" s="14">
        <v>1900</v>
      </c>
      <c r="D410" s="14" t="str">
        <f t="shared" si="6"/>
        <v>Curtido y preparado de cueros, fabricación de calzado y artículos de viaje</v>
      </c>
      <c r="E410" s="85">
        <v>124.59008622832468</v>
      </c>
      <c r="F410" s="45">
        <v>115.94987626240321</v>
      </c>
      <c r="G410" s="53">
        <v>115.21937000924723</v>
      </c>
    </row>
    <row r="411" spans="1:7" ht="15" customHeight="1">
      <c r="A411" s="59">
        <v>2015</v>
      </c>
      <c r="B411" s="60">
        <v>4</v>
      </c>
      <c r="C411" s="60">
        <v>1900</v>
      </c>
      <c r="D411" s="60" t="str">
        <f t="shared" si="6"/>
        <v>Curtido y preparado de cueros, fabricación de calzado y artículos de viaje</v>
      </c>
      <c r="E411" s="76">
        <v>127.7283858139179</v>
      </c>
      <c r="F411" s="54">
        <v>104.79594706410292</v>
      </c>
      <c r="G411" s="55">
        <v>125.32108291926785</v>
      </c>
    </row>
    <row r="412" spans="1:7" ht="15" customHeight="1">
      <c r="A412" s="58">
        <v>2016</v>
      </c>
      <c r="B412" s="14">
        <v>1</v>
      </c>
      <c r="C412" s="14">
        <v>1900</v>
      </c>
      <c r="D412" s="14" t="str">
        <f t="shared" si="6"/>
        <v>Curtido y preparado de cueros, fabricación de calzado y artículos de viaje</v>
      </c>
      <c r="E412" s="85">
        <v>113.83037936806343</v>
      </c>
      <c r="F412" s="45">
        <v>110.63986552494984</v>
      </c>
      <c r="G412" s="53">
        <v>117.6392935024444</v>
      </c>
    </row>
    <row r="413" spans="1:7" ht="15" customHeight="1">
      <c r="A413" s="59">
        <v>2016</v>
      </c>
      <c r="B413" s="60">
        <v>2</v>
      </c>
      <c r="C413" s="60">
        <v>1900</v>
      </c>
      <c r="D413" s="60" t="str">
        <f t="shared" si="6"/>
        <v>Curtido y preparado de cueros, fabricación de calzado y artículos de viaje</v>
      </c>
      <c r="E413" s="76">
        <v>124.1345486002971</v>
      </c>
      <c r="F413" s="54">
        <v>107.68250105694348</v>
      </c>
      <c r="G413" s="55">
        <v>129.5636860209033</v>
      </c>
    </row>
    <row r="414" spans="1:7" ht="15" customHeight="1">
      <c r="A414" s="58">
        <v>2016</v>
      </c>
      <c r="B414" s="14">
        <v>3</v>
      </c>
      <c r="C414" s="14">
        <v>1900</v>
      </c>
      <c r="D414" s="14" t="str">
        <f t="shared" si="6"/>
        <v>Curtido y preparado de cueros, fabricación de calzado y artículos de viaje</v>
      </c>
      <c r="E414" s="85">
        <v>121.08939110028554</v>
      </c>
      <c r="F414" s="45">
        <v>96.41502563829674</v>
      </c>
      <c r="G414" s="53">
        <v>127.46900457000842</v>
      </c>
    </row>
    <row r="415" spans="1:7" ht="15" customHeight="1">
      <c r="A415" s="59">
        <v>2016</v>
      </c>
      <c r="B415" s="60">
        <v>4</v>
      </c>
      <c r="C415" s="60">
        <v>1900</v>
      </c>
      <c r="D415" s="60" t="str">
        <f t="shared" si="6"/>
        <v>Curtido y preparado de cueros, fabricación de calzado y artículos de viaje</v>
      </c>
      <c r="E415" s="76">
        <v>117.69797219837143</v>
      </c>
      <c r="F415" s="54">
        <v>122.50737998383272</v>
      </c>
      <c r="G415" s="55">
        <v>120.3813156490772</v>
      </c>
    </row>
    <row r="416" spans="1:7" ht="15" customHeight="1">
      <c r="A416" s="58">
        <v>2017</v>
      </c>
      <c r="B416" s="14">
        <v>1</v>
      </c>
      <c r="C416" s="14">
        <v>1900</v>
      </c>
      <c r="D416" s="14" t="str">
        <f t="shared" si="6"/>
        <v>Curtido y preparado de cueros, fabricación de calzado y artículos de viaje</v>
      </c>
      <c r="E416" s="85">
        <v>109.38592271280292</v>
      </c>
      <c r="F416" s="45">
        <v>96.96644002851905</v>
      </c>
      <c r="G416" s="53">
        <v>116.14501451062989</v>
      </c>
    </row>
    <row r="417" spans="1:7" ht="15" customHeight="1">
      <c r="A417" s="59">
        <v>2017</v>
      </c>
      <c r="B417" s="60">
        <v>2</v>
      </c>
      <c r="C417" s="60">
        <v>1900</v>
      </c>
      <c r="D417" s="60" t="str">
        <f t="shared" si="6"/>
        <v>Curtido y preparado de cueros, fabricación de calzado y artículos de viaje</v>
      </c>
      <c r="E417" s="76">
        <v>107.37154027369478</v>
      </c>
      <c r="F417" s="54">
        <v>88.35605657212302</v>
      </c>
      <c r="G417" s="55">
        <v>106.93338176997791</v>
      </c>
    </row>
    <row r="418" spans="1:7" ht="15" customHeight="1">
      <c r="A418" s="58">
        <v>2017</v>
      </c>
      <c r="B418" s="14">
        <v>3</v>
      </c>
      <c r="C418" s="14">
        <v>1900</v>
      </c>
      <c r="D418" s="14" t="str">
        <f t="shared" si="6"/>
        <v>Curtido y preparado de cueros, fabricación de calzado y artículos de viaje</v>
      </c>
      <c r="E418" s="85">
        <v>103.61256863920312</v>
      </c>
      <c r="F418" s="45">
        <v>91.62770088547833</v>
      </c>
      <c r="G418" s="53">
        <v>110.13307829857754</v>
      </c>
    </row>
    <row r="419" spans="1:7" ht="15" customHeight="1">
      <c r="A419" s="59">
        <v>2017</v>
      </c>
      <c r="B419" s="60">
        <v>4</v>
      </c>
      <c r="C419" s="60">
        <v>1900</v>
      </c>
      <c r="D419" s="60" t="str">
        <f t="shared" si="6"/>
        <v>Curtido y preparado de cueros, fabricación de calzado y artículos de viaje</v>
      </c>
      <c r="E419" s="76">
        <v>89.78005062195888</v>
      </c>
      <c r="F419" s="54">
        <v>96.45307747465199</v>
      </c>
      <c r="G419" s="55">
        <v>111.58348651533314</v>
      </c>
    </row>
    <row r="420" spans="1:7" ht="15" customHeight="1">
      <c r="A420" s="58">
        <v>2018</v>
      </c>
      <c r="B420" s="14">
        <v>1</v>
      </c>
      <c r="C420" s="14">
        <v>1900</v>
      </c>
      <c r="D420" s="14" t="str">
        <f t="shared" si="6"/>
        <v>Curtido y preparado de cueros, fabricación de calzado y artículos de viaje</v>
      </c>
      <c r="E420" s="85">
        <v>73.43900776987304</v>
      </c>
      <c r="F420" s="45">
        <v>82.88215297287013</v>
      </c>
      <c r="G420" s="53">
        <v>97.59233859490152</v>
      </c>
    </row>
    <row r="421" spans="1:7" ht="15" customHeight="1">
      <c r="A421" s="59">
        <v>2018</v>
      </c>
      <c r="B421" s="60">
        <v>2</v>
      </c>
      <c r="C421" s="60">
        <v>1900</v>
      </c>
      <c r="D421" s="60" t="str">
        <f t="shared" si="6"/>
        <v>Curtido y preparado de cueros, fabricación de calzado y artículos de viaje</v>
      </c>
      <c r="E421" s="76">
        <v>85.55663945956391</v>
      </c>
      <c r="F421" s="54">
        <v>77.81362723402653</v>
      </c>
      <c r="G421" s="55">
        <v>98.4004780573758</v>
      </c>
    </row>
    <row r="422" spans="1:7" ht="15" customHeight="1">
      <c r="A422" s="58">
        <v>2004</v>
      </c>
      <c r="B422" s="14">
        <v>1</v>
      </c>
      <c r="C422" s="14">
        <v>2100</v>
      </c>
      <c r="D422" s="14" t="str">
        <f t="shared" si="6"/>
        <v>Papel, cartón y sus productos</v>
      </c>
      <c r="E422" s="85">
        <v>88.55435233819749</v>
      </c>
      <c r="F422" s="45">
        <v>84.33684683112709</v>
      </c>
      <c r="G422" s="53">
        <v>102.72926334150148</v>
      </c>
    </row>
    <row r="423" spans="1:7" ht="15" customHeight="1">
      <c r="A423" s="59">
        <v>2004</v>
      </c>
      <c r="B423" s="60">
        <v>2</v>
      </c>
      <c r="C423" s="60">
        <v>2100</v>
      </c>
      <c r="D423" s="60" t="str">
        <f t="shared" si="6"/>
        <v>Papel, cartón y sus productos</v>
      </c>
      <c r="E423" s="76">
        <v>88.55248801126686</v>
      </c>
      <c r="F423" s="54">
        <v>83.24714440739967</v>
      </c>
      <c r="G423" s="55">
        <v>98.45639796645823</v>
      </c>
    </row>
    <row r="424" spans="1:7" ht="15" customHeight="1">
      <c r="A424" s="58">
        <v>2004</v>
      </c>
      <c r="B424" s="14">
        <v>3</v>
      </c>
      <c r="C424" s="14">
        <v>2100</v>
      </c>
      <c r="D424" s="14" t="str">
        <f t="shared" si="6"/>
        <v>Papel, cartón y sus productos</v>
      </c>
      <c r="E424" s="85">
        <v>90.83833027752044</v>
      </c>
      <c r="F424" s="45">
        <v>89.46630482522913</v>
      </c>
      <c r="G424" s="53">
        <v>101.85978898954772</v>
      </c>
    </row>
    <row r="425" spans="1:7" ht="15" customHeight="1">
      <c r="A425" s="59">
        <v>2004</v>
      </c>
      <c r="B425" s="60">
        <v>4</v>
      </c>
      <c r="C425" s="60">
        <v>2100</v>
      </c>
      <c r="D425" s="60" t="str">
        <f t="shared" si="6"/>
        <v>Papel, cartón y sus productos</v>
      </c>
      <c r="E425" s="76">
        <v>101.86058130914475</v>
      </c>
      <c r="F425" s="54">
        <v>106.39426136510907</v>
      </c>
      <c r="G425" s="55">
        <v>105.08256907376419</v>
      </c>
    </row>
    <row r="426" spans="1:7" ht="15" customHeight="1">
      <c r="A426" s="58">
        <v>2005</v>
      </c>
      <c r="B426" s="14">
        <v>1</v>
      </c>
      <c r="C426" s="14">
        <v>2100</v>
      </c>
      <c r="D426" s="14" t="str">
        <f t="shared" si="6"/>
        <v>Papel, cartón y sus productos</v>
      </c>
      <c r="E426" s="85">
        <v>85.39663217385751</v>
      </c>
      <c r="F426" s="45">
        <v>79.64825524004299</v>
      </c>
      <c r="G426" s="53">
        <v>90.14696062340064</v>
      </c>
    </row>
    <row r="427" spans="1:7" ht="15" customHeight="1">
      <c r="A427" s="59">
        <v>2005</v>
      </c>
      <c r="B427" s="60">
        <v>2</v>
      </c>
      <c r="C427" s="60">
        <v>2100</v>
      </c>
      <c r="D427" s="60" t="str">
        <f t="shared" si="6"/>
        <v>Papel, cartón y sus productos</v>
      </c>
      <c r="E427" s="76">
        <v>85.517301609452</v>
      </c>
      <c r="F427" s="54">
        <v>87.56069919060033</v>
      </c>
      <c r="G427" s="55">
        <v>96.83638412647895</v>
      </c>
    </row>
    <row r="428" spans="1:7" ht="15" customHeight="1">
      <c r="A428" s="58">
        <v>2005</v>
      </c>
      <c r="B428" s="14">
        <v>3</v>
      </c>
      <c r="C428" s="14">
        <v>2100</v>
      </c>
      <c r="D428" s="14" t="str">
        <f t="shared" si="6"/>
        <v>Papel, cartón y sus productos</v>
      </c>
      <c r="E428" s="85">
        <v>88.49763915330261</v>
      </c>
      <c r="F428" s="45">
        <v>86.24772708054074</v>
      </c>
      <c r="G428" s="53">
        <v>96.48485337052136</v>
      </c>
    </row>
    <row r="429" spans="1:7" ht="15" customHeight="1">
      <c r="A429" s="59">
        <v>2005</v>
      </c>
      <c r="B429" s="60">
        <v>4</v>
      </c>
      <c r="C429" s="60">
        <v>2100</v>
      </c>
      <c r="D429" s="60" t="str">
        <f t="shared" si="6"/>
        <v>Papel, cartón y sus productos</v>
      </c>
      <c r="E429" s="76">
        <v>88.12814891122953</v>
      </c>
      <c r="F429" s="54">
        <v>93.28495419254227</v>
      </c>
      <c r="G429" s="55">
        <v>97.90131553423336</v>
      </c>
    </row>
    <row r="430" spans="1:7" ht="15" customHeight="1">
      <c r="A430" s="58">
        <v>2006</v>
      </c>
      <c r="B430" s="14">
        <v>1</v>
      </c>
      <c r="C430" s="14">
        <v>2100</v>
      </c>
      <c r="D430" s="14" t="str">
        <f t="shared" si="6"/>
        <v>Papel, cartón y sus productos</v>
      </c>
      <c r="E430" s="85">
        <v>83.1293850137245</v>
      </c>
      <c r="F430" s="45">
        <v>85.07574300223337</v>
      </c>
      <c r="G430" s="53">
        <v>94.69796478141352</v>
      </c>
    </row>
    <row r="431" spans="1:7" ht="15" customHeight="1">
      <c r="A431" s="59">
        <v>2006</v>
      </c>
      <c r="B431" s="60">
        <v>2</v>
      </c>
      <c r="C431" s="60">
        <v>2100</v>
      </c>
      <c r="D431" s="60" t="str">
        <f t="shared" si="6"/>
        <v>Papel, cartón y sus productos</v>
      </c>
      <c r="E431" s="76">
        <v>86.3243222538648</v>
      </c>
      <c r="F431" s="54">
        <v>90.43388478764017</v>
      </c>
      <c r="G431" s="55">
        <v>96.13872137726014</v>
      </c>
    </row>
    <row r="432" spans="1:7" ht="15" customHeight="1">
      <c r="A432" s="58">
        <v>2006</v>
      </c>
      <c r="B432" s="14">
        <v>3</v>
      </c>
      <c r="C432" s="14">
        <v>2100</v>
      </c>
      <c r="D432" s="14" t="str">
        <f t="shared" si="6"/>
        <v>Papel, cartón y sus productos</v>
      </c>
      <c r="E432" s="85">
        <v>91.39782469686871</v>
      </c>
      <c r="F432" s="45">
        <v>94.54097267445545</v>
      </c>
      <c r="G432" s="53">
        <v>95.36537408684244</v>
      </c>
    </row>
    <row r="433" spans="1:7" ht="15" customHeight="1">
      <c r="A433" s="59">
        <v>2006</v>
      </c>
      <c r="B433" s="60">
        <v>4</v>
      </c>
      <c r="C433" s="60">
        <v>2100</v>
      </c>
      <c r="D433" s="60" t="str">
        <f t="shared" si="6"/>
        <v>Papel, cartón y sus productos</v>
      </c>
      <c r="E433" s="76">
        <v>96.86396228462826</v>
      </c>
      <c r="F433" s="54">
        <v>101.63320784918983</v>
      </c>
      <c r="G433" s="55">
        <v>95.07934152737293</v>
      </c>
    </row>
    <row r="434" spans="1:7" ht="15" customHeight="1">
      <c r="A434" s="58">
        <v>2007</v>
      </c>
      <c r="B434" s="14">
        <v>1</v>
      </c>
      <c r="C434" s="14">
        <v>2100</v>
      </c>
      <c r="D434" s="14" t="str">
        <f t="shared" si="6"/>
        <v>Papel, cartón y sus productos</v>
      </c>
      <c r="E434" s="85">
        <v>100.29283577608186</v>
      </c>
      <c r="F434" s="45">
        <v>98.22333420998801</v>
      </c>
      <c r="G434" s="53">
        <v>97.817433815083</v>
      </c>
    </row>
    <row r="435" spans="1:7" ht="15" customHeight="1">
      <c r="A435" s="59">
        <v>2007</v>
      </c>
      <c r="B435" s="60">
        <v>2</v>
      </c>
      <c r="C435" s="60">
        <v>2100</v>
      </c>
      <c r="D435" s="60" t="str">
        <f t="shared" si="6"/>
        <v>Papel, cartón y sus productos</v>
      </c>
      <c r="E435" s="76">
        <v>100.12827254407593</v>
      </c>
      <c r="F435" s="54">
        <v>100.33108013580414</v>
      </c>
      <c r="G435" s="55">
        <v>99.8690994576977</v>
      </c>
    </row>
    <row r="436" spans="1:7" ht="15" customHeight="1">
      <c r="A436" s="58">
        <v>2007</v>
      </c>
      <c r="B436" s="14">
        <v>3</v>
      </c>
      <c r="C436" s="14">
        <v>2100</v>
      </c>
      <c r="D436" s="14" t="str">
        <f t="shared" si="6"/>
        <v>Papel, cartón y sus productos</v>
      </c>
      <c r="E436" s="85">
        <v>97.45441219451963</v>
      </c>
      <c r="F436" s="45">
        <v>99.96400680505094</v>
      </c>
      <c r="G436" s="53">
        <v>102.5298533379639</v>
      </c>
    </row>
    <row r="437" spans="1:7" ht="15" customHeight="1">
      <c r="A437" s="59">
        <v>2007</v>
      </c>
      <c r="B437" s="60">
        <v>4</v>
      </c>
      <c r="C437" s="60">
        <v>2100</v>
      </c>
      <c r="D437" s="60" t="str">
        <f t="shared" si="6"/>
        <v>Papel, cartón y sus productos</v>
      </c>
      <c r="E437" s="76">
        <v>102.1244794853226</v>
      </c>
      <c r="F437" s="54">
        <v>101.48157884915696</v>
      </c>
      <c r="G437" s="55">
        <v>99.78361338925544</v>
      </c>
    </row>
    <row r="438" spans="1:7" ht="15" customHeight="1">
      <c r="A438" s="58">
        <v>2008</v>
      </c>
      <c r="B438" s="14">
        <v>1</v>
      </c>
      <c r="C438" s="14">
        <v>2100</v>
      </c>
      <c r="D438" s="14" t="str">
        <f t="shared" si="6"/>
        <v>Papel, cartón y sus productos</v>
      </c>
      <c r="E438" s="85">
        <v>92.83542096170564</v>
      </c>
      <c r="F438" s="45">
        <v>90.05802881879254</v>
      </c>
      <c r="G438" s="53">
        <v>101.2689338284402</v>
      </c>
    </row>
    <row r="439" spans="1:7" ht="15" customHeight="1">
      <c r="A439" s="59">
        <v>2008</v>
      </c>
      <c r="B439" s="60">
        <v>2</v>
      </c>
      <c r="C439" s="60">
        <v>2100</v>
      </c>
      <c r="D439" s="60" t="str">
        <f t="shared" si="6"/>
        <v>Papel, cartón y sus productos</v>
      </c>
      <c r="E439" s="76">
        <v>91.98984717653897</v>
      </c>
      <c r="F439" s="54">
        <v>89.75123816861682</v>
      </c>
      <c r="G439" s="55">
        <v>97.80674805652771</v>
      </c>
    </row>
    <row r="440" spans="1:7" ht="15" customHeight="1">
      <c r="A440" s="58">
        <v>2008</v>
      </c>
      <c r="B440" s="14">
        <v>3</v>
      </c>
      <c r="C440" s="14">
        <v>2100</v>
      </c>
      <c r="D440" s="14" t="str">
        <f t="shared" si="6"/>
        <v>Papel, cartón y sus productos</v>
      </c>
      <c r="E440" s="85">
        <v>92.56001455741452</v>
      </c>
      <c r="F440" s="45">
        <v>97.50969673570764</v>
      </c>
      <c r="G440" s="53">
        <v>99.90115673336362</v>
      </c>
    </row>
    <row r="441" spans="1:7" ht="15" customHeight="1">
      <c r="A441" s="59">
        <v>2008</v>
      </c>
      <c r="B441" s="60">
        <v>4</v>
      </c>
      <c r="C441" s="60">
        <v>2100</v>
      </c>
      <c r="D441" s="60" t="str">
        <f t="shared" si="6"/>
        <v>Papel, cartón y sus productos</v>
      </c>
      <c r="E441" s="76">
        <v>93.18753646466213</v>
      </c>
      <c r="F441" s="54">
        <v>93.99539056347172</v>
      </c>
      <c r="G441" s="55">
        <v>96.50308551278279</v>
      </c>
    </row>
    <row r="442" spans="1:7" ht="15" customHeight="1">
      <c r="A442" s="58">
        <v>2009</v>
      </c>
      <c r="B442" s="14">
        <v>1</v>
      </c>
      <c r="C442" s="14">
        <v>2100</v>
      </c>
      <c r="D442" s="14" t="str">
        <f t="shared" si="6"/>
        <v>Papel, cartón y sus productos</v>
      </c>
      <c r="E442" s="85">
        <v>81.56710637432836</v>
      </c>
      <c r="F442" s="45">
        <v>78.82443325899189</v>
      </c>
      <c r="G442" s="53">
        <v>93.16912884353378</v>
      </c>
    </row>
    <row r="443" spans="1:7" ht="15" customHeight="1">
      <c r="A443" s="59">
        <v>2009</v>
      </c>
      <c r="B443" s="60">
        <v>2</v>
      </c>
      <c r="C443" s="60">
        <v>2100</v>
      </c>
      <c r="D443" s="60" t="str">
        <f t="shared" si="6"/>
        <v>Papel, cartón y sus productos</v>
      </c>
      <c r="E443" s="76">
        <v>82.4877057410769</v>
      </c>
      <c r="F443" s="54">
        <v>81.79799045538458</v>
      </c>
      <c r="G443" s="55">
        <v>90.75414741003927</v>
      </c>
    </row>
    <row r="444" spans="1:7" ht="15" customHeight="1">
      <c r="A444" s="58">
        <v>2009</v>
      </c>
      <c r="B444" s="14">
        <v>3</v>
      </c>
      <c r="C444" s="14">
        <v>2100</v>
      </c>
      <c r="D444" s="14" t="str">
        <f t="shared" si="6"/>
        <v>Papel, cartón y sus productos</v>
      </c>
      <c r="E444" s="85">
        <v>90.20239802664022</v>
      </c>
      <c r="F444" s="45">
        <v>90.65308191763997</v>
      </c>
      <c r="G444" s="53">
        <v>91.20182344347913</v>
      </c>
    </row>
    <row r="445" spans="1:7" ht="15" customHeight="1">
      <c r="A445" s="59">
        <v>2009</v>
      </c>
      <c r="B445" s="60">
        <v>4</v>
      </c>
      <c r="C445" s="60">
        <v>2100</v>
      </c>
      <c r="D445" s="60" t="str">
        <f t="shared" si="6"/>
        <v>Papel, cartón y sus productos</v>
      </c>
      <c r="E445" s="76">
        <v>95.3005523839137</v>
      </c>
      <c r="F445" s="54">
        <v>93.86710306170113</v>
      </c>
      <c r="G445" s="55">
        <v>92.34467641487174</v>
      </c>
    </row>
    <row r="446" spans="1:7" ht="15" customHeight="1">
      <c r="A446" s="58">
        <v>2010</v>
      </c>
      <c r="B446" s="14">
        <v>1</v>
      </c>
      <c r="C446" s="14">
        <v>2100</v>
      </c>
      <c r="D446" s="14" t="str">
        <f t="shared" si="6"/>
        <v>Papel, cartón y sus productos</v>
      </c>
      <c r="E446" s="85">
        <v>97.97329882204342</v>
      </c>
      <c r="F446" s="45">
        <v>94.63429951508638</v>
      </c>
      <c r="G446" s="53">
        <v>94.54412930321192</v>
      </c>
    </row>
    <row r="447" spans="1:7" ht="15" customHeight="1">
      <c r="A447" s="59">
        <v>2010</v>
      </c>
      <c r="B447" s="60">
        <v>2</v>
      </c>
      <c r="C447" s="60">
        <v>2100</v>
      </c>
      <c r="D447" s="60" t="str">
        <f t="shared" si="6"/>
        <v>Papel, cartón y sus productos</v>
      </c>
      <c r="E447" s="76">
        <v>102.56341309072867</v>
      </c>
      <c r="F447" s="54">
        <v>93.68794462289655</v>
      </c>
      <c r="G447" s="55">
        <v>96.74358219155194</v>
      </c>
    </row>
    <row r="448" spans="1:7" ht="15" customHeight="1">
      <c r="A448" s="58">
        <v>2010</v>
      </c>
      <c r="B448" s="14">
        <v>3</v>
      </c>
      <c r="C448" s="14">
        <v>2100</v>
      </c>
      <c r="D448" s="14" t="str">
        <f t="shared" si="6"/>
        <v>Papel, cartón y sus productos</v>
      </c>
      <c r="E448" s="85">
        <v>92.57883933027597</v>
      </c>
      <c r="F448" s="45">
        <v>92.23894881056289</v>
      </c>
      <c r="G448" s="53">
        <v>92.29076825584379</v>
      </c>
    </row>
    <row r="449" spans="1:7" ht="15" customHeight="1">
      <c r="A449" s="59">
        <v>2010</v>
      </c>
      <c r="B449" s="60">
        <v>4</v>
      </c>
      <c r="C449" s="60">
        <v>2100</v>
      </c>
      <c r="D449" s="60" t="str">
        <f t="shared" si="6"/>
        <v>Papel, cartón y sus productos</v>
      </c>
      <c r="E449" s="76">
        <v>99.39469357770211</v>
      </c>
      <c r="F449" s="54">
        <v>101.31610208371175</v>
      </c>
      <c r="G449" s="55">
        <v>93.56300080890318</v>
      </c>
    </row>
    <row r="450" spans="1:7" ht="15" customHeight="1">
      <c r="A450" s="58">
        <v>2011</v>
      </c>
      <c r="B450" s="14">
        <v>1</v>
      </c>
      <c r="C450" s="14">
        <v>2100</v>
      </c>
      <c r="D450" s="14" t="str">
        <f t="shared" si="6"/>
        <v>Papel, cartón y sus productos</v>
      </c>
      <c r="E450" s="85">
        <v>93.76955877641912</v>
      </c>
      <c r="F450" s="45">
        <v>92.79503840718677</v>
      </c>
      <c r="G450" s="53">
        <v>94.27458850807217</v>
      </c>
    </row>
    <row r="451" spans="1:7" ht="15" customHeight="1">
      <c r="A451" s="59">
        <v>2011</v>
      </c>
      <c r="B451" s="60">
        <v>2</v>
      </c>
      <c r="C451" s="60">
        <v>2100</v>
      </c>
      <c r="D451" s="60" t="str">
        <f t="shared" si="6"/>
        <v>Papel, cartón y sus productos</v>
      </c>
      <c r="E451" s="76">
        <v>105.69855982727564</v>
      </c>
      <c r="F451" s="54">
        <v>97.33803007690919</v>
      </c>
      <c r="G451" s="55">
        <v>95.5252577975205</v>
      </c>
    </row>
    <row r="452" spans="1:7" ht="15" customHeight="1">
      <c r="A452" s="58">
        <v>2011</v>
      </c>
      <c r="B452" s="14">
        <v>3</v>
      </c>
      <c r="C452" s="14">
        <v>2100</v>
      </c>
      <c r="D452" s="14" t="str">
        <f t="shared" si="6"/>
        <v>Papel, cartón y sus productos</v>
      </c>
      <c r="E452" s="85">
        <v>101.99608590435881</v>
      </c>
      <c r="F452" s="45">
        <v>102.01217433032639</v>
      </c>
      <c r="G452" s="53">
        <v>95.73010880182667</v>
      </c>
    </row>
    <row r="453" spans="1:7" ht="15" customHeight="1">
      <c r="A453" s="59">
        <v>2011</v>
      </c>
      <c r="B453" s="60">
        <v>4</v>
      </c>
      <c r="C453" s="60">
        <v>2100</v>
      </c>
      <c r="D453" s="60" t="str">
        <f t="shared" si="6"/>
        <v>Papel, cartón y sus productos</v>
      </c>
      <c r="E453" s="76">
        <v>113.47147758810583</v>
      </c>
      <c r="F453" s="54">
        <v>106.86729830703645</v>
      </c>
      <c r="G453" s="55">
        <v>96.10746591502235</v>
      </c>
    </row>
    <row r="454" spans="1:7" ht="15" customHeight="1">
      <c r="A454" s="58">
        <v>2012</v>
      </c>
      <c r="B454" s="14">
        <v>1</v>
      </c>
      <c r="C454" s="14">
        <v>2100</v>
      </c>
      <c r="D454" s="14" t="str">
        <f t="shared" si="6"/>
        <v>Papel, cartón y sus productos</v>
      </c>
      <c r="E454" s="85">
        <v>105.84022374781033</v>
      </c>
      <c r="F454" s="45">
        <v>90.82879846657377</v>
      </c>
      <c r="G454" s="53">
        <v>94.45725264617046</v>
      </c>
    </row>
    <row r="455" spans="1:7" ht="15" customHeight="1">
      <c r="A455" s="59">
        <v>2012</v>
      </c>
      <c r="B455" s="60">
        <v>2</v>
      </c>
      <c r="C455" s="60">
        <v>2100</v>
      </c>
      <c r="D455" s="60" t="str">
        <f t="shared" si="6"/>
        <v>Papel, cartón y sus productos</v>
      </c>
      <c r="E455" s="76">
        <v>103.89926714846334</v>
      </c>
      <c r="F455" s="54">
        <v>89.65726256611947</v>
      </c>
      <c r="G455" s="55">
        <v>98.92732053932613</v>
      </c>
    </row>
    <row r="456" spans="1:7" ht="15" customHeight="1">
      <c r="A456" s="58">
        <v>2012</v>
      </c>
      <c r="B456" s="14">
        <v>3</v>
      </c>
      <c r="C456" s="14">
        <v>2100</v>
      </c>
      <c r="D456" s="14" t="str">
        <f t="shared" si="6"/>
        <v>Papel, cartón y sus productos</v>
      </c>
      <c r="E456" s="85">
        <v>108.89384048662501</v>
      </c>
      <c r="F456" s="45">
        <v>91.3874597309479</v>
      </c>
      <c r="G456" s="53">
        <v>97.58077683992487</v>
      </c>
    </row>
    <row r="457" spans="1:7" ht="15" customHeight="1">
      <c r="A457" s="59">
        <v>2012</v>
      </c>
      <c r="B457" s="60">
        <v>4</v>
      </c>
      <c r="C457" s="60">
        <v>2100</v>
      </c>
      <c r="D457" s="60" t="str">
        <f t="shared" si="6"/>
        <v>Papel, cartón y sus productos</v>
      </c>
      <c r="E457" s="76">
        <v>115.70564555413247</v>
      </c>
      <c r="F457" s="54">
        <v>100.15025197899054</v>
      </c>
      <c r="G457" s="55">
        <v>96.20591758308909</v>
      </c>
    </row>
    <row r="458" spans="1:7" ht="15" customHeight="1">
      <c r="A458" s="58">
        <v>2013</v>
      </c>
      <c r="B458" s="14">
        <v>1</v>
      </c>
      <c r="C458" s="14">
        <v>2100</v>
      </c>
      <c r="D458" s="14" t="str">
        <f t="shared" si="6"/>
        <v>Papel, cartón y sus productos</v>
      </c>
      <c r="E458" s="85">
        <v>102.92641978418129</v>
      </c>
      <c r="F458" s="45">
        <v>84.50825910474218</v>
      </c>
      <c r="G458" s="53">
        <v>83.08325469387047</v>
      </c>
    </row>
    <row r="459" spans="1:7" ht="15" customHeight="1">
      <c r="A459" s="59">
        <v>2013</v>
      </c>
      <c r="B459" s="60">
        <v>2</v>
      </c>
      <c r="C459" s="60">
        <v>2100</v>
      </c>
      <c r="D459" s="60" t="str">
        <f t="shared" si="6"/>
        <v>Papel, cartón y sus productos</v>
      </c>
      <c r="E459" s="76">
        <v>107.80649387855294</v>
      </c>
      <c r="F459" s="54">
        <v>91.03367640409263</v>
      </c>
      <c r="G459" s="55">
        <v>82.9316236593281</v>
      </c>
    </row>
    <row r="460" spans="1:7" ht="15" customHeight="1">
      <c r="A460" s="58">
        <v>2013</v>
      </c>
      <c r="B460" s="14">
        <v>3</v>
      </c>
      <c r="C460" s="14">
        <v>2100</v>
      </c>
      <c r="D460" s="14" t="str">
        <f t="shared" si="6"/>
        <v>Papel, cartón y sus productos</v>
      </c>
      <c r="E460" s="85">
        <v>108.09223610003072</v>
      </c>
      <c r="F460" s="45">
        <v>88.9383542262594</v>
      </c>
      <c r="G460" s="53">
        <v>83.50373833428846</v>
      </c>
    </row>
    <row r="461" spans="1:7" ht="15" customHeight="1">
      <c r="A461" s="59">
        <v>2013</v>
      </c>
      <c r="B461" s="60">
        <v>4</v>
      </c>
      <c r="C461" s="60">
        <v>2100</v>
      </c>
      <c r="D461" s="60" t="str">
        <f t="shared" si="6"/>
        <v>Papel, cartón y sus productos</v>
      </c>
      <c r="E461" s="76">
        <v>117.93347312663258</v>
      </c>
      <c r="F461" s="54">
        <v>94.88494660599261</v>
      </c>
      <c r="G461" s="55">
        <v>79.48758048670645</v>
      </c>
    </row>
    <row r="462" spans="1:7" ht="15" customHeight="1">
      <c r="A462" s="58">
        <v>2014</v>
      </c>
      <c r="B462" s="14">
        <v>1</v>
      </c>
      <c r="C462" s="14">
        <v>2100</v>
      </c>
      <c r="D462" s="14" t="str">
        <f t="shared" si="6"/>
        <v>Papel, cartón y sus productos</v>
      </c>
      <c r="E462" s="85">
        <v>115.73800688552166</v>
      </c>
      <c r="F462" s="45">
        <v>89.72497729927046</v>
      </c>
      <c r="G462" s="53">
        <v>77.78947347732618</v>
      </c>
    </row>
    <row r="463" spans="1:7" ht="15" customHeight="1">
      <c r="A463" s="59">
        <v>2014</v>
      </c>
      <c r="B463" s="60">
        <v>2</v>
      </c>
      <c r="C463" s="60">
        <v>2100</v>
      </c>
      <c r="D463" s="60" t="str">
        <f t="shared" si="6"/>
        <v>Papel, cartón y sus productos</v>
      </c>
      <c r="E463" s="76">
        <v>112.12195430947212</v>
      </c>
      <c r="F463" s="54">
        <v>93.76330713344926</v>
      </c>
      <c r="G463" s="55">
        <v>80.47872997276174</v>
      </c>
    </row>
    <row r="464" spans="1:7" ht="15" customHeight="1">
      <c r="A464" s="58">
        <v>2014</v>
      </c>
      <c r="B464" s="14">
        <v>3</v>
      </c>
      <c r="C464" s="14">
        <v>2100</v>
      </c>
      <c r="D464" s="14" t="str">
        <f t="shared" si="6"/>
        <v>Papel, cartón y sus productos</v>
      </c>
      <c r="E464" s="85">
        <v>110.67505271394387</v>
      </c>
      <c r="F464" s="45">
        <v>89.88551031734507</v>
      </c>
      <c r="G464" s="53">
        <v>79.14180762886858</v>
      </c>
    </row>
    <row r="465" spans="1:7" ht="15" customHeight="1">
      <c r="A465" s="59">
        <v>2014</v>
      </c>
      <c r="B465" s="60">
        <v>4</v>
      </c>
      <c r="C465" s="60">
        <v>2100</v>
      </c>
      <c r="D465" s="60" t="str">
        <f t="shared" si="6"/>
        <v>Papel, cartón y sus productos</v>
      </c>
      <c r="E465" s="76">
        <v>121.65654966213992</v>
      </c>
      <c r="F465" s="54">
        <v>99.01064364929849</v>
      </c>
      <c r="G465" s="55">
        <v>80.07980959595483</v>
      </c>
    </row>
    <row r="466" spans="1:7" ht="15" customHeight="1">
      <c r="A466" s="58">
        <v>2015</v>
      </c>
      <c r="B466" s="14">
        <v>1</v>
      </c>
      <c r="C466" s="14">
        <v>2100</v>
      </c>
      <c r="D466" s="14" t="str">
        <f t="shared" si="6"/>
        <v>Papel, cartón y sus productos</v>
      </c>
      <c r="E466" s="85">
        <v>117.8268843969335</v>
      </c>
      <c r="F466" s="45">
        <v>96.09659683891348</v>
      </c>
      <c r="G466" s="53">
        <v>82.95850528804714</v>
      </c>
    </row>
    <row r="467" spans="1:7" ht="15" customHeight="1">
      <c r="A467" s="59">
        <v>2015</v>
      </c>
      <c r="B467" s="60">
        <v>2</v>
      </c>
      <c r="C467" s="60">
        <v>2100</v>
      </c>
      <c r="D467" s="60" t="str">
        <f t="shared" si="6"/>
        <v>Papel, cartón y sus productos</v>
      </c>
      <c r="E467" s="76">
        <v>120.397421855411</v>
      </c>
      <c r="F467" s="54">
        <v>99.27604579663677</v>
      </c>
      <c r="G467" s="55">
        <v>85.16873980819294</v>
      </c>
    </row>
    <row r="468" spans="1:7" ht="15" customHeight="1">
      <c r="A468" s="58">
        <v>2015</v>
      </c>
      <c r="B468" s="14">
        <v>3</v>
      </c>
      <c r="C468" s="14">
        <v>2100</v>
      </c>
      <c r="D468" s="14" t="str">
        <f t="shared" si="6"/>
        <v>Papel, cartón y sus productos</v>
      </c>
      <c r="E468" s="85">
        <v>115.07594987226032</v>
      </c>
      <c r="F468" s="45">
        <v>90.62752704535659</v>
      </c>
      <c r="G468" s="53">
        <v>84.56496842708005</v>
      </c>
    </row>
    <row r="469" spans="1:7" ht="15" customHeight="1">
      <c r="A469" s="59">
        <v>2015</v>
      </c>
      <c r="B469" s="60">
        <v>4</v>
      </c>
      <c r="C469" s="60">
        <v>2100</v>
      </c>
      <c r="D469" s="60" t="str">
        <f t="shared" si="6"/>
        <v>Papel, cartón y sus productos</v>
      </c>
      <c r="E469" s="76">
        <v>126.07990156553852</v>
      </c>
      <c r="F469" s="54">
        <v>95.5895666198602</v>
      </c>
      <c r="G469" s="55">
        <v>83.26039097860358</v>
      </c>
    </row>
    <row r="470" spans="1:7" ht="15" customHeight="1">
      <c r="A470" s="58">
        <v>2016</v>
      </c>
      <c r="B470" s="14">
        <v>1</v>
      </c>
      <c r="C470" s="14">
        <v>2100</v>
      </c>
      <c r="D470" s="14" t="str">
        <f t="shared" si="6"/>
        <v>Papel, cartón y sus productos</v>
      </c>
      <c r="E470" s="85">
        <v>123.98304664626308</v>
      </c>
      <c r="F470" s="45">
        <v>93.3368551988996</v>
      </c>
      <c r="G470" s="53">
        <v>82.8399073381856</v>
      </c>
    </row>
    <row r="471" spans="1:7" ht="15" customHeight="1">
      <c r="A471" s="59">
        <v>2016</v>
      </c>
      <c r="B471" s="60">
        <v>2</v>
      </c>
      <c r="C471" s="60">
        <v>2100</v>
      </c>
      <c r="D471" s="60" t="str">
        <f aca="true" t="shared" si="7" ref="D471:D535">+VLOOKUP(C471,bogota,2,FALSE)</f>
        <v>Papel, cartón y sus productos</v>
      </c>
      <c r="E471" s="76">
        <v>119.28478672638447</v>
      </c>
      <c r="F471" s="54">
        <v>98.12724172838938</v>
      </c>
      <c r="G471" s="55">
        <v>80.75905239970693</v>
      </c>
    </row>
    <row r="472" spans="1:7" ht="15" customHeight="1">
      <c r="A472" s="58">
        <v>2016</v>
      </c>
      <c r="B472" s="14">
        <v>3</v>
      </c>
      <c r="C472" s="14">
        <v>2100</v>
      </c>
      <c r="D472" s="14" t="str">
        <f t="shared" si="7"/>
        <v>Papel, cartón y sus productos</v>
      </c>
      <c r="E472" s="85">
        <v>114.22291608750808</v>
      </c>
      <c r="F472" s="45">
        <v>89.65964021615845</v>
      </c>
      <c r="G472" s="53">
        <v>79.077117838035</v>
      </c>
    </row>
    <row r="473" spans="1:7" ht="15" customHeight="1">
      <c r="A473" s="59">
        <v>2016</v>
      </c>
      <c r="B473" s="60">
        <v>4</v>
      </c>
      <c r="C473" s="60">
        <v>2100</v>
      </c>
      <c r="D473" s="60" t="str">
        <f t="shared" si="7"/>
        <v>Papel, cartón y sus productos</v>
      </c>
      <c r="E473" s="76">
        <v>121.47002546721977</v>
      </c>
      <c r="F473" s="54">
        <v>93.77086099518492</v>
      </c>
      <c r="G473" s="55">
        <v>81.11484624929133</v>
      </c>
    </row>
    <row r="474" spans="1:7" ht="15" customHeight="1">
      <c r="A474" s="58">
        <v>2017</v>
      </c>
      <c r="B474" s="14">
        <v>1</v>
      </c>
      <c r="C474" s="14">
        <v>2100</v>
      </c>
      <c r="D474" s="14" t="str">
        <f t="shared" si="7"/>
        <v>Papel, cartón y sus productos</v>
      </c>
      <c r="E474" s="85">
        <v>112.28050175387997</v>
      </c>
      <c r="F474" s="45">
        <v>87.20200253091404</v>
      </c>
      <c r="G474" s="53">
        <v>81.86956047568266</v>
      </c>
    </row>
    <row r="475" spans="1:7" ht="15" customHeight="1">
      <c r="A475" s="59">
        <v>2017</v>
      </c>
      <c r="B475" s="60">
        <v>2</v>
      </c>
      <c r="C475" s="60">
        <v>2100</v>
      </c>
      <c r="D475" s="60" t="str">
        <f t="shared" si="7"/>
        <v>Papel, cartón y sus productos</v>
      </c>
      <c r="E475" s="76">
        <v>110.00537882675874</v>
      </c>
      <c r="F475" s="54">
        <v>85.59843792107357</v>
      </c>
      <c r="G475" s="55">
        <v>81.6000196805429</v>
      </c>
    </row>
    <row r="476" spans="1:7" ht="15" customHeight="1">
      <c r="A476" s="58">
        <v>2017</v>
      </c>
      <c r="B476" s="14">
        <v>3</v>
      </c>
      <c r="C476" s="14">
        <v>2100</v>
      </c>
      <c r="D476" s="14" t="str">
        <f t="shared" si="7"/>
        <v>Papel, cartón y sus productos</v>
      </c>
      <c r="E476" s="85">
        <v>109.36605512221314</v>
      </c>
      <c r="F476" s="45">
        <v>87.99391719839726</v>
      </c>
      <c r="G476" s="53">
        <v>81.11484624929133</v>
      </c>
    </row>
    <row r="477" spans="1:7" ht="15" customHeight="1">
      <c r="A477" s="59">
        <v>2017</v>
      </c>
      <c r="B477" s="60">
        <v>4</v>
      </c>
      <c r="C477" s="60">
        <v>2100</v>
      </c>
      <c r="D477" s="60" t="str">
        <f t="shared" si="7"/>
        <v>Papel, cartón y sus productos</v>
      </c>
      <c r="E477" s="76">
        <v>117.3629195526235</v>
      </c>
      <c r="F477" s="54">
        <v>92.56970155622163</v>
      </c>
      <c r="G477" s="55">
        <v>80.75905239970693</v>
      </c>
    </row>
    <row r="478" spans="1:7" ht="15" customHeight="1">
      <c r="A478" s="58">
        <v>2018</v>
      </c>
      <c r="B478" s="14">
        <v>1</v>
      </c>
      <c r="C478" s="14">
        <v>2100</v>
      </c>
      <c r="D478" s="14" t="str">
        <f t="shared" si="7"/>
        <v>Papel, cartón y sus productos</v>
      </c>
      <c r="E478" s="85">
        <v>116.11337354747519</v>
      </c>
      <c r="F478" s="45">
        <v>88.55669602849551</v>
      </c>
      <c r="G478" s="53">
        <v>78.9046117291457</v>
      </c>
    </row>
    <row r="479" spans="1:7" ht="15" customHeight="1">
      <c r="A479" s="59">
        <v>2018</v>
      </c>
      <c r="B479" s="60">
        <v>2</v>
      </c>
      <c r="C479" s="60">
        <v>2100</v>
      </c>
      <c r="D479" s="60" t="str">
        <f>+D478</f>
        <v>Papel, cartón y sus productos</v>
      </c>
      <c r="E479" s="76">
        <v>122.28229428376905</v>
      </c>
      <c r="F479" s="54">
        <v>99.83995795655242</v>
      </c>
      <c r="G479" s="55">
        <v>80.7482707679013</v>
      </c>
    </row>
    <row r="480" spans="1:7" ht="15" customHeight="1">
      <c r="A480" s="58">
        <v>2004</v>
      </c>
      <c r="B480" s="14">
        <v>1</v>
      </c>
      <c r="C480" s="14">
        <v>2200</v>
      </c>
      <c r="D480" s="14" t="str">
        <f t="shared" si="7"/>
        <v>Edición e impresión</v>
      </c>
      <c r="E480" s="85">
        <v>74.19982909207548</v>
      </c>
      <c r="F480" s="45">
        <v>71.40704597864837</v>
      </c>
      <c r="G480" s="53">
        <v>95.20634359590215</v>
      </c>
    </row>
    <row r="481" spans="1:7" ht="15" customHeight="1">
      <c r="A481" s="59">
        <v>2004</v>
      </c>
      <c r="B481" s="60">
        <v>2</v>
      </c>
      <c r="C481" s="60">
        <v>2200</v>
      </c>
      <c r="D481" s="60" t="str">
        <f t="shared" si="7"/>
        <v>Edición e impresión</v>
      </c>
      <c r="E481" s="76">
        <v>62.360615488480406</v>
      </c>
      <c r="F481" s="54">
        <v>65.38677958666322</v>
      </c>
      <c r="G481" s="55">
        <v>91.00703435142188</v>
      </c>
    </row>
    <row r="482" spans="1:7" ht="15" customHeight="1">
      <c r="A482" s="58">
        <v>2004</v>
      </c>
      <c r="B482" s="14">
        <v>3</v>
      </c>
      <c r="C482" s="14">
        <v>2200</v>
      </c>
      <c r="D482" s="14" t="str">
        <f t="shared" si="7"/>
        <v>Edición e impresión</v>
      </c>
      <c r="E482" s="85">
        <v>77.63478153801682</v>
      </c>
      <c r="F482" s="45">
        <v>74.85664007633393</v>
      </c>
      <c r="G482" s="53">
        <v>95.98165204769393</v>
      </c>
    </row>
    <row r="483" spans="1:7" ht="15" customHeight="1">
      <c r="A483" s="59">
        <v>2004</v>
      </c>
      <c r="B483" s="60">
        <v>4</v>
      </c>
      <c r="C483" s="60">
        <v>2200</v>
      </c>
      <c r="D483" s="60" t="str">
        <f t="shared" si="7"/>
        <v>Edición e impresión</v>
      </c>
      <c r="E483" s="76">
        <v>102.81488423608587</v>
      </c>
      <c r="F483" s="54">
        <v>107.12237405854972</v>
      </c>
      <c r="G483" s="55">
        <v>98.74772970344438</v>
      </c>
    </row>
    <row r="484" spans="1:7" ht="15" customHeight="1">
      <c r="A484" s="58">
        <v>2005</v>
      </c>
      <c r="B484" s="14">
        <v>1</v>
      </c>
      <c r="C484" s="14">
        <v>2200</v>
      </c>
      <c r="D484" s="14" t="str">
        <f t="shared" si="7"/>
        <v>Edición e impresión</v>
      </c>
      <c r="E484" s="85">
        <v>67.50120122225368</v>
      </c>
      <c r="F484" s="45">
        <v>76.19042767379915</v>
      </c>
      <c r="G484" s="53">
        <v>98.39935450753997</v>
      </c>
    </row>
    <row r="485" spans="1:7" ht="15" customHeight="1">
      <c r="A485" s="59">
        <v>2005</v>
      </c>
      <c r="B485" s="60">
        <v>2</v>
      </c>
      <c r="C485" s="60">
        <v>2200</v>
      </c>
      <c r="D485" s="60" t="str">
        <f t="shared" si="7"/>
        <v>Edición e impresión</v>
      </c>
      <c r="E485" s="76">
        <v>74.24902739581985</v>
      </c>
      <c r="F485" s="54">
        <v>79.61233422277107</v>
      </c>
      <c r="G485" s="55">
        <v>95.93481275497972</v>
      </c>
    </row>
    <row r="486" spans="1:7" ht="15" customHeight="1">
      <c r="A486" s="58">
        <v>2005</v>
      </c>
      <c r="B486" s="14">
        <v>3</v>
      </c>
      <c r="C486" s="14">
        <v>2200</v>
      </c>
      <c r="D486" s="14" t="str">
        <f t="shared" si="7"/>
        <v>Edición e impresión</v>
      </c>
      <c r="E486" s="85">
        <v>91.45529497354427</v>
      </c>
      <c r="F486" s="45">
        <v>80.3256347726067</v>
      </c>
      <c r="G486" s="53">
        <v>100.98386038410645</v>
      </c>
    </row>
    <row r="487" spans="1:7" ht="15" customHeight="1">
      <c r="A487" s="59">
        <v>2005</v>
      </c>
      <c r="B487" s="60">
        <v>4</v>
      </c>
      <c r="C487" s="60">
        <v>2200</v>
      </c>
      <c r="D487" s="60" t="str">
        <f t="shared" si="7"/>
        <v>Edición e impresión</v>
      </c>
      <c r="E487" s="76">
        <v>96.77638387947984</v>
      </c>
      <c r="F487" s="54">
        <v>105.13816148856003</v>
      </c>
      <c r="G487" s="55">
        <v>102.74316780749682</v>
      </c>
    </row>
    <row r="488" spans="1:7" ht="15" customHeight="1">
      <c r="A488" s="58">
        <v>2006</v>
      </c>
      <c r="B488" s="14">
        <v>1</v>
      </c>
      <c r="C488" s="14">
        <v>2200</v>
      </c>
      <c r="D488" s="14" t="str">
        <f t="shared" si="7"/>
        <v>Edición e impresión</v>
      </c>
      <c r="E488" s="85">
        <v>83.76876525517326</v>
      </c>
      <c r="F488" s="45">
        <v>83.00012648702015</v>
      </c>
      <c r="G488" s="53">
        <v>96.09995239285045</v>
      </c>
    </row>
    <row r="489" spans="1:7" ht="15" customHeight="1">
      <c r="A489" s="59">
        <v>2006</v>
      </c>
      <c r="B489" s="60">
        <v>2</v>
      </c>
      <c r="C489" s="60">
        <v>2200</v>
      </c>
      <c r="D489" s="60" t="str">
        <f t="shared" si="7"/>
        <v>Edición e impresión</v>
      </c>
      <c r="E489" s="76">
        <v>79.55594241848577</v>
      </c>
      <c r="F489" s="54">
        <v>79.36086489914913</v>
      </c>
      <c r="G489" s="55">
        <v>94.6556268914995</v>
      </c>
    </row>
    <row r="490" spans="1:7" ht="15" customHeight="1">
      <c r="A490" s="58">
        <v>2006</v>
      </c>
      <c r="B490" s="14">
        <v>3</v>
      </c>
      <c r="C490" s="14">
        <v>2200</v>
      </c>
      <c r="D490" s="14" t="str">
        <f t="shared" si="7"/>
        <v>Edición e impresión</v>
      </c>
      <c r="E490" s="85">
        <v>89.90383554493722</v>
      </c>
      <c r="F490" s="45">
        <v>84.5963174352307</v>
      </c>
      <c r="G490" s="53">
        <v>97.42009287191163</v>
      </c>
    </row>
    <row r="491" spans="1:7" ht="15" customHeight="1">
      <c r="A491" s="59">
        <v>2006</v>
      </c>
      <c r="B491" s="60">
        <v>4</v>
      </c>
      <c r="C491" s="60">
        <v>2200</v>
      </c>
      <c r="D491" s="60" t="str">
        <f t="shared" si="7"/>
        <v>Edición e impresión</v>
      </c>
      <c r="E491" s="76">
        <v>99.83727230489873</v>
      </c>
      <c r="F491" s="54">
        <v>112.52142503854152</v>
      </c>
      <c r="G491" s="55">
        <v>103.2493576176788</v>
      </c>
    </row>
    <row r="492" spans="1:7" ht="15" customHeight="1">
      <c r="A492" s="58">
        <v>2007</v>
      </c>
      <c r="B492" s="14">
        <v>1</v>
      </c>
      <c r="C492" s="14">
        <v>2200</v>
      </c>
      <c r="D492" s="14" t="str">
        <f t="shared" si="7"/>
        <v>Edición e impresión</v>
      </c>
      <c r="E492" s="85">
        <v>95.93032230218068</v>
      </c>
      <c r="F492" s="45">
        <v>96.53295452655976</v>
      </c>
      <c r="G492" s="53">
        <v>102.08042392484589</v>
      </c>
    </row>
    <row r="493" spans="1:7" ht="15" customHeight="1">
      <c r="A493" s="59">
        <v>2007</v>
      </c>
      <c r="B493" s="60">
        <v>2</v>
      </c>
      <c r="C493" s="60">
        <v>2200</v>
      </c>
      <c r="D493" s="60" t="str">
        <f t="shared" si="7"/>
        <v>Edición e impresión</v>
      </c>
      <c r="E493" s="76">
        <v>87.25369463830287</v>
      </c>
      <c r="F493" s="54">
        <v>86.3736537960496</v>
      </c>
      <c r="G493" s="55">
        <v>99.8021713022352</v>
      </c>
    </row>
    <row r="494" spans="1:7" ht="15" customHeight="1">
      <c r="A494" s="58">
        <v>2007</v>
      </c>
      <c r="B494" s="14">
        <v>3</v>
      </c>
      <c r="C494" s="14">
        <v>2200</v>
      </c>
      <c r="D494" s="14" t="str">
        <f t="shared" si="7"/>
        <v>Edición e impresión</v>
      </c>
      <c r="E494" s="85">
        <v>102.09036294520024</v>
      </c>
      <c r="F494" s="45">
        <v>93.85169625430953</v>
      </c>
      <c r="G494" s="53">
        <v>98.16603411226963</v>
      </c>
    </row>
    <row r="495" spans="1:7" ht="15" customHeight="1">
      <c r="A495" s="59">
        <v>2007</v>
      </c>
      <c r="B495" s="60">
        <v>4</v>
      </c>
      <c r="C495" s="60">
        <v>2200</v>
      </c>
      <c r="D495" s="60" t="str">
        <f t="shared" si="7"/>
        <v>Edición e impresión</v>
      </c>
      <c r="E495" s="76">
        <v>114.72562011431617</v>
      </c>
      <c r="F495" s="54">
        <v>123.24169542308114</v>
      </c>
      <c r="G495" s="55">
        <v>99.95137066064926</v>
      </c>
    </row>
    <row r="496" spans="1:7" ht="15" customHeight="1">
      <c r="A496" s="58">
        <v>2008</v>
      </c>
      <c r="B496" s="14">
        <v>1</v>
      </c>
      <c r="C496" s="14">
        <v>2200</v>
      </c>
      <c r="D496" s="14" t="str">
        <f t="shared" si="7"/>
        <v>Edición e impresión</v>
      </c>
      <c r="E496" s="85">
        <v>95.26083489293653</v>
      </c>
      <c r="F496" s="45">
        <v>98.28292428770608</v>
      </c>
      <c r="G496" s="53">
        <v>98.34802048351993</v>
      </c>
    </row>
    <row r="497" spans="1:7" ht="15" customHeight="1">
      <c r="A497" s="59">
        <v>2008</v>
      </c>
      <c r="B497" s="60">
        <v>2</v>
      </c>
      <c r="C497" s="60">
        <v>2200</v>
      </c>
      <c r="D497" s="60" t="str">
        <f t="shared" si="7"/>
        <v>Edición e impresión</v>
      </c>
      <c r="E497" s="76">
        <v>89.50740038595757</v>
      </c>
      <c r="F497" s="54">
        <v>92.64674859013213</v>
      </c>
      <c r="G497" s="55">
        <v>97.19074278786253</v>
      </c>
    </row>
    <row r="498" spans="1:7" ht="15" customHeight="1">
      <c r="A498" s="58">
        <v>2008</v>
      </c>
      <c r="B498" s="14">
        <v>3</v>
      </c>
      <c r="C498" s="14">
        <v>2200</v>
      </c>
      <c r="D498" s="14" t="str">
        <f t="shared" si="7"/>
        <v>Edición e impresión</v>
      </c>
      <c r="E498" s="85">
        <v>105.36599265912663</v>
      </c>
      <c r="F498" s="45">
        <v>102.00005295079426</v>
      </c>
      <c r="G498" s="53">
        <v>97.27904092938378</v>
      </c>
    </row>
    <row r="499" spans="1:7" ht="15" customHeight="1">
      <c r="A499" s="59">
        <v>2008</v>
      </c>
      <c r="B499" s="60">
        <v>4</v>
      </c>
      <c r="C499" s="60">
        <v>2200</v>
      </c>
      <c r="D499" s="60" t="str">
        <f t="shared" si="7"/>
        <v>Edición e impresión</v>
      </c>
      <c r="E499" s="76">
        <v>125.90948746172961</v>
      </c>
      <c r="F499" s="54">
        <v>125.16770808260047</v>
      </c>
      <c r="G499" s="55">
        <v>98.27361175782619</v>
      </c>
    </row>
    <row r="500" spans="1:7" ht="15" customHeight="1">
      <c r="A500" s="58">
        <v>2009</v>
      </c>
      <c r="B500" s="14">
        <v>1</v>
      </c>
      <c r="C500" s="14">
        <v>2200</v>
      </c>
      <c r="D500" s="14" t="str">
        <f t="shared" si="7"/>
        <v>Edición e impresión</v>
      </c>
      <c r="E500" s="85">
        <v>91.68737344071263</v>
      </c>
      <c r="F500" s="45">
        <v>97.35629843433183</v>
      </c>
      <c r="G500" s="53">
        <v>96.28347108811448</v>
      </c>
    </row>
    <row r="501" spans="1:7" ht="15" customHeight="1">
      <c r="A501" s="59">
        <v>2009</v>
      </c>
      <c r="B501" s="60">
        <v>2</v>
      </c>
      <c r="C501" s="60">
        <v>2200</v>
      </c>
      <c r="D501" s="60" t="str">
        <f t="shared" si="7"/>
        <v>Edición e impresión</v>
      </c>
      <c r="E501" s="76">
        <v>89.48902993219058</v>
      </c>
      <c r="F501" s="54">
        <v>83.29139404385377</v>
      </c>
      <c r="G501" s="55">
        <v>91.13729810931494</v>
      </c>
    </row>
    <row r="502" spans="1:7" ht="15" customHeight="1">
      <c r="A502" s="58">
        <v>2009</v>
      </c>
      <c r="B502" s="14">
        <v>3</v>
      </c>
      <c r="C502" s="14">
        <v>2200</v>
      </c>
      <c r="D502" s="14" t="str">
        <f t="shared" si="7"/>
        <v>Edición e impresión</v>
      </c>
      <c r="E502" s="85">
        <v>96.56964922234903</v>
      </c>
      <c r="F502" s="45">
        <v>88.00681501449958</v>
      </c>
      <c r="G502" s="53">
        <v>89.72438047173466</v>
      </c>
    </row>
    <row r="503" spans="1:7" ht="15" customHeight="1">
      <c r="A503" s="59">
        <v>2009</v>
      </c>
      <c r="B503" s="60">
        <v>4</v>
      </c>
      <c r="C503" s="60">
        <v>2200</v>
      </c>
      <c r="D503" s="60" t="str">
        <f t="shared" si="7"/>
        <v>Edición e impresión</v>
      </c>
      <c r="E503" s="76">
        <v>99.38063342115588</v>
      </c>
      <c r="F503" s="54">
        <v>108.51037186805918</v>
      </c>
      <c r="G503" s="55">
        <v>88.16880783711548</v>
      </c>
    </row>
    <row r="504" spans="1:7" ht="15" customHeight="1">
      <c r="A504" s="58">
        <v>2010</v>
      </c>
      <c r="B504" s="14">
        <v>1</v>
      </c>
      <c r="C504" s="14">
        <v>2200</v>
      </c>
      <c r="D504" s="14" t="str">
        <f t="shared" si="7"/>
        <v>Edición e impresión</v>
      </c>
      <c r="E504" s="85">
        <v>89.34483670307704</v>
      </c>
      <c r="F504" s="45">
        <v>107.64706088781605</v>
      </c>
      <c r="G504" s="53">
        <v>87.35054141814834</v>
      </c>
    </row>
    <row r="505" spans="1:7" ht="15" customHeight="1">
      <c r="A505" s="59">
        <v>2010</v>
      </c>
      <c r="B505" s="60">
        <v>2</v>
      </c>
      <c r="C505" s="60">
        <v>2200</v>
      </c>
      <c r="D505" s="60" t="str">
        <f t="shared" si="7"/>
        <v>Edición e impresión</v>
      </c>
      <c r="E505" s="76">
        <v>85.13933482904255</v>
      </c>
      <c r="F505" s="54">
        <v>82.30212715003027</v>
      </c>
      <c r="G505" s="55">
        <v>84.45107281117696</v>
      </c>
    </row>
    <row r="506" spans="1:7" ht="15" customHeight="1">
      <c r="A506" s="58">
        <v>2010</v>
      </c>
      <c r="B506" s="14">
        <v>3</v>
      </c>
      <c r="C506" s="14">
        <v>2200</v>
      </c>
      <c r="D506" s="14" t="str">
        <f t="shared" si="7"/>
        <v>Edición e impresión</v>
      </c>
      <c r="E506" s="85">
        <v>97.3488885051829</v>
      </c>
      <c r="F506" s="45">
        <v>81.0379467122154</v>
      </c>
      <c r="G506" s="53">
        <v>87.55371238095913</v>
      </c>
    </row>
    <row r="507" spans="1:7" ht="15" customHeight="1">
      <c r="A507" s="59">
        <v>2010</v>
      </c>
      <c r="B507" s="60">
        <v>4</v>
      </c>
      <c r="C507" s="60">
        <v>2200</v>
      </c>
      <c r="D507" s="60" t="str">
        <f t="shared" si="7"/>
        <v>Edición e impresión</v>
      </c>
      <c r="E507" s="76">
        <v>101.9150959308363</v>
      </c>
      <c r="F507" s="54">
        <v>107.59836891787099</v>
      </c>
      <c r="G507" s="55">
        <v>87.8543922596363</v>
      </c>
    </row>
    <row r="508" spans="1:7" ht="15" customHeight="1">
      <c r="A508" s="58">
        <v>2011</v>
      </c>
      <c r="B508" s="14">
        <v>1</v>
      </c>
      <c r="C508" s="14">
        <v>2200</v>
      </c>
      <c r="D508" s="14" t="str">
        <f t="shared" si="7"/>
        <v>Edición e impresión</v>
      </c>
      <c r="E508" s="85">
        <v>94.08106629518261</v>
      </c>
      <c r="F508" s="45">
        <v>97.05199462840102</v>
      </c>
      <c r="G508" s="53">
        <v>85.36580290106275</v>
      </c>
    </row>
    <row r="509" spans="1:7" ht="15" customHeight="1">
      <c r="A509" s="59">
        <v>2011</v>
      </c>
      <c r="B509" s="60">
        <v>2</v>
      </c>
      <c r="C509" s="60">
        <v>2200</v>
      </c>
      <c r="D509" s="60" t="str">
        <f t="shared" si="7"/>
        <v>Edición e impresión</v>
      </c>
      <c r="E509" s="76">
        <v>78.57313966459851</v>
      </c>
      <c r="F509" s="54">
        <v>84.56875545728559</v>
      </c>
      <c r="G509" s="55">
        <v>84.53867705152328</v>
      </c>
    </row>
    <row r="510" spans="1:7" ht="15" customHeight="1">
      <c r="A510" s="58">
        <v>2011</v>
      </c>
      <c r="B510" s="14">
        <v>3</v>
      </c>
      <c r="C510" s="14">
        <v>2200</v>
      </c>
      <c r="D510" s="14" t="str">
        <f t="shared" si="7"/>
        <v>Edición e impresión</v>
      </c>
      <c r="E510" s="85">
        <v>115.37326461625253</v>
      </c>
      <c r="F510" s="45">
        <v>94.50687334501113</v>
      </c>
      <c r="G510" s="53">
        <v>85.58645824623488</v>
      </c>
    </row>
    <row r="511" spans="1:7" ht="15" customHeight="1">
      <c r="A511" s="59">
        <v>2011</v>
      </c>
      <c r="B511" s="60">
        <v>4</v>
      </c>
      <c r="C511" s="60">
        <v>2200</v>
      </c>
      <c r="D511" s="60" t="str">
        <f t="shared" si="7"/>
        <v>Edición e impresión</v>
      </c>
      <c r="E511" s="76">
        <v>121.35312228098442</v>
      </c>
      <c r="F511" s="54">
        <v>108.62300363507306</v>
      </c>
      <c r="G511" s="55">
        <v>88.41451788585776</v>
      </c>
    </row>
    <row r="512" spans="1:7" ht="15" customHeight="1">
      <c r="A512" s="58">
        <v>2012</v>
      </c>
      <c r="B512" s="14">
        <v>1</v>
      </c>
      <c r="C512" s="14">
        <v>2200</v>
      </c>
      <c r="D512" s="14" t="str">
        <f t="shared" si="7"/>
        <v>Edición e impresión</v>
      </c>
      <c r="E512" s="85">
        <v>91.03978140683155</v>
      </c>
      <c r="F512" s="45">
        <v>99.19188441510161</v>
      </c>
      <c r="G512" s="53">
        <v>88.33674098615457</v>
      </c>
    </row>
    <row r="513" spans="1:7" ht="15" customHeight="1">
      <c r="A513" s="59">
        <v>2012</v>
      </c>
      <c r="B513" s="60">
        <v>2</v>
      </c>
      <c r="C513" s="60">
        <v>2200</v>
      </c>
      <c r="D513" s="60" t="str">
        <f t="shared" si="7"/>
        <v>Edición e impresión</v>
      </c>
      <c r="E513" s="76">
        <v>77.6226660386082</v>
      </c>
      <c r="F513" s="54">
        <v>76.44473442081606</v>
      </c>
      <c r="G513" s="55">
        <v>82.83077643366514</v>
      </c>
    </row>
    <row r="514" spans="1:7" ht="15" customHeight="1">
      <c r="A514" s="58">
        <v>2012</v>
      </c>
      <c r="B514" s="14">
        <v>3</v>
      </c>
      <c r="C514" s="14">
        <v>2200</v>
      </c>
      <c r="D514" s="14" t="str">
        <f t="shared" si="7"/>
        <v>Edición e impresión</v>
      </c>
      <c r="E514" s="85">
        <v>80.90984731126018</v>
      </c>
      <c r="F514" s="45">
        <v>74.79307633992495</v>
      </c>
      <c r="G514" s="53">
        <v>81.33949998349075</v>
      </c>
    </row>
    <row r="515" spans="1:7" ht="15" customHeight="1">
      <c r="A515" s="59">
        <v>2012</v>
      </c>
      <c r="B515" s="60">
        <v>4</v>
      </c>
      <c r="C515" s="60">
        <v>2200</v>
      </c>
      <c r="D515" s="60" t="str">
        <f t="shared" si="7"/>
        <v>Edición e impresión</v>
      </c>
      <c r="E515" s="76">
        <v>111.66565965594602</v>
      </c>
      <c r="F515" s="54">
        <v>99.86314155521713</v>
      </c>
      <c r="G515" s="55">
        <v>78.05363953481495</v>
      </c>
    </row>
    <row r="516" spans="1:7" ht="15" customHeight="1">
      <c r="A516" s="58">
        <v>2013</v>
      </c>
      <c r="B516" s="14">
        <v>1</v>
      </c>
      <c r="C516" s="14">
        <v>2200</v>
      </c>
      <c r="D516" s="14" t="str">
        <f t="shared" si="7"/>
        <v>Edición e impresión</v>
      </c>
      <c r="E516" s="85">
        <v>86.32932974215827</v>
      </c>
      <c r="F516" s="45">
        <v>82.66914248347835</v>
      </c>
      <c r="G516" s="53">
        <v>77.22161585901665</v>
      </c>
    </row>
    <row r="517" spans="1:7" ht="15" customHeight="1">
      <c r="A517" s="59">
        <v>2013</v>
      </c>
      <c r="B517" s="60">
        <v>2</v>
      </c>
      <c r="C517" s="60">
        <v>2200</v>
      </c>
      <c r="D517" s="60" t="str">
        <f t="shared" si="7"/>
        <v>Edición e impresión</v>
      </c>
      <c r="E517" s="76">
        <v>66.47687252346695</v>
      </c>
      <c r="F517" s="54">
        <v>74.63430864678095</v>
      </c>
      <c r="G517" s="55">
        <v>75.2584843323283</v>
      </c>
    </row>
    <row r="518" spans="1:7" ht="15" customHeight="1">
      <c r="A518" s="58">
        <v>2013</v>
      </c>
      <c r="B518" s="14">
        <v>3</v>
      </c>
      <c r="C518" s="14">
        <v>2200</v>
      </c>
      <c r="D518" s="14" t="str">
        <f t="shared" si="7"/>
        <v>Edición e impresión</v>
      </c>
      <c r="E518" s="85">
        <v>76.55708224762402</v>
      </c>
      <c r="F518" s="45">
        <v>68.53931055307525</v>
      </c>
      <c r="G518" s="53">
        <v>74.1698978563078</v>
      </c>
    </row>
    <row r="519" spans="1:7" ht="15" customHeight="1">
      <c r="A519" s="59">
        <v>2013</v>
      </c>
      <c r="B519" s="60">
        <v>4</v>
      </c>
      <c r="C519" s="60">
        <v>2200</v>
      </c>
      <c r="D519" s="60" t="str">
        <f t="shared" si="7"/>
        <v>Edición e impresión</v>
      </c>
      <c r="E519" s="76">
        <v>83.59755583067452</v>
      </c>
      <c r="F519" s="54">
        <v>84.70185375597688</v>
      </c>
      <c r="G519" s="55">
        <v>73.87392929476312</v>
      </c>
    </row>
    <row r="520" spans="1:7" ht="15" customHeight="1">
      <c r="A520" s="58">
        <v>2014</v>
      </c>
      <c r="B520" s="14">
        <v>1</v>
      </c>
      <c r="C520" s="14">
        <v>2200</v>
      </c>
      <c r="D520" s="14" t="str">
        <f t="shared" si="7"/>
        <v>Edición e impresión</v>
      </c>
      <c r="E520" s="85">
        <v>77.02656661640556</v>
      </c>
      <c r="F520" s="45">
        <v>86.7076798798498</v>
      </c>
      <c r="G520" s="53">
        <v>69.95343098192976</v>
      </c>
    </row>
    <row r="521" spans="1:7" ht="15" customHeight="1">
      <c r="A521" s="59">
        <v>2014</v>
      </c>
      <c r="B521" s="60">
        <v>2</v>
      </c>
      <c r="C521" s="60">
        <v>2200</v>
      </c>
      <c r="D521" s="60" t="str">
        <f t="shared" si="7"/>
        <v>Edición e impresión</v>
      </c>
      <c r="E521" s="76">
        <v>63.70715610466223</v>
      </c>
      <c r="F521" s="54">
        <v>65.18205397152084</v>
      </c>
      <c r="G521" s="55">
        <v>67.21714601765869</v>
      </c>
    </row>
    <row r="522" spans="1:7" ht="15" customHeight="1">
      <c r="A522" s="58">
        <v>2014</v>
      </c>
      <c r="B522" s="14">
        <v>3</v>
      </c>
      <c r="C522" s="14">
        <v>2200</v>
      </c>
      <c r="D522" s="14" t="str">
        <f t="shared" si="7"/>
        <v>Edición e impresión</v>
      </c>
      <c r="E522" s="85">
        <v>69.82686185177984</v>
      </c>
      <c r="F522" s="45">
        <v>61.05423126526909</v>
      </c>
      <c r="G522" s="53">
        <v>64.88086622662152</v>
      </c>
    </row>
    <row r="523" spans="1:7" ht="15" customHeight="1">
      <c r="A523" s="59">
        <v>2014</v>
      </c>
      <c r="B523" s="60">
        <v>4</v>
      </c>
      <c r="C523" s="60">
        <v>2200</v>
      </c>
      <c r="D523" s="60" t="str">
        <f t="shared" si="7"/>
        <v>Edición e impresión</v>
      </c>
      <c r="E523" s="76">
        <v>83.15739773660113</v>
      </c>
      <c r="F523" s="54">
        <v>75.13216898900222</v>
      </c>
      <c r="G523" s="55">
        <v>62.110603203383555</v>
      </c>
    </row>
    <row r="524" spans="1:7" ht="15" customHeight="1">
      <c r="A524" s="58">
        <v>2015</v>
      </c>
      <c r="B524" s="14">
        <v>1</v>
      </c>
      <c r="C524" s="14">
        <v>2200</v>
      </c>
      <c r="D524" s="14" t="str">
        <f t="shared" si="7"/>
        <v>Edición e impresión</v>
      </c>
      <c r="E524" s="85">
        <v>67.02871459871243</v>
      </c>
      <c r="F524" s="45">
        <v>68.00610355158278</v>
      </c>
      <c r="G524" s="53">
        <v>61.579840150530984</v>
      </c>
    </row>
    <row r="525" spans="1:7" ht="15" customHeight="1">
      <c r="A525" s="59">
        <v>2015</v>
      </c>
      <c r="B525" s="60">
        <v>2</v>
      </c>
      <c r="C525" s="60">
        <v>2200</v>
      </c>
      <c r="D525" s="60" t="str">
        <f t="shared" si="7"/>
        <v>Edición e impresión</v>
      </c>
      <c r="E525" s="76">
        <v>57.461026566226614</v>
      </c>
      <c r="F525" s="54">
        <v>64.28030641513712</v>
      </c>
      <c r="G525" s="55">
        <v>59.7143022902178</v>
      </c>
    </row>
    <row r="526" spans="1:7" ht="15" customHeight="1">
      <c r="A526" s="58">
        <v>2015</v>
      </c>
      <c r="B526" s="14">
        <v>3</v>
      </c>
      <c r="C526" s="14">
        <v>2200</v>
      </c>
      <c r="D526" s="14" t="str">
        <f t="shared" si="7"/>
        <v>Edición e impresión</v>
      </c>
      <c r="E526" s="85">
        <v>64.4787838339228</v>
      </c>
      <c r="F526" s="45">
        <v>59.674761905201876</v>
      </c>
      <c r="G526" s="53">
        <v>58.03818702211281</v>
      </c>
    </row>
    <row r="527" spans="1:7" ht="15" customHeight="1">
      <c r="A527" s="59">
        <v>2015</v>
      </c>
      <c r="B527" s="60">
        <v>4</v>
      </c>
      <c r="C527" s="60">
        <v>2200</v>
      </c>
      <c r="D527" s="60" t="str">
        <f t="shared" si="7"/>
        <v>Edición e impresión</v>
      </c>
      <c r="E527" s="76">
        <v>94.23414619664251</v>
      </c>
      <c r="F527" s="54">
        <v>81.77799657921567</v>
      </c>
      <c r="G527" s="55">
        <v>57.88511620556665</v>
      </c>
    </row>
    <row r="528" spans="1:7" ht="15" customHeight="1">
      <c r="A528" s="58">
        <v>2016</v>
      </c>
      <c r="B528" s="14">
        <v>1</v>
      </c>
      <c r="C528" s="14">
        <v>2200</v>
      </c>
      <c r="D528" s="14" t="str">
        <f t="shared" si="7"/>
        <v>Edición e impresión</v>
      </c>
      <c r="E528" s="85">
        <v>68.11300432052418</v>
      </c>
      <c r="F528" s="45">
        <v>72.70676027146324</v>
      </c>
      <c r="G528" s="53">
        <v>57.408338252390934</v>
      </c>
    </row>
    <row r="529" spans="1:7" ht="15" customHeight="1">
      <c r="A529" s="59">
        <v>2016</v>
      </c>
      <c r="B529" s="60">
        <v>2</v>
      </c>
      <c r="C529" s="60">
        <v>2200</v>
      </c>
      <c r="D529" s="60" t="str">
        <f t="shared" si="7"/>
        <v>Edición e impresión</v>
      </c>
      <c r="E529" s="76">
        <v>56.19570076734993</v>
      </c>
      <c r="F529" s="54">
        <v>58.78616020498881</v>
      </c>
      <c r="G529" s="55">
        <v>55.59739587604764</v>
      </c>
    </row>
    <row r="530" spans="1:7" ht="15" customHeight="1">
      <c r="A530" s="58">
        <v>2016</v>
      </c>
      <c r="B530" s="14">
        <v>3</v>
      </c>
      <c r="C530" s="14">
        <v>2200</v>
      </c>
      <c r="D530" s="14" t="str">
        <f t="shared" si="7"/>
        <v>Edición e impresión</v>
      </c>
      <c r="E530" s="85">
        <v>65.87871660551559</v>
      </c>
      <c r="F530" s="45">
        <v>56.4843397909613</v>
      </c>
      <c r="G530" s="53">
        <v>54.23488249350172</v>
      </c>
    </row>
    <row r="531" spans="1:7" ht="15" customHeight="1">
      <c r="A531" s="59">
        <v>2016</v>
      </c>
      <c r="B531" s="60">
        <v>4</v>
      </c>
      <c r="C531" s="60">
        <v>2200</v>
      </c>
      <c r="D531" s="60" t="str">
        <f t="shared" si="7"/>
        <v>Edición e impresión</v>
      </c>
      <c r="E531" s="76">
        <v>77.14806163028982</v>
      </c>
      <c r="F531" s="54">
        <v>77.92146801252542</v>
      </c>
      <c r="G531" s="55">
        <v>53.97845327003703</v>
      </c>
    </row>
    <row r="532" spans="1:7" ht="15" customHeight="1">
      <c r="A532" s="58">
        <v>2017</v>
      </c>
      <c r="B532" s="14">
        <v>1</v>
      </c>
      <c r="C532" s="14">
        <v>2200</v>
      </c>
      <c r="D532" s="14" t="str">
        <f t="shared" si="7"/>
        <v>Edición e impresión</v>
      </c>
      <c r="E532" s="85">
        <v>60.07148640692056</v>
      </c>
      <c r="F532" s="45">
        <v>70.86916560632082</v>
      </c>
      <c r="G532" s="53">
        <v>53.98984711016982</v>
      </c>
    </row>
    <row r="533" spans="1:7" ht="15" customHeight="1">
      <c r="A533" s="59">
        <v>2017</v>
      </c>
      <c r="B533" s="60">
        <v>2</v>
      </c>
      <c r="C533" s="60">
        <v>2200</v>
      </c>
      <c r="D533" s="60" t="str">
        <f t="shared" si="7"/>
        <v>Edición e impresión</v>
      </c>
      <c r="E533" s="76">
        <v>53.08719404702351</v>
      </c>
      <c r="F533" s="54">
        <v>53.98067031318655</v>
      </c>
      <c r="G533" s="55">
        <v>53.19689009330935</v>
      </c>
    </row>
    <row r="534" spans="1:7" ht="15" customHeight="1">
      <c r="A534" s="58">
        <v>2017</v>
      </c>
      <c r="B534" s="14">
        <v>3</v>
      </c>
      <c r="C534" s="14">
        <v>2200</v>
      </c>
      <c r="D534" s="14" t="str">
        <f t="shared" si="7"/>
        <v>Edición e impresión</v>
      </c>
      <c r="E534" s="85">
        <v>60.44869206536904</v>
      </c>
      <c r="F534" s="45">
        <v>54.3967306760333</v>
      </c>
      <c r="G534" s="53">
        <v>54.08201513838683</v>
      </c>
    </row>
    <row r="535" spans="1:7" ht="15" customHeight="1">
      <c r="A535" s="59">
        <v>2017</v>
      </c>
      <c r="B535" s="60">
        <v>4</v>
      </c>
      <c r="C535" s="60">
        <v>2200</v>
      </c>
      <c r="D535" s="60" t="str">
        <f t="shared" si="7"/>
        <v>Edición e impresión</v>
      </c>
      <c r="E535" s="76">
        <v>70.52018152260953</v>
      </c>
      <c r="F535" s="54">
        <v>69.39610198819375</v>
      </c>
      <c r="G535" s="55">
        <v>51.970763689972</v>
      </c>
    </row>
    <row r="536" spans="1:7" ht="15" customHeight="1">
      <c r="A536" s="58">
        <v>2018</v>
      </c>
      <c r="B536" s="14">
        <v>1</v>
      </c>
      <c r="C536" s="14">
        <v>2200</v>
      </c>
      <c r="D536" s="14" t="str">
        <f aca="true" t="shared" si="8" ref="D536:D601">+VLOOKUP(C536,bogota,2,FALSE)</f>
        <v>Edición e impresión</v>
      </c>
      <c r="E536" s="85">
        <v>57.001800670367665</v>
      </c>
      <c r="F536" s="45">
        <v>61.392898634978856</v>
      </c>
      <c r="G536" s="53">
        <v>52.39909209757479</v>
      </c>
    </row>
    <row r="537" spans="1:7" ht="15" customHeight="1">
      <c r="A537" s="59">
        <v>2018</v>
      </c>
      <c r="B537" s="60">
        <v>2</v>
      </c>
      <c r="C537" s="60">
        <v>2200</v>
      </c>
      <c r="D537" s="60" t="str">
        <f>+D536</f>
        <v>Edición e impresión</v>
      </c>
      <c r="E537" s="76">
        <v>53.509145216764566</v>
      </c>
      <c r="F537" s="54">
        <v>53.74552087608561</v>
      </c>
      <c r="G537" s="55">
        <v>52.43648222812545</v>
      </c>
    </row>
    <row r="538" spans="1:7" ht="15" customHeight="1">
      <c r="A538" s="58">
        <v>2004</v>
      </c>
      <c r="B538" s="14">
        <v>1</v>
      </c>
      <c r="C538" s="14">
        <v>2300</v>
      </c>
      <c r="D538" s="14" t="str">
        <f t="shared" si="8"/>
        <v>Derivados de petróleo fuera de refinería, sustancias químicas básicas y otros productos químicos</v>
      </c>
      <c r="E538" s="85">
        <v>85.29311792544027</v>
      </c>
      <c r="F538" s="45">
        <v>87.20501089575805</v>
      </c>
      <c r="G538" s="53">
        <v>93.02248072583811</v>
      </c>
    </row>
    <row r="539" spans="1:7" ht="15" customHeight="1">
      <c r="A539" s="59">
        <v>2004</v>
      </c>
      <c r="B539" s="60">
        <v>2</v>
      </c>
      <c r="C539" s="60">
        <v>2300</v>
      </c>
      <c r="D539" s="60" t="str">
        <f t="shared" si="8"/>
        <v>Derivados de petróleo fuera de refinería, sustancias químicas básicas y otros productos químicos</v>
      </c>
      <c r="E539" s="76">
        <v>94.71565669496894</v>
      </c>
      <c r="F539" s="54">
        <v>93.36114120359078</v>
      </c>
      <c r="G539" s="55">
        <v>94.46664520033566</v>
      </c>
    </row>
    <row r="540" spans="1:7" ht="15" customHeight="1">
      <c r="A540" s="58">
        <v>2004</v>
      </c>
      <c r="B540" s="14">
        <v>3</v>
      </c>
      <c r="C540" s="14">
        <v>2300</v>
      </c>
      <c r="D540" s="14" t="str">
        <f t="shared" si="8"/>
        <v>Derivados de petróleo fuera de refinería, sustancias químicas básicas y otros productos químicos</v>
      </c>
      <c r="E540" s="85">
        <v>92.57287900059859</v>
      </c>
      <c r="F540" s="45">
        <v>94.99728608545477</v>
      </c>
      <c r="G540" s="53">
        <v>94.45626161781342</v>
      </c>
    </row>
    <row r="541" spans="1:7" ht="15" customHeight="1">
      <c r="A541" s="59">
        <v>2004</v>
      </c>
      <c r="B541" s="60">
        <v>4</v>
      </c>
      <c r="C541" s="60">
        <v>2300</v>
      </c>
      <c r="D541" s="60" t="str">
        <f t="shared" si="8"/>
        <v>Derivados de petróleo fuera de refinería, sustancias químicas básicas y otros productos químicos</v>
      </c>
      <c r="E541" s="76">
        <v>94.18121603210747</v>
      </c>
      <c r="F541" s="54">
        <v>103.88134289624549</v>
      </c>
      <c r="G541" s="55">
        <v>96.16332647698566</v>
      </c>
    </row>
    <row r="542" spans="1:7" ht="15" customHeight="1">
      <c r="A542" s="58">
        <v>2005</v>
      </c>
      <c r="B542" s="14">
        <v>1</v>
      </c>
      <c r="C542" s="14">
        <v>2300</v>
      </c>
      <c r="D542" s="14" t="str">
        <f t="shared" si="8"/>
        <v>Derivados de petróleo fuera de refinería, sustancias químicas básicas y otros productos químicos</v>
      </c>
      <c r="E542" s="85">
        <v>77.31958149191863</v>
      </c>
      <c r="F542" s="45">
        <v>77.9798569317881</v>
      </c>
      <c r="G542" s="53">
        <v>87.90461653846229</v>
      </c>
    </row>
    <row r="543" spans="1:7" ht="15" customHeight="1">
      <c r="A543" s="59">
        <v>2005</v>
      </c>
      <c r="B543" s="60">
        <v>2</v>
      </c>
      <c r="C543" s="60">
        <v>2300</v>
      </c>
      <c r="D543" s="60" t="str">
        <f t="shared" si="8"/>
        <v>Derivados de petróleo fuera de refinería, sustancias químicas básicas y otros productos químicos</v>
      </c>
      <c r="E543" s="76">
        <v>95.81731198509492</v>
      </c>
      <c r="F543" s="54">
        <v>95.77438706088654</v>
      </c>
      <c r="G543" s="55">
        <v>93.2361901830247</v>
      </c>
    </row>
    <row r="544" spans="1:7" ht="15" customHeight="1">
      <c r="A544" s="58">
        <v>2005</v>
      </c>
      <c r="B544" s="14">
        <v>3</v>
      </c>
      <c r="C544" s="14">
        <v>2300</v>
      </c>
      <c r="D544" s="14" t="str">
        <f t="shared" si="8"/>
        <v>Derivados de petróleo fuera de refinería, sustancias químicas básicas y otros productos químicos</v>
      </c>
      <c r="E544" s="85">
        <v>91.74727733115827</v>
      </c>
      <c r="F544" s="45">
        <v>93.62623577250336</v>
      </c>
      <c r="G544" s="53">
        <v>93.04253527378333</v>
      </c>
    </row>
    <row r="545" spans="1:7" ht="15" customHeight="1">
      <c r="A545" s="59">
        <v>2005</v>
      </c>
      <c r="B545" s="60">
        <v>4</v>
      </c>
      <c r="C545" s="60">
        <v>2300</v>
      </c>
      <c r="D545" s="60" t="str">
        <f t="shared" si="8"/>
        <v>Derivados de petróleo fuera de refinería, sustancias químicas básicas y otros productos químicos</v>
      </c>
      <c r="E545" s="76">
        <v>89.58361016975917</v>
      </c>
      <c r="F545" s="54">
        <v>95.4842737388914</v>
      </c>
      <c r="G545" s="55">
        <v>94.21009649442541</v>
      </c>
    </row>
    <row r="546" spans="1:7" ht="15" customHeight="1">
      <c r="A546" s="58">
        <v>2006</v>
      </c>
      <c r="B546" s="14">
        <v>1</v>
      </c>
      <c r="C546" s="14">
        <v>2300</v>
      </c>
      <c r="D546" s="14" t="str">
        <f t="shared" si="8"/>
        <v>Derivados de petróleo fuera de refinería, sustancias químicas básicas y otros productos químicos</v>
      </c>
      <c r="E546" s="85">
        <v>85.96174534372672</v>
      </c>
      <c r="F546" s="45">
        <v>86.59227936097224</v>
      </c>
      <c r="G546" s="53">
        <v>91.89889066684763</v>
      </c>
    </row>
    <row r="547" spans="1:7" ht="15" customHeight="1">
      <c r="A547" s="59">
        <v>2006</v>
      </c>
      <c r="B547" s="60">
        <v>2</v>
      </c>
      <c r="C547" s="60">
        <v>2300</v>
      </c>
      <c r="D547" s="60" t="str">
        <f t="shared" si="8"/>
        <v>Derivados de petróleo fuera de refinería, sustancias químicas básicas y otros productos químicos</v>
      </c>
      <c r="E547" s="76">
        <v>94.0665969284255</v>
      </c>
      <c r="F547" s="54">
        <v>94.37648823530189</v>
      </c>
      <c r="G547" s="55">
        <v>96.57157201365865</v>
      </c>
    </row>
    <row r="548" spans="1:7" ht="15" customHeight="1">
      <c r="A548" s="58">
        <v>2006</v>
      </c>
      <c r="B548" s="14">
        <v>3</v>
      </c>
      <c r="C548" s="14">
        <v>2300</v>
      </c>
      <c r="D548" s="14" t="str">
        <f t="shared" si="8"/>
        <v>Derivados de petróleo fuera de refinería, sustancias químicas básicas y otros productos químicos</v>
      </c>
      <c r="E548" s="85">
        <v>102.05903311637854</v>
      </c>
      <c r="F548" s="45">
        <v>100.31915113017126</v>
      </c>
      <c r="G548" s="53">
        <v>97.29214114365057</v>
      </c>
    </row>
    <row r="549" spans="1:7" ht="15" customHeight="1">
      <c r="A549" s="59">
        <v>2006</v>
      </c>
      <c r="B549" s="60">
        <v>4</v>
      </c>
      <c r="C549" s="60">
        <v>2300</v>
      </c>
      <c r="D549" s="60" t="str">
        <f t="shared" si="8"/>
        <v>Derivados de petróleo fuera de refinería, sustancias químicas básicas y otros productos químicos</v>
      </c>
      <c r="E549" s="76">
        <v>100.45905636077978</v>
      </c>
      <c r="F549" s="54">
        <v>104.55101061726478</v>
      </c>
      <c r="G549" s="55">
        <v>98.74546849514012</v>
      </c>
    </row>
    <row r="550" spans="1:7" ht="15" customHeight="1">
      <c r="A550" s="58">
        <v>2007</v>
      </c>
      <c r="B550" s="14">
        <v>1</v>
      </c>
      <c r="C550" s="14">
        <v>2300</v>
      </c>
      <c r="D550" s="14" t="str">
        <f t="shared" si="8"/>
        <v>Derivados de petróleo fuera de refinería, sustancias químicas básicas y otros productos químicos</v>
      </c>
      <c r="E550" s="85">
        <v>97.5634795175113</v>
      </c>
      <c r="F550" s="45">
        <v>94.15593486572126</v>
      </c>
      <c r="G550" s="53">
        <v>97.69332732731894</v>
      </c>
    </row>
    <row r="551" spans="1:7" ht="15" customHeight="1">
      <c r="A551" s="59">
        <v>2007</v>
      </c>
      <c r="B551" s="60">
        <v>2</v>
      </c>
      <c r="C551" s="60">
        <v>2300</v>
      </c>
      <c r="D551" s="60" t="str">
        <f t="shared" si="8"/>
        <v>Derivados de petróleo fuera de refinería, sustancias químicas básicas y otros productos químicos</v>
      </c>
      <c r="E551" s="76">
        <v>102.63873037131795</v>
      </c>
      <c r="F551" s="54">
        <v>96.91934044902848</v>
      </c>
      <c r="G551" s="55">
        <v>99.8006518402448</v>
      </c>
    </row>
    <row r="552" spans="1:7" ht="15" customHeight="1">
      <c r="A552" s="58">
        <v>2007</v>
      </c>
      <c r="B552" s="14">
        <v>3</v>
      </c>
      <c r="C552" s="14">
        <v>2300</v>
      </c>
      <c r="D552" s="14" t="str">
        <f t="shared" si="8"/>
        <v>Derivados de petróleo fuera de refinería, sustancias químicas básicas y otros productos químicos</v>
      </c>
      <c r="E552" s="85">
        <v>99.65985994945326</v>
      </c>
      <c r="F552" s="45">
        <v>105.70056551792378</v>
      </c>
      <c r="G552" s="53">
        <v>101.71057721692318</v>
      </c>
    </row>
    <row r="553" spans="1:7" ht="15" customHeight="1">
      <c r="A553" s="59">
        <v>2007</v>
      </c>
      <c r="B553" s="60">
        <v>4</v>
      </c>
      <c r="C553" s="60">
        <v>2300</v>
      </c>
      <c r="D553" s="60" t="str">
        <f t="shared" si="8"/>
        <v>Derivados de petróleo fuera de refinería, sustancias químicas básicas y otros productos químicos</v>
      </c>
      <c r="E553" s="76">
        <v>100.13793016171748</v>
      </c>
      <c r="F553" s="54">
        <v>103.22415916732652</v>
      </c>
      <c r="G553" s="55">
        <v>100.79544361551311</v>
      </c>
    </row>
    <row r="554" spans="1:7" ht="15" customHeight="1">
      <c r="A554" s="58">
        <v>2008</v>
      </c>
      <c r="B554" s="14">
        <v>1</v>
      </c>
      <c r="C554" s="14">
        <v>2300</v>
      </c>
      <c r="D554" s="14" t="str">
        <f t="shared" si="8"/>
        <v>Derivados de petróleo fuera de refinería, sustancias químicas básicas y otros productos químicos</v>
      </c>
      <c r="E554" s="85">
        <v>86.44016841280119</v>
      </c>
      <c r="F554" s="45">
        <v>82.95251110418049</v>
      </c>
      <c r="G554" s="53">
        <v>98.36521618580963</v>
      </c>
    </row>
    <row r="555" spans="1:7" ht="15" customHeight="1">
      <c r="A555" s="59">
        <v>2008</v>
      </c>
      <c r="B555" s="60">
        <v>2</v>
      </c>
      <c r="C555" s="60">
        <v>2300</v>
      </c>
      <c r="D555" s="60" t="str">
        <f t="shared" si="8"/>
        <v>Derivados de petróleo fuera de refinería, sustancias químicas básicas y otros productos químicos</v>
      </c>
      <c r="E555" s="76">
        <v>102.00748738777534</v>
      </c>
      <c r="F555" s="54">
        <v>98.88757468542923</v>
      </c>
      <c r="G555" s="55">
        <v>99.36745208386331</v>
      </c>
    </row>
    <row r="556" spans="1:7" ht="15" customHeight="1">
      <c r="A556" s="58">
        <v>2008</v>
      </c>
      <c r="B556" s="14">
        <v>3</v>
      </c>
      <c r="C556" s="14">
        <v>2300</v>
      </c>
      <c r="D556" s="14" t="str">
        <f t="shared" si="8"/>
        <v>Derivados de petróleo fuera de refinería, sustancias químicas básicas y otros productos químicos</v>
      </c>
      <c r="E556" s="85">
        <v>103.19086067780756</v>
      </c>
      <c r="F556" s="45">
        <v>98.30878628809917</v>
      </c>
      <c r="G556" s="53">
        <v>98.7316313336116</v>
      </c>
    </row>
    <row r="557" spans="1:7" ht="15" customHeight="1">
      <c r="A557" s="59">
        <v>2008</v>
      </c>
      <c r="B557" s="60">
        <v>4</v>
      </c>
      <c r="C557" s="60">
        <v>2300</v>
      </c>
      <c r="D557" s="60" t="str">
        <f t="shared" si="8"/>
        <v>Derivados de petróleo fuera de refinería, sustancias químicas básicas y otros productos químicos</v>
      </c>
      <c r="E557" s="76">
        <v>106.92430517212837</v>
      </c>
      <c r="F557" s="54">
        <v>114.00262124883132</v>
      </c>
      <c r="G557" s="55">
        <v>97.50448669727936</v>
      </c>
    </row>
    <row r="558" spans="1:7" ht="15" customHeight="1">
      <c r="A558" s="58">
        <v>2009</v>
      </c>
      <c r="B558" s="14">
        <v>1</v>
      </c>
      <c r="C558" s="14">
        <v>2300</v>
      </c>
      <c r="D558" s="14" t="str">
        <f t="shared" si="8"/>
        <v>Derivados de petróleo fuera de refinería, sustancias químicas básicas y otros productos químicos</v>
      </c>
      <c r="E558" s="85">
        <v>81.56222021526311</v>
      </c>
      <c r="F558" s="45">
        <v>83.58394813938341</v>
      </c>
      <c r="G558" s="53">
        <v>92.41196980155759</v>
      </c>
    </row>
    <row r="559" spans="1:7" ht="15" customHeight="1">
      <c r="A559" s="59">
        <v>2009</v>
      </c>
      <c r="B559" s="60">
        <v>2</v>
      </c>
      <c r="C559" s="60">
        <v>2300</v>
      </c>
      <c r="D559" s="60" t="str">
        <f t="shared" si="8"/>
        <v>Derivados de petróleo fuera de refinería, sustancias químicas básicas y otros productos químicos</v>
      </c>
      <c r="E559" s="76">
        <v>92.83443565999998</v>
      </c>
      <c r="F559" s="54">
        <v>93.67508514695068</v>
      </c>
      <c r="G559" s="55">
        <v>95.47843282978619</v>
      </c>
    </row>
    <row r="560" spans="1:7" ht="15" customHeight="1">
      <c r="A560" s="58">
        <v>2009</v>
      </c>
      <c r="B560" s="14">
        <v>3</v>
      </c>
      <c r="C560" s="14">
        <v>2300</v>
      </c>
      <c r="D560" s="14" t="str">
        <f t="shared" si="8"/>
        <v>Derivados de petróleo fuera de refinería, sustancias químicas básicas y otros productos químicos</v>
      </c>
      <c r="E560" s="85">
        <v>94.00939958307097</v>
      </c>
      <c r="F560" s="45">
        <v>97.15311475652175</v>
      </c>
      <c r="G560" s="53">
        <v>96.71146267550982</v>
      </c>
    </row>
    <row r="561" spans="1:7" ht="15" customHeight="1">
      <c r="A561" s="59">
        <v>2009</v>
      </c>
      <c r="B561" s="60">
        <v>4</v>
      </c>
      <c r="C561" s="60">
        <v>2300</v>
      </c>
      <c r="D561" s="60" t="str">
        <f t="shared" si="8"/>
        <v>Derivados de petróleo fuera de refinería, sustancias químicas básicas y otros productos químicos</v>
      </c>
      <c r="E561" s="76">
        <v>96.57546894298595</v>
      </c>
      <c r="F561" s="54">
        <v>101.9061954669277</v>
      </c>
      <c r="G561" s="55">
        <v>96.82149629743823</v>
      </c>
    </row>
    <row r="562" spans="1:7" ht="15" customHeight="1">
      <c r="A562" s="58">
        <v>2010</v>
      </c>
      <c r="B562" s="14">
        <v>1</v>
      </c>
      <c r="C562" s="14">
        <v>2300</v>
      </c>
      <c r="D562" s="14" t="str">
        <f t="shared" si="8"/>
        <v>Derivados de petróleo fuera de refinería, sustancias químicas básicas y otros productos químicos</v>
      </c>
      <c r="E562" s="85">
        <v>80.96573350398279</v>
      </c>
      <c r="F562" s="45">
        <v>78.39045905271368</v>
      </c>
      <c r="G562" s="53">
        <v>93.12106349318152</v>
      </c>
    </row>
    <row r="563" spans="1:7" ht="15" customHeight="1">
      <c r="A563" s="59">
        <v>2010</v>
      </c>
      <c r="B563" s="60">
        <v>2</v>
      </c>
      <c r="C563" s="60">
        <v>2300</v>
      </c>
      <c r="D563" s="60" t="str">
        <f t="shared" si="8"/>
        <v>Derivados de petróleo fuera de refinería, sustancias químicas básicas y otros productos químicos</v>
      </c>
      <c r="E563" s="76">
        <v>99.12858719111092</v>
      </c>
      <c r="F563" s="54">
        <v>97.68825038934177</v>
      </c>
      <c r="G563" s="55">
        <v>97.02486864947916</v>
      </c>
    </row>
    <row r="564" spans="1:7" ht="15" customHeight="1">
      <c r="A564" s="58">
        <v>2010</v>
      </c>
      <c r="B564" s="14">
        <v>3</v>
      </c>
      <c r="C564" s="14">
        <v>2300</v>
      </c>
      <c r="D564" s="14" t="str">
        <f t="shared" si="8"/>
        <v>Derivados de petróleo fuera de refinería, sustancias químicas básicas y otros productos químicos</v>
      </c>
      <c r="E564" s="85">
        <v>105.2993162642547</v>
      </c>
      <c r="F564" s="45">
        <v>99.44817180098624</v>
      </c>
      <c r="G564" s="53">
        <v>100.3266640330295</v>
      </c>
    </row>
    <row r="565" spans="1:7" ht="15" customHeight="1">
      <c r="A565" s="59">
        <v>2010</v>
      </c>
      <c r="B565" s="60">
        <v>4</v>
      </c>
      <c r="C565" s="60">
        <v>2300</v>
      </c>
      <c r="D565" s="60" t="str">
        <f t="shared" si="8"/>
        <v>Derivados de petróleo fuera de refinería, sustancias químicas básicas y otros productos químicos</v>
      </c>
      <c r="E565" s="76">
        <v>97.70156793036348</v>
      </c>
      <c r="F565" s="54">
        <v>97.78115773405011</v>
      </c>
      <c r="G565" s="55">
        <v>101.69274768757828</v>
      </c>
    </row>
    <row r="566" spans="1:7" ht="15" customHeight="1">
      <c r="A566" s="58">
        <v>2011</v>
      </c>
      <c r="B566" s="14">
        <v>1</v>
      </c>
      <c r="C566" s="14">
        <v>2300</v>
      </c>
      <c r="D566" s="14" t="str">
        <f t="shared" si="8"/>
        <v>Derivados de petróleo fuera de refinería, sustancias químicas básicas y otros productos químicos</v>
      </c>
      <c r="E566" s="85">
        <v>90.27336877769375</v>
      </c>
      <c r="F566" s="45">
        <v>90.07445491047983</v>
      </c>
      <c r="G566" s="53">
        <v>100.31280984004565</v>
      </c>
    </row>
    <row r="567" spans="1:7" ht="15" customHeight="1">
      <c r="A567" s="59">
        <v>2011</v>
      </c>
      <c r="B567" s="60">
        <v>2</v>
      </c>
      <c r="C567" s="60">
        <v>2300</v>
      </c>
      <c r="D567" s="60" t="str">
        <f t="shared" si="8"/>
        <v>Derivados de petróleo fuera de refinería, sustancias químicas básicas y otros productos químicos</v>
      </c>
      <c r="E567" s="76">
        <v>101.18613009227822</v>
      </c>
      <c r="F567" s="54">
        <v>97.51776356368632</v>
      </c>
      <c r="G567" s="55">
        <v>102.1022398075109</v>
      </c>
    </row>
    <row r="568" spans="1:7" ht="15" customHeight="1">
      <c r="A568" s="58">
        <v>2011</v>
      </c>
      <c r="B568" s="14">
        <v>3</v>
      </c>
      <c r="C568" s="14">
        <v>2300</v>
      </c>
      <c r="D568" s="14" t="str">
        <f t="shared" si="8"/>
        <v>Derivados de petróleo fuera de refinería, sustancias químicas básicas y otros productos químicos</v>
      </c>
      <c r="E568" s="85">
        <v>106.56825959303109</v>
      </c>
      <c r="F568" s="45">
        <v>102.61592479644688</v>
      </c>
      <c r="G568" s="53">
        <v>100.6090343252225</v>
      </c>
    </row>
    <row r="569" spans="1:7" ht="15" customHeight="1">
      <c r="A569" s="59">
        <v>2011</v>
      </c>
      <c r="B569" s="60">
        <v>4</v>
      </c>
      <c r="C569" s="60">
        <v>2300</v>
      </c>
      <c r="D569" s="60" t="str">
        <f t="shared" si="8"/>
        <v>Derivados de petróleo fuera de refinería, sustancias químicas básicas y otros productos químicos</v>
      </c>
      <c r="E569" s="76">
        <v>107.09841257087804</v>
      </c>
      <c r="F569" s="54">
        <v>104.0536085248569</v>
      </c>
      <c r="G569" s="55">
        <v>95.77180060280956</v>
      </c>
    </row>
    <row r="570" spans="1:7" ht="15" customHeight="1">
      <c r="A570" s="58">
        <v>2012</v>
      </c>
      <c r="B570" s="14">
        <v>1</v>
      </c>
      <c r="C570" s="14">
        <v>2300</v>
      </c>
      <c r="D570" s="14" t="str">
        <f t="shared" si="8"/>
        <v>Derivados de petróleo fuera de refinería, sustancias químicas básicas y otros productos químicos</v>
      </c>
      <c r="E570" s="85">
        <v>92.35382675560543</v>
      </c>
      <c r="F570" s="45">
        <v>86.5997697601306</v>
      </c>
      <c r="G570" s="53">
        <v>94.51244243772172</v>
      </c>
    </row>
    <row r="571" spans="1:7" ht="15" customHeight="1">
      <c r="A571" s="59">
        <v>2012</v>
      </c>
      <c r="B571" s="60">
        <v>2</v>
      </c>
      <c r="C571" s="60">
        <v>2300</v>
      </c>
      <c r="D571" s="60" t="str">
        <f t="shared" si="8"/>
        <v>Derivados de petróleo fuera de refinería, sustancias químicas básicas y otros productos químicos</v>
      </c>
      <c r="E571" s="76">
        <v>99.26997481314478</v>
      </c>
      <c r="F571" s="54">
        <v>97.41956459671734</v>
      </c>
      <c r="G571" s="55">
        <v>97.92606775175797</v>
      </c>
    </row>
    <row r="572" spans="1:7" ht="15" customHeight="1">
      <c r="A572" s="58">
        <v>2012</v>
      </c>
      <c r="B572" s="14">
        <v>3</v>
      </c>
      <c r="C572" s="14">
        <v>2300</v>
      </c>
      <c r="D572" s="14" t="str">
        <f t="shared" si="8"/>
        <v>Derivados de petróleo fuera de refinería, sustancias químicas básicas y otros productos químicos</v>
      </c>
      <c r="E572" s="85">
        <v>97.56234460260148</v>
      </c>
      <c r="F572" s="45">
        <v>96.01452988666772</v>
      </c>
      <c r="G572" s="53">
        <v>101.11341265306146</v>
      </c>
    </row>
    <row r="573" spans="1:7" ht="15" customHeight="1">
      <c r="A573" s="59">
        <v>2012</v>
      </c>
      <c r="B573" s="60">
        <v>4</v>
      </c>
      <c r="C573" s="60">
        <v>2300</v>
      </c>
      <c r="D573" s="60" t="str">
        <f t="shared" si="8"/>
        <v>Derivados de petróleo fuera de refinería, sustancias químicas básicas y otros productos químicos</v>
      </c>
      <c r="E573" s="76">
        <v>103.23238752164536</v>
      </c>
      <c r="F573" s="54">
        <v>102.6026387451057</v>
      </c>
      <c r="G573" s="55">
        <v>102.15919786200544</v>
      </c>
    </row>
    <row r="574" spans="1:7" ht="15" customHeight="1">
      <c r="A574" s="58">
        <v>2013</v>
      </c>
      <c r="B574" s="14">
        <v>1</v>
      </c>
      <c r="C574" s="14">
        <v>2300</v>
      </c>
      <c r="D574" s="14" t="str">
        <f t="shared" si="8"/>
        <v>Derivados de petróleo fuera de refinería, sustancias químicas básicas y otros productos químicos</v>
      </c>
      <c r="E574" s="85">
        <v>85.20049194180237</v>
      </c>
      <c r="F574" s="45">
        <v>80.13280836728751</v>
      </c>
      <c r="G574" s="53">
        <v>90.5171418434735</v>
      </c>
    </row>
    <row r="575" spans="1:7" ht="15" customHeight="1">
      <c r="A575" s="59">
        <v>2013</v>
      </c>
      <c r="B575" s="60">
        <v>2</v>
      </c>
      <c r="C575" s="60">
        <v>2300</v>
      </c>
      <c r="D575" s="60" t="str">
        <f t="shared" si="8"/>
        <v>Derivados de petróleo fuera de refinería, sustancias químicas básicas y otros productos químicos</v>
      </c>
      <c r="E575" s="76">
        <v>103.94000894706036</v>
      </c>
      <c r="F575" s="54">
        <v>96.99326992073033</v>
      </c>
      <c r="G575" s="55">
        <v>93.69104788411329</v>
      </c>
    </row>
    <row r="576" spans="1:7" ht="15" customHeight="1">
      <c r="A576" s="58">
        <v>2013</v>
      </c>
      <c r="B576" s="14">
        <v>3</v>
      </c>
      <c r="C576" s="14">
        <v>2300</v>
      </c>
      <c r="D576" s="14" t="str">
        <f t="shared" si="8"/>
        <v>Derivados de petróleo fuera de refinería, sustancias químicas básicas y otros productos químicos</v>
      </c>
      <c r="E576" s="85">
        <v>106.36109833906993</v>
      </c>
      <c r="F576" s="45">
        <v>104.15707187074447</v>
      </c>
      <c r="G576" s="53">
        <v>94.60306066825414</v>
      </c>
    </row>
    <row r="577" spans="1:7" ht="15" customHeight="1">
      <c r="A577" s="59">
        <v>2013</v>
      </c>
      <c r="B577" s="60">
        <v>4</v>
      </c>
      <c r="C577" s="60">
        <v>2300</v>
      </c>
      <c r="D577" s="60" t="str">
        <f t="shared" si="8"/>
        <v>Derivados de petróleo fuera de refinería, sustancias químicas básicas y otros productos químicos</v>
      </c>
      <c r="E577" s="76">
        <v>90.75855872983709</v>
      </c>
      <c r="F577" s="54">
        <v>95.57309920259675</v>
      </c>
      <c r="G577" s="55">
        <v>94.33254159841694</v>
      </c>
    </row>
    <row r="578" spans="1:7" ht="15" customHeight="1">
      <c r="A578" s="58">
        <v>2014</v>
      </c>
      <c r="B578" s="14">
        <v>1</v>
      </c>
      <c r="C578" s="14">
        <v>2300</v>
      </c>
      <c r="D578" s="14" t="str">
        <f t="shared" si="8"/>
        <v>Derivados de petróleo fuera de refinería, sustancias químicas básicas y otros productos químicos</v>
      </c>
      <c r="E578" s="85">
        <v>80.02916147282114</v>
      </c>
      <c r="F578" s="45">
        <v>75.78582864636672</v>
      </c>
      <c r="G578" s="53">
        <v>88.93208183323586</v>
      </c>
    </row>
    <row r="579" spans="1:7" ht="15" customHeight="1">
      <c r="A579" s="59">
        <v>2014</v>
      </c>
      <c r="B579" s="60">
        <v>2</v>
      </c>
      <c r="C579" s="60">
        <v>2300</v>
      </c>
      <c r="D579" s="60" t="str">
        <f t="shared" si="8"/>
        <v>Derivados de petróleo fuera de refinería, sustancias químicas básicas y otros productos químicos</v>
      </c>
      <c r="E579" s="76">
        <v>90.6430538746078</v>
      </c>
      <c r="F579" s="54">
        <v>89.64696350939474</v>
      </c>
      <c r="G579" s="55">
        <v>90.575614270914</v>
      </c>
    </row>
    <row r="580" spans="1:7" ht="15" customHeight="1">
      <c r="A580" s="58">
        <v>2014</v>
      </c>
      <c r="B580" s="14">
        <v>3</v>
      </c>
      <c r="C580" s="14">
        <v>2300</v>
      </c>
      <c r="D580" s="14" t="str">
        <f t="shared" si="8"/>
        <v>Derivados de petróleo fuera de refinería, sustancias químicas básicas y otros productos químicos</v>
      </c>
      <c r="E580" s="85">
        <v>91.80559875490637</v>
      </c>
      <c r="F580" s="45">
        <v>94.02890788429063</v>
      </c>
      <c r="G580" s="53">
        <v>92.38043578002132</v>
      </c>
    </row>
    <row r="581" spans="1:7" ht="15" customHeight="1">
      <c r="A581" s="59">
        <v>2014</v>
      </c>
      <c r="B581" s="60">
        <v>4</v>
      </c>
      <c r="C581" s="60">
        <v>2300</v>
      </c>
      <c r="D581" s="60" t="str">
        <f t="shared" si="8"/>
        <v>Derivados de petróleo fuera de refinería, sustancias químicas básicas y otros productos químicos</v>
      </c>
      <c r="E581" s="76">
        <v>91.90185696988596</v>
      </c>
      <c r="F581" s="54">
        <v>96.85178359455143</v>
      </c>
      <c r="G581" s="55">
        <v>87.58056581952319</v>
      </c>
    </row>
    <row r="582" spans="1:7" ht="15" customHeight="1">
      <c r="A582" s="58">
        <v>2015</v>
      </c>
      <c r="B582" s="14">
        <v>1</v>
      </c>
      <c r="C582" s="14">
        <v>2300</v>
      </c>
      <c r="D582" s="14" t="str">
        <f t="shared" si="8"/>
        <v>Derivados de petróleo fuera de refinería, sustancias químicas básicas y otros productos químicos</v>
      </c>
      <c r="E582" s="85">
        <v>85.53066959999393</v>
      </c>
      <c r="F582" s="45">
        <v>85.98002393223514</v>
      </c>
      <c r="G582" s="53">
        <v>84.70344400071433</v>
      </c>
    </row>
    <row r="583" spans="1:7" ht="15" customHeight="1">
      <c r="A583" s="59">
        <v>2015</v>
      </c>
      <c r="B583" s="60">
        <v>2</v>
      </c>
      <c r="C583" s="60">
        <v>2300</v>
      </c>
      <c r="D583" s="60" t="str">
        <f t="shared" si="8"/>
        <v>Derivados de petróleo fuera de refinería, sustancias químicas básicas y otros productos químicos</v>
      </c>
      <c r="E583" s="76">
        <v>94.43693264936043</v>
      </c>
      <c r="F583" s="54">
        <v>94.73684713187085</v>
      </c>
      <c r="G583" s="55">
        <v>86.87524615002172</v>
      </c>
    </row>
    <row r="584" spans="1:7" ht="15" customHeight="1">
      <c r="A584" s="58">
        <v>2015</v>
      </c>
      <c r="B584" s="14">
        <v>3</v>
      </c>
      <c r="C584" s="14">
        <v>2300</v>
      </c>
      <c r="D584" s="14" t="str">
        <f t="shared" si="8"/>
        <v>Derivados de petróleo fuera de refinería, sustancias químicas básicas y otros productos químicos</v>
      </c>
      <c r="E584" s="85">
        <v>95.53883763896322</v>
      </c>
      <c r="F584" s="45">
        <v>97.15248804608107</v>
      </c>
      <c r="G584" s="53">
        <v>84.33930352025435</v>
      </c>
    </row>
    <row r="585" spans="1:7" ht="15" customHeight="1">
      <c r="A585" s="59">
        <v>2015</v>
      </c>
      <c r="B585" s="60">
        <v>4</v>
      </c>
      <c r="C585" s="60">
        <v>2300</v>
      </c>
      <c r="D585" s="60" t="str">
        <f t="shared" si="8"/>
        <v>Derivados de petróleo fuera de refinería, sustancias químicas básicas y otros productos químicos</v>
      </c>
      <c r="E585" s="76">
        <v>96.42156273114175</v>
      </c>
      <c r="F585" s="54">
        <v>102.15062701631743</v>
      </c>
      <c r="G585" s="55">
        <v>84.642840592179</v>
      </c>
    </row>
    <row r="586" spans="1:7" ht="15" customHeight="1">
      <c r="A586" s="58">
        <v>2016</v>
      </c>
      <c r="B586" s="14">
        <v>1</v>
      </c>
      <c r="C586" s="14">
        <v>2300</v>
      </c>
      <c r="D586" s="14" t="str">
        <f t="shared" si="8"/>
        <v>Derivados de petróleo fuera de refinería, sustancias químicas básicas y otros productos químicos</v>
      </c>
      <c r="E586" s="85">
        <v>97.83204201509731</v>
      </c>
      <c r="F586" s="45">
        <v>85.13490633148875</v>
      </c>
      <c r="G586" s="53">
        <v>83.3407673592912</v>
      </c>
    </row>
    <row r="587" spans="1:7" ht="15" customHeight="1">
      <c r="A587" s="59">
        <v>2016</v>
      </c>
      <c r="B587" s="60">
        <v>2</v>
      </c>
      <c r="C587" s="60">
        <v>2300</v>
      </c>
      <c r="D587" s="60" t="str">
        <f t="shared" si="8"/>
        <v>Derivados de petróleo fuera de refinería, sustancias químicas básicas y otros productos químicos</v>
      </c>
      <c r="E587" s="76">
        <v>104.52702720658071</v>
      </c>
      <c r="F587" s="54">
        <v>97.57741150302857</v>
      </c>
      <c r="G587" s="55">
        <v>84.64164052468325</v>
      </c>
    </row>
    <row r="588" spans="1:7" ht="15" customHeight="1">
      <c r="A588" s="58">
        <v>2016</v>
      </c>
      <c r="B588" s="14">
        <v>3</v>
      </c>
      <c r="C588" s="14">
        <v>2300</v>
      </c>
      <c r="D588" s="14" t="str">
        <f t="shared" si="8"/>
        <v>Derivados de petróleo fuera de refinería, sustancias químicas básicas y otros productos químicos</v>
      </c>
      <c r="E588" s="85">
        <v>106.16228598588047</v>
      </c>
      <c r="F588" s="45">
        <v>105.34473139254365</v>
      </c>
      <c r="G588" s="53">
        <v>85.72562149134374</v>
      </c>
    </row>
    <row r="589" spans="1:7" ht="15" customHeight="1">
      <c r="A589" s="59">
        <v>2016</v>
      </c>
      <c r="B589" s="60">
        <v>4</v>
      </c>
      <c r="C589" s="60">
        <v>2300</v>
      </c>
      <c r="D589" s="60" t="str">
        <f t="shared" si="8"/>
        <v>Derivados de petróleo fuera de refinería, sustancias químicas básicas y otros productos químicos</v>
      </c>
      <c r="E589" s="76">
        <v>111.56806154386736</v>
      </c>
      <c r="F589" s="54">
        <v>108.262486598744</v>
      </c>
      <c r="G589" s="55">
        <v>86.93000923007759</v>
      </c>
    </row>
    <row r="590" spans="1:7" ht="15" customHeight="1">
      <c r="A590" s="58">
        <v>2017</v>
      </c>
      <c r="B590" s="14">
        <v>1</v>
      </c>
      <c r="C590" s="14">
        <v>2300</v>
      </c>
      <c r="D590" s="14" t="str">
        <f t="shared" si="8"/>
        <v>Derivados de petróleo fuera de refinería, sustancias químicas básicas y otros productos químicos</v>
      </c>
      <c r="E590" s="85">
        <v>94.41268513293647</v>
      </c>
      <c r="F590" s="45">
        <v>92.89991797380577</v>
      </c>
      <c r="G590" s="53">
        <v>83.17887825411464</v>
      </c>
    </row>
    <row r="591" spans="1:7" ht="15" customHeight="1">
      <c r="A591" s="59">
        <v>2017</v>
      </c>
      <c r="B591" s="60">
        <v>2</v>
      </c>
      <c r="C591" s="60">
        <v>2300</v>
      </c>
      <c r="D591" s="60" t="str">
        <f t="shared" si="8"/>
        <v>Derivados de petróleo fuera de refinería, sustancias químicas básicas y otros productos químicos</v>
      </c>
      <c r="E591" s="76">
        <v>103.52972715686066</v>
      </c>
      <c r="F591" s="54">
        <v>97.25419480781399</v>
      </c>
      <c r="G591" s="55">
        <v>84.24937846257303</v>
      </c>
    </row>
    <row r="592" spans="1:7" ht="15" customHeight="1">
      <c r="A592" s="58">
        <v>2017</v>
      </c>
      <c r="B592" s="14">
        <v>3</v>
      </c>
      <c r="C592" s="14">
        <v>2300</v>
      </c>
      <c r="D592" s="14" t="str">
        <f t="shared" si="8"/>
        <v>Derivados de petróleo fuera de refinería, sustancias químicas básicas y otros productos químicos</v>
      </c>
      <c r="E592" s="85">
        <v>104.32524973270854</v>
      </c>
      <c r="F592" s="45">
        <v>103.12794277399617</v>
      </c>
      <c r="G592" s="53">
        <v>83.07399235498616</v>
      </c>
    </row>
    <row r="593" spans="1:7" ht="15" customHeight="1">
      <c r="A593" s="59">
        <v>2017</v>
      </c>
      <c r="B593" s="60">
        <v>4</v>
      </c>
      <c r="C593" s="60">
        <v>2300</v>
      </c>
      <c r="D593" s="60" t="str">
        <f t="shared" si="8"/>
        <v>Derivados de petróleo fuera de refinería, sustancias químicas básicas y otros productos químicos</v>
      </c>
      <c r="E593" s="76">
        <v>106.78992353337561</v>
      </c>
      <c r="F593" s="54">
        <v>103.60260747859485</v>
      </c>
      <c r="G593" s="55">
        <v>82.19178273661127</v>
      </c>
    </row>
    <row r="594" spans="1:7" ht="15" customHeight="1">
      <c r="A594" s="58">
        <v>2018</v>
      </c>
      <c r="B594" s="14">
        <v>1</v>
      </c>
      <c r="C594" s="14">
        <v>2300</v>
      </c>
      <c r="D594" s="14" t="str">
        <f t="shared" si="8"/>
        <v>Derivados de petróleo fuera de refinería, sustancias químicas básicas y otros productos químicos</v>
      </c>
      <c r="E594" s="85">
        <v>92.78968984087456</v>
      </c>
      <c r="F594" s="45">
        <v>87.03244749039692</v>
      </c>
      <c r="G594" s="53">
        <v>78.0503098065313</v>
      </c>
    </row>
    <row r="595" spans="1:7" ht="15" customHeight="1">
      <c r="A595" s="59">
        <v>2018</v>
      </c>
      <c r="B595" s="60">
        <v>2</v>
      </c>
      <c r="C595" s="60">
        <v>2300</v>
      </c>
      <c r="D595" s="60" t="str">
        <f>+D594</f>
        <v>Derivados de petróleo fuera de refinería, sustancias químicas básicas y otros productos químicos</v>
      </c>
      <c r="E595" s="76">
        <v>99.85290532005706</v>
      </c>
      <c r="F595" s="54">
        <v>93.27273381326786</v>
      </c>
      <c r="G595" s="55">
        <v>77.45371625214423</v>
      </c>
    </row>
    <row r="596" spans="1:7" ht="15" customHeight="1">
      <c r="A596" s="58">
        <v>2004</v>
      </c>
      <c r="B596" s="14">
        <v>1</v>
      </c>
      <c r="C596" s="14">
        <v>2500</v>
      </c>
      <c r="D596" s="14" t="str">
        <f t="shared" si="8"/>
        <v>Fabricación de artículos de plástico y caucho</v>
      </c>
      <c r="E596" s="85">
        <v>71.39182698163432</v>
      </c>
      <c r="F596" s="45">
        <v>69.58082480842441</v>
      </c>
      <c r="G596" s="53">
        <v>74.98418877920632</v>
      </c>
    </row>
    <row r="597" spans="1:7" ht="15" customHeight="1">
      <c r="A597" s="59">
        <v>2004</v>
      </c>
      <c r="B597" s="60">
        <v>2</v>
      </c>
      <c r="C597" s="60">
        <v>2500</v>
      </c>
      <c r="D597" s="60" t="str">
        <f t="shared" si="8"/>
        <v>Fabricación de artículos de plástico y caucho</v>
      </c>
      <c r="E597" s="76">
        <v>67.21854917275418</v>
      </c>
      <c r="F597" s="54">
        <v>65.40212889874081</v>
      </c>
      <c r="G597" s="55">
        <v>74.91423849887366</v>
      </c>
    </row>
    <row r="598" spans="1:7" ht="15" customHeight="1">
      <c r="A598" s="58">
        <v>2004</v>
      </c>
      <c r="B598" s="14">
        <v>3</v>
      </c>
      <c r="C598" s="14">
        <v>2500</v>
      </c>
      <c r="D598" s="14" t="str">
        <f t="shared" si="8"/>
        <v>Fabricación de artículos de plástico y caucho</v>
      </c>
      <c r="E598" s="85">
        <v>79.3231647928911</v>
      </c>
      <c r="F598" s="45">
        <v>75.95804466850508</v>
      </c>
      <c r="G598" s="53">
        <v>78.07397309544389</v>
      </c>
    </row>
    <row r="599" spans="1:7" ht="15" customHeight="1">
      <c r="A599" s="59">
        <v>2004</v>
      </c>
      <c r="B599" s="60">
        <v>4</v>
      </c>
      <c r="C599" s="60">
        <v>2500</v>
      </c>
      <c r="D599" s="60" t="str">
        <f t="shared" si="8"/>
        <v>Fabricación de artículos de plástico y caucho</v>
      </c>
      <c r="E599" s="76">
        <v>79.3254874897562</v>
      </c>
      <c r="F599" s="54">
        <v>79.99036053455714</v>
      </c>
      <c r="G599" s="55">
        <v>78.83723835144029</v>
      </c>
    </row>
    <row r="600" spans="1:7" ht="15" customHeight="1">
      <c r="A600" s="58">
        <v>2005</v>
      </c>
      <c r="B600" s="14">
        <v>1</v>
      </c>
      <c r="C600" s="14">
        <v>2500</v>
      </c>
      <c r="D600" s="14" t="str">
        <f t="shared" si="8"/>
        <v>Fabricación de artículos de plástico y caucho</v>
      </c>
      <c r="E600" s="85">
        <v>76.6099953997171</v>
      </c>
      <c r="F600" s="45">
        <v>72.05918357218242</v>
      </c>
      <c r="G600" s="53">
        <v>78.03300971085639</v>
      </c>
    </row>
    <row r="601" spans="1:7" ht="15" customHeight="1">
      <c r="A601" s="59">
        <v>2005</v>
      </c>
      <c r="B601" s="60">
        <v>2</v>
      </c>
      <c r="C601" s="60">
        <v>2500</v>
      </c>
      <c r="D601" s="60" t="str">
        <f t="shared" si="8"/>
        <v>Fabricación de artículos de plástico y caucho</v>
      </c>
      <c r="E601" s="76">
        <v>81.31255641648737</v>
      </c>
      <c r="F601" s="54">
        <v>77.76833212809284</v>
      </c>
      <c r="G601" s="55">
        <v>79.22465755912852</v>
      </c>
    </row>
    <row r="602" spans="1:7" ht="15" customHeight="1">
      <c r="A602" s="58">
        <v>2005</v>
      </c>
      <c r="B602" s="14">
        <v>3</v>
      </c>
      <c r="C602" s="14">
        <v>2500</v>
      </c>
      <c r="D602" s="14" t="str">
        <f aca="true" t="shared" si="9" ref="D602:D666">+VLOOKUP(C602,bogota,2,FALSE)</f>
        <v>Fabricación de artículos de plástico y caucho</v>
      </c>
      <c r="E602" s="85">
        <v>83.00831597847854</v>
      </c>
      <c r="F602" s="45">
        <v>78.41019550868282</v>
      </c>
      <c r="G602" s="53">
        <v>81.61580022702918</v>
      </c>
    </row>
    <row r="603" spans="1:7" ht="15" customHeight="1">
      <c r="A603" s="59">
        <v>2005</v>
      </c>
      <c r="B603" s="60">
        <v>4</v>
      </c>
      <c r="C603" s="60">
        <v>2500</v>
      </c>
      <c r="D603" s="60" t="str">
        <f t="shared" si="9"/>
        <v>Fabricación de artículos de plástico y caucho</v>
      </c>
      <c r="E603" s="76">
        <v>81.35320840829831</v>
      </c>
      <c r="F603" s="54">
        <v>83.36870011153617</v>
      </c>
      <c r="G603" s="55">
        <v>82.20481221283113</v>
      </c>
    </row>
    <row r="604" spans="1:7" ht="15" customHeight="1">
      <c r="A604" s="58">
        <v>2006</v>
      </c>
      <c r="B604" s="14">
        <v>1</v>
      </c>
      <c r="C604" s="14">
        <v>2500</v>
      </c>
      <c r="D604" s="14" t="str">
        <f t="shared" si="9"/>
        <v>Fabricación de artículos de plástico y caucho</v>
      </c>
      <c r="E604" s="85">
        <v>81.70454934933416</v>
      </c>
      <c r="F604" s="45">
        <v>83.15697943855662</v>
      </c>
      <c r="G604" s="53">
        <v>81.66181577779497</v>
      </c>
    </row>
    <row r="605" spans="1:7" ht="15" customHeight="1">
      <c r="A605" s="59">
        <v>2006</v>
      </c>
      <c r="B605" s="60">
        <v>2</v>
      </c>
      <c r="C605" s="60">
        <v>2500</v>
      </c>
      <c r="D605" s="60" t="str">
        <f t="shared" si="9"/>
        <v>Fabricación de artículos de plástico y caucho</v>
      </c>
      <c r="E605" s="76">
        <v>86.74395539111384</v>
      </c>
      <c r="F605" s="54">
        <v>89.64454645045102</v>
      </c>
      <c r="G605" s="55">
        <v>88.84547176444555</v>
      </c>
    </row>
    <row r="606" spans="1:7" ht="15" customHeight="1">
      <c r="A606" s="58">
        <v>2006</v>
      </c>
      <c r="B606" s="14">
        <v>3</v>
      </c>
      <c r="C606" s="14">
        <v>2500</v>
      </c>
      <c r="D606" s="14" t="str">
        <f t="shared" si="9"/>
        <v>Fabricación de artículos de plástico y caucho</v>
      </c>
      <c r="E606" s="85">
        <v>97.83578548579291</v>
      </c>
      <c r="F606" s="45">
        <v>98.67202010396441</v>
      </c>
      <c r="G606" s="53">
        <v>92.26590019659636</v>
      </c>
    </row>
    <row r="607" spans="1:7" ht="15" customHeight="1">
      <c r="A607" s="59">
        <v>2006</v>
      </c>
      <c r="B607" s="60">
        <v>4</v>
      </c>
      <c r="C607" s="60">
        <v>2500</v>
      </c>
      <c r="D607" s="60" t="str">
        <f t="shared" si="9"/>
        <v>Fabricación de artículos de plástico y caucho</v>
      </c>
      <c r="E607" s="76">
        <v>93.67721945096295</v>
      </c>
      <c r="F607" s="54">
        <v>97.84994238983474</v>
      </c>
      <c r="G607" s="55">
        <v>95.31230646882072</v>
      </c>
    </row>
    <row r="608" spans="1:7" ht="15" customHeight="1">
      <c r="A608" s="58">
        <v>2007</v>
      </c>
      <c r="B608" s="14">
        <v>1</v>
      </c>
      <c r="C608" s="14">
        <v>2500</v>
      </c>
      <c r="D608" s="14" t="str">
        <f t="shared" si="9"/>
        <v>Fabricación de artículos de plástico y caucho</v>
      </c>
      <c r="E608" s="85">
        <v>92.05489788891741</v>
      </c>
      <c r="F608" s="45">
        <v>92.95193181497356</v>
      </c>
      <c r="G608" s="53">
        <v>95.86020521506</v>
      </c>
    </row>
    <row r="609" spans="1:7" ht="15" customHeight="1">
      <c r="A609" s="59">
        <v>2007</v>
      </c>
      <c r="B609" s="60">
        <v>2</v>
      </c>
      <c r="C609" s="60">
        <v>2500</v>
      </c>
      <c r="D609" s="60" t="str">
        <f t="shared" si="9"/>
        <v>Fabricación de artículos de plástico y caucho</v>
      </c>
      <c r="E609" s="76">
        <v>95.79921935637653</v>
      </c>
      <c r="F609" s="54">
        <v>97.5801614729031</v>
      </c>
      <c r="G609" s="55">
        <v>99.08591796590125</v>
      </c>
    </row>
    <row r="610" spans="1:7" ht="15" customHeight="1">
      <c r="A610" s="58">
        <v>2007</v>
      </c>
      <c r="B610" s="14">
        <v>3</v>
      </c>
      <c r="C610" s="14">
        <v>2500</v>
      </c>
      <c r="D610" s="14" t="str">
        <f t="shared" si="9"/>
        <v>Fabricación de artículos de plástico y caucho</v>
      </c>
      <c r="E610" s="85">
        <v>104.49462478192373</v>
      </c>
      <c r="F610" s="45">
        <v>102.97606206703698</v>
      </c>
      <c r="G610" s="53">
        <v>101.4922658693894</v>
      </c>
    </row>
    <row r="611" spans="1:7" ht="15" customHeight="1">
      <c r="A611" s="59">
        <v>2007</v>
      </c>
      <c r="B611" s="60">
        <v>4</v>
      </c>
      <c r="C611" s="60">
        <v>2500</v>
      </c>
      <c r="D611" s="60" t="str">
        <f t="shared" si="9"/>
        <v>Fabricación de artículos de plástico y caucho</v>
      </c>
      <c r="E611" s="76">
        <v>107.65125797278232</v>
      </c>
      <c r="F611" s="54">
        <v>106.49184464508636</v>
      </c>
      <c r="G611" s="55">
        <v>103.56161094964938</v>
      </c>
    </row>
    <row r="612" spans="1:7" ht="15" customHeight="1">
      <c r="A612" s="58">
        <v>2008</v>
      </c>
      <c r="B612" s="14">
        <v>1</v>
      </c>
      <c r="C612" s="14">
        <v>2500</v>
      </c>
      <c r="D612" s="14" t="str">
        <f t="shared" si="9"/>
        <v>Fabricación de artículos de plástico y caucho</v>
      </c>
      <c r="E612" s="85">
        <v>93.361938553032</v>
      </c>
      <c r="F612" s="45">
        <v>89.66889388747572</v>
      </c>
      <c r="G612" s="53">
        <v>94.74388718372401</v>
      </c>
    </row>
    <row r="613" spans="1:7" ht="15" customHeight="1">
      <c r="A613" s="59">
        <v>2008</v>
      </c>
      <c r="B613" s="60">
        <v>2</v>
      </c>
      <c r="C613" s="60">
        <v>2500</v>
      </c>
      <c r="D613" s="60" t="str">
        <f t="shared" si="9"/>
        <v>Fabricación de artículos de plástico y caucho</v>
      </c>
      <c r="E613" s="76">
        <v>86.20607421542141</v>
      </c>
      <c r="F613" s="54">
        <v>86.71439009282035</v>
      </c>
      <c r="G613" s="55">
        <v>92.97780796672733</v>
      </c>
    </row>
    <row r="614" spans="1:7" ht="15" customHeight="1">
      <c r="A614" s="58">
        <v>2008</v>
      </c>
      <c r="B614" s="14">
        <v>3</v>
      </c>
      <c r="C614" s="14">
        <v>2500</v>
      </c>
      <c r="D614" s="14" t="str">
        <f t="shared" si="9"/>
        <v>Fabricación de artículos de plástico y caucho</v>
      </c>
      <c r="E614" s="85">
        <v>96.64480800141028</v>
      </c>
      <c r="F614" s="45">
        <v>93.32420343730625</v>
      </c>
      <c r="G614" s="53">
        <v>92.45240395984376</v>
      </c>
    </row>
    <row r="615" spans="1:7" ht="15" customHeight="1">
      <c r="A615" s="59">
        <v>2008</v>
      </c>
      <c r="B615" s="60">
        <v>4</v>
      </c>
      <c r="C615" s="60">
        <v>2500</v>
      </c>
      <c r="D615" s="60" t="str">
        <f t="shared" si="9"/>
        <v>Fabricación de artículos de plástico y caucho</v>
      </c>
      <c r="E615" s="76">
        <v>93.94642994235556</v>
      </c>
      <c r="F615" s="54">
        <v>90.17392676313028</v>
      </c>
      <c r="G615" s="55">
        <v>93.33811795055516</v>
      </c>
    </row>
    <row r="616" spans="1:7" ht="15" customHeight="1">
      <c r="A616" s="58">
        <v>2009</v>
      </c>
      <c r="B616" s="14">
        <v>1</v>
      </c>
      <c r="C616" s="14">
        <v>2500</v>
      </c>
      <c r="D616" s="14" t="str">
        <f t="shared" si="9"/>
        <v>Fabricación de artículos de plástico y caucho</v>
      </c>
      <c r="E616" s="85">
        <v>86.68268628875273</v>
      </c>
      <c r="F616" s="45">
        <v>81.18241370383302</v>
      </c>
      <c r="G616" s="53">
        <v>88.88889982410039</v>
      </c>
    </row>
    <row r="617" spans="1:7" ht="15" customHeight="1">
      <c r="A617" s="59">
        <v>2009</v>
      </c>
      <c r="B617" s="60">
        <v>2</v>
      </c>
      <c r="C617" s="60">
        <v>2500</v>
      </c>
      <c r="D617" s="60" t="str">
        <f t="shared" si="9"/>
        <v>Fabricación de artículos de plástico y caucho</v>
      </c>
      <c r="E617" s="76">
        <v>84.38238152725435</v>
      </c>
      <c r="F617" s="54">
        <v>79.96693508361018</v>
      </c>
      <c r="G617" s="55">
        <v>89.88504825077872</v>
      </c>
    </row>
    <row r="618" spans="1:7" ht="15" customHeight="1">
      <c r="A618" s="58">
        <v>2009</v>
      </c>
      <c r="B618" s="14">
        <v>3</v>
      </c>
      <c r="C618" s="14">
        <v>2500</v>
      </c>
      <c r="D618" s="14" t="str">
        <f t="shared" si="9"/>
        <v>Fabricación de artículos de plástico y caucho</v>
      </c>
      <c r="E618" s="85">
        <v>93.30673158998599</v>
      </c>
      <c r="F618" s="45">
        <v>88.8806388675086</v>
      </c>
      <c r="G618" s="53">
        <v>91.45658497466017</v>
      </c>
    </row>
    <row r="619" spans="1:7" ht="15" customHeight="1">
      <c r="A619" s="59">
        <v>2009</v>
      </c>
      <c r="B619" s="60">
        <v>4</v>
      </c>
      <c r="C619" s="60">
        <v>2500</v>
      </c>
      <c r="D619" s="60" t="str">
        <f t="shared" si="9"/>
        <v>Fabricación de artículos de plástico y caucho</v>
      </c>
      <c r="E619" s="76">
        <v>96.53349010223583</v>
      </c>
      <c r="F619" s="54">
        <v>90.71096908911582</v>
      </c>
      <c r="G619" s="55">
        <v>90.56645602792562</v>
      </c>
    </row>
    <row r="620" spans="1:7" ht="15" customHeight="1">
      <c r="A620" s="58">
        <v>2010</v>
      </c>
      <c r="B620" s="14">
        <v>1</v>
      </c>
      <c r="C620" s="14">
        <v>2500</v>
      </c>
      <c r="D620" s="14" t="str">
        <f t="shared" si="9"/>
        <v>Fabricación de artículos de plástico y caucho</v>
      </c>
      <c r="E620" s="85">
        <v>88.1219023427335</v>
      </c>
      <c r="F620" s="45">
        <v>86.22978611588925</v>
      </c>
      <c r="G620" s="53">
        <v>89.01821947358894</v>
      </c>
    </row>
    <row r="621" spans="1:7" ht="15" customHeight="1">
      <c r="A621" s="59">
        <v>2010</v>
      </c>
      <c r="B621" s="60">
        <v>2</v>
      </c>
      <c r="C621" s="60">
        <v>2500</v>
      </c>
      <c r="D621" s="60" t="str">
        <f t="shared" si="9"/>
        <v>Fabricación de artículos de plástico y caucho</v>
      </c>
      <c r="E621" s="76">
        <v>94.02180359250846</v>
      </c>
      <c r="F621" s="54">
        <v>90.17441218560337</v>
      </c>
      <c r="G621" s="55">
        <v>90.59850087850117</v>
      </c>
    </row>
    <row r="622" spans="1:7" ht="15" customHeight="1">
      <c r="A622" s="58">
        <v>2010</v>
      </c>
      <c r="B622" s="14">
        <v>3</v>
      </c>
      <c r="C622" s="14">
        <v>2500</v>
      </c>
      <c r="D622" s="14" t="str">
        <f t="shared" si="9"/>
        <v>Fabricación de artículos de plástico y caucho</v>
      </c>
      <c r="E622" s="85">
        <v>94.45081878181173</v>
      </c>
      <c r="F622" s="45">
        <v>90.14188178306888</v>
      </c>
      <c r="G622" s="53">
        <v>92.05033048383267</v>
      </c>
    </row>
    <row r="623" spans="1:7" ht="15" customHeight="1">
      <c r="A623" s="59">
        <v>2010</v>
      </c>
      <c r="B623" s="60">
        <v>4</v>
      </c>
      <c r="C623" s="60">
        <v>2500</v>
      </c>
      <c r="D623" s="60" t="str">
        <f t="shared" si="9"/>
        <v>Fabricación de artículos de plástico y caucho</v>
      </c>
      <c r="E623" s="76">
        <v>96.46131062303257</v>
      </c>
      <c r="F623" s="54">
        <v>93.94895483184901</v>
      </c>
      <c r="G623" s="55">
        <v>94.30599151476486</v>
      </c>
    </row>
    <row r="624" spans="1:7" ht="15" customHeight="1">
      <c r="A624" s="58">
        <v>2011</v>
      </c>
      <c r="B624" s="14">
        <v>1</v>
      </c>
      <c r="C624" s="14">
        <v>2500</v>
      </c>
      <c r="D624" s="14" t="str">
        <f t="shared" si="9"/>
        <v>Fabricación de artículos de plástico y caucho</v>
      </c>
      <c r="E624" s="85">
        <v>88.89696606585295</v>
      </c>
      <c r="F624" s="45">
        <v>90.1921468238521</v>
      </c>
      <c r="G624" s="53">
        <v>91.79952955561829</v>
      </c>
    </row>
    <row r="625" spans="1:7" ht="15" customHeight="1">
      <c r="A625" s="59">
        <v>2011</v>
      </c>
      <c r="B625" s="60">
        <v>2</v>
      </c>
      <c r="C625" s="60">
        <v>2500</v>
      </c>
      <c r="D625" s="60" t="str">
        <f t="shared" si="9"/>
        <v>Fabricación de artículos de plástico y caucho</v>
      </c>
      <c r="E625" s="76">
        <v>99.23658279802339</v>
      </c>
      <c r="F625" s="54">
        <v>96.29253918970923</v>
      </c>
      <c r="G625" s="55">
        <v>93.76742420408674</v>
      </c>
    </row>
    <row r="626" spans="1:7" ht="15" customHeight="1">
      <c r="A626" s="58">
        <v>2011</v>
      </c>
      <c r="B626" s="14">
        <v>3</v>
      </c>
      <c r="C626" s="14">
        <v>2500</v>
      </c>
      <c r="D626" s="14" t="str">
        <f t="shared" si="9"/>
        <v>Fabricación de artículos de plástico y caucho</v>
      </c>
      <c r="E626" s="85">
        <v>100.34206291205766</v>
      </c>
      <c r="F626" s="45">
        <v>99.22470711516843</v>
      </c>
      <c r="G626" s="53">
        <v>94.7042743231326</v>
      </c>
    </row>
    <row r="627" spans="1:7" ht="15" customHeight="1">
      <c r="A627" s="59">
        <v>2011</v>
      </c>
      <c r="B627" s="60">
        <v>4</v>
      </c>
      <c r="C627" s="60">
        <v>2500</v>
      </c>
      <c r="D627" s="60" t="str">
        <f t="shared" si="9"/>
        <v>Fabricación de artículos de plástico y caucho</v>
      </c>
      <c r="E627" s="76">
        <v>99.78188185661135</v>
      </c>
      <c r="F627" s="54">
        <v>98.87861958294766</v>
      </c>
      <c r="G627" s="55">
        <v>92.44359663561531</v>
      </c>
    </row>
    <row r="628" spans="1:7" ht="15" customHeight="1">
      <c r="A628" s="58">
        <v>2012</v>
      </c>
      <c r="B628" s="14">
        <v>1</v>
      </c>
      <c r="C628" s="14">
        <v>2500</v>
      </c>
      <c r="D628" s="14" t="str">
        <f t="shared" si="9"/>
        <v>Fabricación de artículos de plástico y caucho</v>
      </c>
      <c r="E628" s="85">
        <v>94.82116956589827</v>
      </c>
      <c r="F628" s="45">
        <v>93.41825116309138</v>
      </c>
      <c r="G628" s="53">
        <v>93.33388813141988</v>
      </c>
    </row>
    <row r="629" spans="1:7" ht="15" customHeight="1">
      <c r="A629" s="59">
        <v>2012</v>
      </c>
      <c r="B629" s="60">
        <v>2</v>
      </c>
      <c r="C629" s="60">
        <v>2500</v>
      </c>
      <c r="D629" s="60" t="str">
        <f t="shared" si="9"/>
        <v>Fabricación de artículos de plástico y caucho</v>
      </c>
      <c r="E629" s="76">
        <v>92.74908096758558</v>
      </c>
      <c r="F629" s="54">
        <v>92.11073832106383</v>
      </c>
      <c r="G629" s="55">
        <v>96.18673395487927</v>
      </c>
    </row>
    <row r="630" spans="1:7" ht="15" customHeight="1">
      <c r="A630" s="58">
        <v>2012</v>
      </c>
      <c r="B630" s="14">
        <v>3</v>
      </c>
      <c r="C630" s="14">
        <v>2500</v>
      </c>
      <c r="D630" s="14" t="str">
        <f t="shared" si="9"/>
        <v>Fabricación de artículos de plástico y caucho</v>
      </c>
      <c r="E630" s="85">
        <v>93.80669209694946</v>
      </c>
      <c r="F630" s="45">
        <v>92.40316509985705</v>
      </c>
      <c r="G630" s="53">
        <v>96.84807976659536</v>
      </c>
    </row>
    <row r="631" spans="1:7" ht="15" customHeight="1">
      <c r="A631" s="59">
        <v>2012</v>
      </c>
      <c r="B631" s="60">
        <v>4</v>
      </c>
      <c r="C631" s="60">
        <v>2500</v>
      </c>
      <c r="D631" s="60" t="str">
        <f t="shared" si="9"/>
        <v>Fabricación de artículos de plástico y caucho</v>
      </c>
      <c r="E631" s="76">
        <v>99.558055163431</v>
      </c>
      <c r="F631" s="54">
        <v>97.2999785944656</v>
      </c>
      <c r="G631" s="55">
        <v>92.68159422620089</v>
      </c>
    </row>
    <row r="632" spans="1:7" ht="15" customHeight="1">
      <c r="A632" s="58">
        <v>2013</v>
      </c>
      <c r="B632" s="14">
        <v>1</v>
      </c>
      <c r="C632" s="14">
        <v>2500</v>
      </c>
      <c r="D632" s="14" t="str">
        <f t="shared" si="9"/>
        <v>Fabricación de artículos de plástico y caucho</v>
      </c>
      <c r="E632" s="85">
        <v>92.61373220816179</v>
      </c>
      <c r="F632" s="45">
        <v>89.25206175572525</v>
      </c>
      <c r="G632" s="53">
        <v>93.54908751222553</v>
      </c>
    </row>
    <row r="633" spans="1:7" ht="15" customHeight="1">
      <c r="A633" s="59">
        <v>2013</v>
      </c>
      <c r="B633" s="60">
        <v>2</v>
      </c>
      <c r="C633" s="60">
        <v>2500</v>
      </c>
      <c r="D633" s="60" t="str">
        <f t="shared" si="9"/>
        <v>Fabricación de artículos de plástico y caucho</v>
      </c>
      <c r="E633" s="76">
        <v>92.35289077729674</v>
      </c>
      <c r="F633" s="54">
        <v>88.22707037423982</v>
      </c>
      <c r="G633" s="55">
        <v>93.22525462523632</v>
      </c>
    </row>
    <row r="634" spans="1:7" ht="15" customHeight="1">
      <c r="A634" s="58">
        <v>2013</v>
      </c>
      <c r="B634" s="14">
        <v>3</v>
      </c>
      <c r="C634" s="14">
        <v>2500</v>
      </c>
      <c r="D634" s="14" t="str">
        <f t="shared" si="9"/>
        <v>Fabricación de artículos de plástico y caucho</v>
      </c>
      <c r="E634" s="85">
        <v>98.93767889795342</v>
      </c>
      <c r="F634" s="45">
        <v>94.1271054508951</v>
      </c>
      <c r="G634" s="53">
        <v>96.76186719377876</v>
      </c>
    </row>
    <row r="635" spans="1:7" ht="15" customHeight="1">
      <c r="A635" s="59">
        <v>2013</v>
      </c>
      <c r="B635" s="60">
        <v>4</v>
      </c>
      <c r="C635" s="60">
        <v>2500</v>
      </c>
      <c r="D635" s="60" t="str">
        <f t="shared" si="9"/>
        <v>Fabricación de artículos de plástico y caucho</v>
      </c>
      <c r="E635" s="76">
        <v>104.22623758943988</v>
      </c>
      <c r="F635" s="54">
        <v>101.76681083917487</v>
      </c>
      <c r="G635" s="55">
        <v>96.00636083556047</v>
      </c>
    </row>
    <row r="636" spans="1:7" ht="15" customHeight="1">
      <c r="A636" s="58">
        <v>2014</v>
      </c>
      <c r="B636" s="14">
        <v>1</v>
      </c>
      <c r="C636" s="14">
        <v>2500</v>
      </c>
      <c r="D636" s="14" t="str">
        <f t="shared" si="9"/>
        <v>Fabricación de artículos de plástico y caucho</v>
      </c>
      <c r="E636" s="85">
        <v>92.2708225033371</v>
      </c>
      <c r="F636" s="45">
        <v>89.77396937423276</v>
      </c>
      <c r="G636" s="53">
        <v>94.77199713266754</v>
      </c>
    </row>
    <row r="637" spans="1:7" ht="15" customHeight="1">
      <c r="A637" s="59">
        <v>2014</v>
      </c>
      <c r="B637" s="60">
        <v>2</v>
      </c>
      <c r="C637" s="60">
        <v>2500</v>
      </c>
      <c r="D637" s="60" t="str">
        <f t="shared" si="9"/>
        <v>Fabricación de artículos de plástico y caucho</v>
      </c>
      <c r="E637" s="76">
        <v>94.8033057920831</v>
      </c>
      <c r="F637" s="54">
        <v>90.47306816425557</v>
      </c>
      <c r="G637" s="55">
        <v>94.9406391413156</v>
      </c>
    </row>
    <row r="638" spans="1:7" ht="15" customHeight="1">
      <c r="A638" s="58">
        <v>2014</v>
      </c>
      <c r="B638" s="14">
        <v>3</v>
      </c>
      <c r="C638" s="14">
        <v>2500</v>
      </c>
      <c r="D638" s="14" t="str">
        <f t="shared" si="9"/>
        <v>Fabricación de artículos de plástico y caucho</v>
      </c>
      <c r="E638" s="85">
        <v>98.03657687626767</v>
      </c>
      <c r="F638" s="45">
        <v>94.91644336098261</v>
      </c>
      <c r="G638" s="53">
        <v>96.18199612954601</v>
      </c>
    </row>
    <row r="639" spans="1:7" ht="15" customHeight="1">
      <c r="A639" s="59">
        <v>2014</v>
      </c>
      <c r="B639" s="60">
        <v>4</v>
      </c>
      <c r="C639" s="60">
        <v>2500</v>
      </c>
      <c r="D639" s="60" t="str">
        <f t="shared" si="9"/>
        <v>Fabricación de artículos de plástico y caucho</v>
      </c>
      <c r="E639" s="76">
        <v>101.27589080415889</v>
      </c>
      <c r="F639" s="54">
        <v>98.2614238045509</v>
      </c>
      <c r="G639" s="55">
        <v>98.53871881688434</v>
      </c>
    </row>
    <row r="640" spans="1:7" ht="15" customHeight="1">
      <c r="A640" s="58">
        <v>2015</v>
      </c>
      <c r="B640" s="14">
        <v>1</v>
      </c>
      <c r="C640" s="14">
        <v>2500</v>
      </c>
      <c r="D640" s="14" t="str">
        <f t="shared" si="9"/>
        <v>Fabricación de artículos de plástico y caucho</v>
      </c>
      <c r="E640" s="85">
        <v>92.8370601716544</v>
      </c>
      <c r="F640" s="45">
        <v>87.05843932416151</v>
      </c>
      <c r="G640" s="53">
        <v>96.65347307996936</v>
      </c>
    </row>
    <row r="641" spans="1:7" ht="15" customHeight="1">
      <c r="A641" s="59">
        <v>2015</v>
      </c>
      <c r="B641" s="60">
        <v>2</v>
      </c>
      <c r="C641" s="60">
        <v>2500</v>
      </c>
      <c r="D641" s="60" t="str">
        <f t="shared" si="9"/>
        <v>Fabricación de artículos de plástico y caucho</v>
      </c>
      <c r="E641" s="76">
        <v>97.76606510262047</v>
      </c>
      <c r="F641" s="54">
        <v>93.1181149963753</v>
      </c>
      <c r="G641" s="55">
        <v>99.05354111217453</v>
      </c>
    </row>
    <row r="642" spans="1:7" ht="15" customHeight="1">
      <c r="A642" s="58">
        <v>2015</v>
      </c>
      <c r="B642" s="14">
        <v>3</v>
      </c>
      <c r="C642" s="14">
        <v>2500</v>
      </c>
      <c r="D642" s="14" t="str">
        <f t="shared" si="9"/>
        <v>Fabricación de artículos de plástico y caucho</v>
      </c>
      <c r="E642" s="85">
        <v>103.20972260044744</v>
      </c>
      <c r="F642" s="45">
        <v>100.91632375272755</v>
      </c>
      <c r="G642" s="53">
        <v>98.5864489842184</v>
      </c>
    </row>
    <row r="643" spans="1:7" ht="15" customHeight="1">
      <c r="A643" s="59">
        <v>2015</v>
      </c>
      <c r="B643" s="60">
        <v>4</v>
      </c>
      <c r="C643" s="60">
        <v>2500</v>
      </c>
      <c r="D643" s="60" t="str">
        <f t="shared" si="9"/>
        <v>Fabricación de artículos de plástico y caucho</v>
      </c>
      <c r="E643" s="76">
        <v>105.42242341273924</v>
      </c>
      <c r="F643" s="54">
        <v>102.37118440552797</v>
      </c>
      <c r="G643" s="55">
        <v>100.57738630822384</v>
      </c>
    </row>
    <row r="644" spans="1:7" ht="15" customHeight="1">
      <c r="A644" s="58">
        <v>2016</v>
      </c>
      <c r="B644" s="14">
        <v>1</v>
      </c>
      <c r="C644" s="14">
        <v>2500</v>
      </c>
      <c r="D644" s="14" t="str">
        <f t="shared" si="9"/>
        <v>Fabricación de artículos de plástico y caucho</v>
      </c>
      <c r="E644" s="85">
        <v>95.41188417976606</v>
      </c>
      <c r="F644" s="45">
        <v>92.03116186933362</v>
      </c>
      <c r="G644" s="53">
        <v>100.83532385163534</v>
      </c>
    </row>
    <row r="645" spans="1:7" ht="15" customHeight="1">
      <c r="A645" s="59">
        <v>2016</v>
      </c>
      <c r="B645" s="60">
        <v>2</v>
      </c>
      <c r="C645" s="60">
        <v>2500</v>
      </c>
      <c r="D645" s="60" t="str">
        <f t="shared" si="9"/>
        <v>Fabricación de artículos de plástico y caucho</v>
      </c>
      <c r="E645" s="76">
        <v>94.80094243930985</v>
      </c>
      <c r="F645" s="54">
        <v>91.29674642060314</v>
      </c>
      <c r="G645" s="55">
        <v>99.21920563823998</v>
      </c>
    </row>
    <row r="646" spans="1:7" ht="15" customHeight="1">
      <c r="A646" s="58">
        <v>2016</v>
      </c>
      <c r="B646" s="14">
        <v>3</v>
      </c>
      <c r="C646" s="14">
        <v>2500</v>
      </c>
      <c r="D646" s="14" t="str">
        <f t="shared" si="9"/>
        <v>Fabricación de artículos de plástico y caucho</v>
      </c>
      <c r="E646" s="85">
        <v>93.46198495700546</v>
      </c>
      <c r="F646" s="45">
        <v>91.3073327709409</v>
      </c>
      <c r="G646" s="53">
        <v>97.37773938702966</v>
      </c>
    </row>
    <row r="647" spans="1:7" ht="15" customHeight="1">
      <c r="A647" s="59">
        <v>2016</v>
      </c>
      <c r="B647" s="60">
        <v>4</v>
      </c>
      <c r="C647" s="60">
        <v>2500</v>
      </c>
      <c r="D647" s="60" t="str">
        <f t="shared" si="9"/>
        <v>Fabricación de artículos de plástico y caucho</v>
      </c>
      <c r="E647" s="76">
        <v>98.14371259898117</v>
      </c>
      <c r="F647" s="54">
        <v>96.19485461012287</v>
      </c>
      <c r="G647" s="55">
        <v>96.9012842883272</v>
      </c>
    </row>
    <row r="648" spans="1:7" ht="15" customHeight="1">
      <c r="A648" s="58">
        <v>2017</v>
      </c>
      <c r="B648" s="14">
        <v>1</v>
      </c>
      <c r="C648" s="14">
        <v>2500</v>
      </c>
      <c r="D648" s="14" t="str">
        <f t="shared" si="9"/>
        <v>Fabricación de artículos de plástico y caucho</v>
      </c>
      <c r="E648" s="85">
        <v>93.08344201005424</v>
      </c>
      <c r="F648" s="45">
        <v>86.54223865557441</v>
      </c>
      <c r="G648" s="53">
        <v>96.44385179402356</v>
      </c>
    </row>
    <row r="649" spans="1:7" ht="15" customHeight="1">
      <c r="A649" s="59">
        <v>2017</v>
      </c>
      <c r="B649" s="60">
        <v>2</v>
      </c>
      <c r="C649" s="60">
        <v>2500</v>
      </c>
      <c r="D649" s="60" t="str">
        <f t="shared" si="9"/>
        <v>Fabricación de artículos de plástico y caucho</v>
      </c>
      <c r="E649" s="76">
        <v>87.98977377205595</v>
      </c>
      <c r="F649" s="54">
        <v>83.50365546830447</v>
      </c>
      <c r="G649" s="55">
        <v>95.76697557730691</v>
      </c>
    </row>
    <row r="650" spans="1:7" ht="15" customHeight="1">
      <c r="A650" s="58">
        <v>2017</v>
      </c>
      <c r="B650" s="14">
        <v>3</v>
      </c>
      <c r="C650" s="14">
        <v>2500</v>
      </c>
      <c r="D650" s="14" t="str">
        <f t="shared" si="9"/>
        <v>Fabricación de artículos de plástico y caucho</v>
      </c>
      <c r="E650" s="85">
        <v>93.90033124625174</v>
      </c>
      <c r="F650" s="45">
        <v>89.21058960753396</v>
      </c>
      <c r="G650" s="53">
        <v>96.62730162309906</v>
      </c>
    </row>
    <row r="651" spans="1:7" ht="15" customHeight="1">
      <c r="A651" s="59">
        <v>2017</v>
      </c>
      <c r="B651" s="60">
        <v>4</v>
      </c>
      <c r="C651" s="60">
        <v>2500</v>
      </c>
      <c r="D651" s="60" t="str">
        <f t="shared" si="9"/>
        <v>Fabricación de artículos de plástico y caucho</v>
      </c>
      <c r="E651" s="76">
        <v>93.28996079215341</v>
      </c>
      <c r="F651" s="54">
        <v>88.76873474763629</v>
      </c>
      <c r="G651" s="55">
        <v>97.50582902353794</v>
      </c>
    </row>
    <row r="652" spans="1:7" ht="15" customHeight="1">
      <c r="A652" s="58">
        <v>2018</v>
      </c>
      <c r="B652" s="14">
        <v>1</v>
      </c>
      <c r="C652" s="14">
        <v>2500</v>
      </c>
      <c r="D652" s="14" t="str">
        <f t="shared" si="9"/>
        <v>Fabricación de artículos de plástico y caucho</v>
      </c>
      <c r="E652" s="85">
        <v>87.21247346911326</v>
      </c>
      <c r="F652" s="45">
        <v>81.16913157445107</v>
      </c>
      <c r="G652" s="53">
        <v>96.33679989897287</v>
      </c>
    </row>
    <row r="653" spans="1:7" ht="15" customHeight="1">
      <c r="A653" s="59">
        <v>2018</v>
      </c>
      <c r="B653" s="60">
        <v>2</v>
      </c>
      <c r="C653" s="60">
        <v>2500</v>
      </c>
      <c r="D653" s="60" t="str">
        <f>+D652</f>
        <v>Fabricación de artículos de plástico y caucho</v>
      </c>
      <c r="E653" s="76">
        <v>93.89037765113588</v>
      </c>
      <c r="F653" s="54">
        <v>89.26949469480844</v>
      </c>
      <c r="G653" s="55">
        <v>97.5488921768596</v>
      </c>
    </row>
    <row r="654" spans="1:7" ht="15" customHeight="1">
      <c r="A654" s="58">
        <v>2004</v>
      </c>
      <c r="B654" s="14">
        <v>1</v>
      </c>
      <c r="C654" s="14">
        <v>2600</v>
      </c>
      <c r="D654" s="14" t="str">
        <f t="shared" si="9"/>
        <v>Maquinaria y equipo</v>
      </c>
      <c r="E654" s="85">
        <v>61.008433921974046</v>
      </c>
      <c r="F654" s="45">
        <v>60.170282698491896</v>
      </c>
      <c r="G654" s="53">
        <v>82.79928026163434</v>
      </c>
    </row>
    <row r="655" spans="1:7" ht="15" customHeight="1">
      <c r="A655" s="59">
        <v>2004</v>
      </c>
      <c r="B655" s="60">
        <v>2</v>
      </c>
      <c r="C655" s="60">
        <v>2600</v>
      </c>
      <c r="D655" s="60" t="str">
        <f t="shared" si="9"/>
        <v>Maquinaria y equipo</v>
      </c>
      <c r="E655" s="76">
        <v>71.20491719234839</v>
      </c>
      <c r="F655" s="54">
        <v>68.1773601643777</v>
      </c>
      <c r="G655" s="55">
        <v>86.70970345380567</v>
      </c>
    </row>
    <row r="656" spans="1:7" ht="15" customHeight="1">
      <c r="A656" s="58">
        <v>2004</v>
      </c>
      <c r="B656" s="14">
        <v>3</v>
      </c>
      <c r="C656" s="14">
        <v>2600</v>
      </c>
      <c r="D656" s="14" t="str">
        <f t="shared" si="9"/>
        <v>Maquinaria y equipo</v>
      </c>
      <c r="E656" s="85">
        <v>77.7317238142098</v>
      </c>
      <c r="F656" s="45">
        <v>75.46646597643985</v>
      </c>
      <c r="G656" s="53">
        <v>88.28008193007265</v>
      </c>
    </row>
    <row r="657" spans="1:7" ht="15" customHeight="1">
      <c r="A657" s="59">
        <v>2004</v>
      </c>
      <c r="B657" s="60">
        <v>4</v>
      </c>
      <c r="C657" s="60">
        <v>2600</v>
      </c>
      <c r="D657" s="60" t="str">
        <f t="shared" si="9"/>
        <v>Maquinaria y equipo</v>
      </c>
      <c r="E657" s="76">
        <v>77.46517634233449</v>
      </c>
      <c r="F657" s="54">
        <v>79.23142348681138</v>
      </c>
      <c r="G657" s="55">
        <v>89.26574581258092</v>
      </c>
    </row>
    <row r="658" spans="1:7" ht="15" customHeight="1">
      <c r="A658" s="58">
        <v>2005</v>
      </c>
      <c r="B658" s="14">
        <v>1</v>
      </c>
      <c r="C658" s="14">
        <v>2600</v>
      </c>
      <c r="D658" s="14" t="str">
        <f t="shared" si="9"/>
        <v>Maquinaria y equipo</v>
      </c>
      <c r="E658" s="85">
        <v>60.36170205739647</v>
      </c>
      <c r="F658" s="45">
        <v>62.45050744881458</v>
      </c>
      <c r="G658" s="53">
        <v>90.13036112883378</v>
      </c>
    </row>
    <row r="659" spans="1:7" ht="15" customHeight="1">
      <c r="A659" s="59">
        <v>2005</v>
      </c>
      <c r="B659" s="60">
        <v>2</v>
      </c>
      <c r="C659" s="60">
        <v>2600</v>
      </c>
      <c r="D659" s="60" t="str">
        <f t="shared" si="9"/>
        <v>Maquinaria y equipo</v>
      </c>
      <c r="E659" s="76">
        <v>78.55338888258247</v>
      </c>
      <c r="F659" s="54">
        <v>78.93332125070441</v>
      </c>
      <c r="G659" s="55">
        <v>93.32043765603085</v>
      </c>
    </row>
    <row r="660" spans="1:7" ht="15" customHeight="1">
      <c r="A660" s="58">
        <v>2005</v>
      </c>
      <c r="B660" s="14">
        <v>3</v>
      </c>
      <c r="C660" s="14">
        <v>2600</v>
      </c>
      <c r="D660" s="14" t="str">
        <f t="shared" si="9"/>
        <v>Maquinaria y equipo</v>
      </c>
      <c r="E660" s="85">
        <v>75.32534799071628</v>
      </c>
      <c r="F660" s="45">
        <v>80.10811942979899</v>
      </c>
      <c r="G660" s="53">
        <v>91.92486739047017</v>
      </c>
    </row>
    <row r="661" spans="1:7" ht="15" customHeight="1">
      <c r="A661" s="59">
        <v>2005</v>
      </c>
      <c r="B661" s="60">
        <v>4</v>
      </c>
      <c r="C661" s="60">
        <v>2600</v>
      </c>
      <c r="D661" s="60" t="str">
        <f t="shared" si="9"/>
        <v>Maquinaria y equipo</v>
      </c>
      <c r="E661" s="76">
        <v>87.29137321211043</v>
      </c>
      <c r="F661" s="54">
        <v>90.29821548643343</v>
      </c>
      <c r="G661" s="55">
        <v>92.28521185525244</v>
      </c>
    </row>
    <row r="662" spans="1:7" ht="15" customHeight="1">
      <c r="A662" s="58">
        <v>2006</v>
      </c>
      <c r="B662" s="14">
        <v>1</v>
      </c>
      <c r="C662" s="14">
        <v>2600</v>
      </c>
      <c r="D662" s="14" t="str">
        <f t="shared" si="9"/>
        <v>Maquinaria y equipo</v>
      </c>
      <c r="E662" s="85">
        <v>73.34202268945812</v>
      </c>
      <c r="F662" s="45">
        <v>78.14153659234468</v>
      </c>
      <c r="G662" s="53">
        <v>96.59800012295518</v>
      </c>
    </row>
    <row r="663" spans="1:7" ht="15" customHeight="1">
      <c r="A663" s="59">
        <v>2006</v>
      </c>
      <c r="B663" s="60">
        <v>2</v>
      </c>
      <c r="C663" s="60">
        <v>2600</v>
      </c>
      <c r="D663" s="60" t="str">
        <f t="shared" si="9"/>
        <v>Maquinaria y equipo</v>
      </c>
      <c r="E663" s="76">
        <v>85.9086704346622</v>
      </c>
      <c r="F663" s="54">
        <v>87.73019300324772</v>
      </c>
      <c r="G663" s="55">
        <v>99.7933293027106</v>
      </c>
    </row>
    <row r="664" spans="1:7" ht="15" customHeight="1">
      <c r="A664" s="58">
        <v>2006</v>
      </c>
      <c r="B664" s="14">
        <v>3</v>
      </c>
      <c r="C664" s="14">
        <v>2600</v>
      </c>
      <c r="D664" s="14" t="str">
        <f t="shared" si="9"/>
        <v>Maquinaria y equipo</v>
      </c>
      <c r="E664" s="85">
        <v>90.19067210298458</v>
      </c>
      <c r="F664" s="45">
        <v>92.9277861362781</v>
      </c>
      <c r="G664" s="53">
        <v>98.47598716857269</v>
      </c>
    </row>
    <row r="665" spans="1:7" ht="15" customHeight="1">
      <c r="A665" s="59">
        <v>2006</v>
      </c>
      <c r="B665" s="60">
        <v>4</v>
      </c>
      <c r="C665" s="60">
        <v>2600</v>
      </c>
      <c r="D665" s="60" t="str">
        <f t="shared" si="9"/>
        <v>Maquinaria y equipo</v>
      </c>
      <c r="E665" s="76">
        <v>102.27222150380742</v>
      </c>
      <c r="F665" s="54">
        <v>104.70780919374117</v>
      </c>
      <c r="G665" s="55">
        <v>99.40657665527358</v>
      </c>
    </row>
    <row r="666" spans="1:7" ht="15" customHeight="1">
      <c r="A666" s="58">
        <v>2007</v>
      </c>
      <c r="B666" s="14">
        <v>1</v>
      </c>
      <c r="C666" s="14">
        <v>2600</v>
      </c>
      <c r="D666" s="14" t="str">
        <f t="shared" si="9"/>
        <v>Maquinaria y equipo</v>
      </c>
      <c r="E666" s="85">
        <v>88.23375281075853</v>
      </c>
      <c r="F666" s="45">
        <v>89.46430849343284</v>
      </c>
      <c r="G666" s="53">
        <v>98.31574265393509</v>
      </c>
    </row>
    <row r="667" spans="1:7" ht="15" customHeight="1">
      <c r="A667" s="59">
        <v>2007</v>
      </c>
      <c r="B667" s="60">
        <v>2</v>
      </c>
      <c r="C667" s="60">
        <v>2600</v>
      </c>
      <c r="D667" s="60" t="str">
        <f aca="true" t="shared" si="10" ref="D667:D731">+VLOOKUP(C667,bogota,2,FALSE)</f>
        <v>Maquinaria y equipo</v>
      </c>
      <c r="E667" s="76">
        <v>96.09850563214674</v>
      </c>
      <c r="F667" s="54">
        <v>96.45148737886142</v>
      </c>
      <c r="G667" s="55">
        <v>100.37358727383139</v>
      </c>
    </row>
    <row r="668" spans="1:7" ht="15" customHeight="1">
      <c r="A668" s="58">
        <v>2007</v>
      </c>
      <c r="B668" s="14">
        <v>3</v>
      </c>
      <c r="C668" s="14">
        <v>2600</v>
      </c>
      <c r="D668" s="14" t="str">
        <f t="shared" si="10"/>
        <v>Maquinaria y equipo</v>
      </c>
      <c r="E668" s="85">
        <v>109.2078329713285</v>
      </c>
      <c r="F668" s="45">
        <v>106.56273399160688</v>
      </c>
      <c r="G668" s="53">
        <v>100.35945228880469</v>
      </c>
    </row>
    <row r="669" spans="1:7" ht="15" customHeight="1">
      <c r="A669" s="59">
        <v>2007</v>
      </c>
      <c r="B669" s="60">
        <v>4</v>
      </c>
      <c r="C669" s="60">
        <v>2600</v>
      </c>
      <c r="D669" s="60" t="str">
        <f t="shared" si="10"/>
        <v>Maquinaria y equipo</v>
      </c>
      <c r="E669" s="76">
        <v>106.45990858576624</v>
      </c>
      <c r="F669" s="54">
        <v>107.52147013609891</v>
      </c>
      <c r="G669" s="55">
        <v>100.95121778342879</v>
      </c>
    </row>
    <row r="670" spans="1:7" ht="15" customHeight="1">
      <c r="A670" s="58">
        <v>2008</v>
      </c>
      <c r="B670" s="14">
        <v>1</v>
      </c>
      <c r="C670" s="14">
        <v>2600</v>
      </c>
      <c r="D670" s="14" t="str">
        <f t="shared" si="10"/>
        <v>Maquinaria y equipo</v>
      </c>
      <c r="E670" s="85">
        <v>82.65897694178021</v>
      </c>
      <c r="F670" s="45">
        <v>80.95860424602216</v>
      </c>
      <c r="G670" s="53">
        <v>98.51473997653987</v>
      </c>
    </row>
    <row r="671" spans="1:7" ht="15" customHeight="1">
      <c r="A671" s="59">
        <v>2008</v>
      </c>
      <c r="B671" s="60">
        <v>2</v>
      </c>
      <c r="C671" s="60">
        <v>2600</v>
      </c>
      <c r="D671" s="60" t="str">
        <f t="shared" si="10"/>
        <v>Maquinaria y equipo</v>
      </c>
      <c r="E671" s="76">
        <v>107.27492703535464</v>
      </c>
      <c r="F671" s="54">
        <v>101.82730680415364</v>
      </c>
      <c r="G671" s="55">
        <v>98.5456562550783</v>
      </c>
    </row>
    <row r="672" spans="1:7" ht="15" customHeight="1">
      <c r="A672" s="58">
        <v>2008</v>
      </c>
      <c r="B672" s="14">
        <v>3</v>
      </c>
      <c r="C672" s="14">
        <v>2600</v>
      </c>
      <c r="D672" s="14" t="str">
        <f t="shared" si="10"/>
        <v>Maquinaria y equipo</v>
      </c>
      <c r="E672" s="85">
        <v>107.98644658381009</v>
      </c>
      <c r="F672" s="45">
        <v>105.17907081522073</v>
      </c>
      <c r="G672" s="53">
        <v>97.65720475511046</v>
      </c>
    </row>
    <row r="673" spans="1:7" ht="15" customHeight="1">
      <c r="A673" s="59">
        <v>2008</v>
      </c>
      <c r="B673" s="60">
        <v>4</v>
      </c>
      <c r="C673" s="60">
        <v>2600</v>
      </c>
      <c r="D673" s="60" t="str">
        <f t="shared" si="10"/>
        <v>Maquinaria y equipo</v>
      </c>
      <c r="E673" s="76">
        <v>110.22009906220703</v>
      </c>
      <c r="F673" s="54">
        <v>109.236066969714</v>
      </c>
      <c r="G673" s="55">
        <v>98.24029618242022</v>
      </c>
    </row>
    <row r="674" spans="1:7" ht="15" customHeight="1">
      <c r="A674" s="58">
        <v>2009</v>
      </c>
      <c r="B674" s="14">
        <v>1</v>
      </c>
      <c r="C674" s="14">
        <v>2600</v>
      </c>
      <c r="D674" s="14" t="str">
        <f t="shared" si="10"/>
        <v>Maquinaria y equipo</v>
      </c>
      <c r="E674" s="85">
        <v>84.4546427354668</v>
      </c>
      <c r="F674" s="45">
        <v>91.6002235473629</v>
      </c>
      <c r="G674" s="53">
        <v>95.79628892199786</v>
      </c>
    </row>
    <row r="675" spans="1:7" ht="15" customHeight="1">
      <c r="A675" s="59">
        <v>2009</v>
      </c>
      <c r="B675" s="60">
        <v>2</v>
      </c>
      <c r="C675" s="60">
        <v>2600</v>
      </c>
      <c r="D675" s="60" t="str">
        <f t="shared" si="10"/>
        <v>Maquinaria y equipo</v>
      </c>
      <c r="E675" s="76">
        <v>86.38228836312979</v>
      </c>
      <c r="F675" s="54">
        <v>87.90211744726888</v>
      </c>
      <c r="G675" s="55">
        <v>95.7146822837545</v>
      </c>
    </row>
    <row r="676" spans="1:7" ht="15" customHeight="1">
      <c r="A676" s="58">
        <v>2009</v>
      </c>
      <c r="B676" s="14">
        <v>3</v>
      </c>
      <c r="C676" s="14">
        <v>2600</v>
      </c>
      <c r="D676" s="14" t="str">
        <f t="shared" si="10"/>
        <v>Maquinaria y equipo</v>
      </c>
      <c r="E676" s="85">
        <v>84.44010906160982</v>
      </c>
      <c r="F676" s="45">
        <v>89.31336651821485</v>
      </c>
      <c r="G676" s="53">
        <v>87.06744040197354</v>
      </c>
    </row>
    <row r="677" spans="1:7" ht="15" customHeight="1">
      <c r="A677" s="59">
        <v>2009</v>
      </c>
      <c r="B677" s="60">
        <v>4</v>
      </c>
      <c r="C677" s="60">
        <v>2600</v>
      </c>
      <c r="D677" s="60" t="str">
        <f t="shared" si="10"/>
        <v>Maquinaria y equipo</v>
      </c>
      <c r="E677" s="76">
        <v>78.42110810330017</v>
      </c>
      <c r="F677" s="54">
        <v>82.96037474524005</v>
      </c>
      <c r="G677" s="55">
        <v>83.11067706364227</v>
      </c>
    </row>
    <row r="678" spans="1:7" ht="15" customHeight="1">
      <c r="A678" s="58">
        <v>2010</v>
      </c>
      <c r="B678" s="14">
        <v>1</v>
      </c>
      <c r="C678" s="14">
        <v>2600</v>
      </c>
      <c r="D678" s="14" t="str">
        <f t="shared" si="10"/>
        <v>Maquinaria y equipo</v>
      </c>
      <c r="E678" s="85">
        <v>63.55538894884519</v>
      </c>
      <c r="F678" s="45">
        <v>64.71458908677833</v>
      </c>
      <c r="G678" s="53">
        <v>79.96601952771718</v>
      </c>
    </row>
    <row r="679" spans="1:7" ht="15" customHeight="1">
      <c r="A679" s="59">
        <v>2010</v>
      </c>
      <c r="B679" s="60">
        <v>2</v>
      </c>
      <c r="C679" s="60">
        <v>2600</v>
      </c>
      <c r="D679" s="60" t="str">
        <f t="shared" si="10"/>
        <v>Maquinaria y equipo</v>
      </c>
      <c r="E679" s="76">
        <v>66.73341754679278</v>
      </c>
      <c r="F679" s="54">
        <v>68.23623538913408</v>
      </c>
      <c r="G679" s="55">
        <v>82.1878332727806</v>
      </c>
    </row>
    <row r="680" spans="1:7" ht="15" customHeight="1">
      <c r="A680" s="58">
        <v>2010</v>
      </c>
      <c r="B680" s="14">
        <v>3</v>
      </c>
      <c r="C680" s="14">
        <v>2600</v>
      </c>
      <c r="D680" s="14" t="str">
        <f t="shared" si="10"/>
        <v>Maquinaria y equipo</v>
      </c>
      <c r="E680" s="85">
        <v>64.43423824037032</v>
      </c>
      <c r="F680" s="45">
        <v>65.66717443947438</v>
      </c>
      <c r="G680" s="53">
        <v>80.48042565763878</v>
      </c>
    </row>
    <row r="681" spans="1:7" ht="15" customHeight="1">
      <c r="A681" s="59">
        <v>2010</v>
      </c>
      <c r="B681" s="60">
        <v>4</v>
      </c>
      <c r="C681" s="60">
        <v>2600</v>
      </c>
      <c r="D681" s="60" t="str">
        <f t="shared" si="10"/>
        <v>Maquinaria y equipo</v>
      </c>
      <c r="E681" s="76">
        <v>80.18200260420517</v>
      </c>
      <c r="F681" s="54">
        <v>81.60621681620796</v>
      </c>
      <c r="G681" s="55">
        <v>78.34215760229067</v>
      </c>
    </row>
    <row r="682" spans="1:7" ht="15" customHeight="1">
      <c r="A682" s="58">
        <v>2011</v>
      </c>
      <c r="B682" s="14">
        <v>1</v>
      </c>
      <c r="C682" s="14">
        <v>2600</v>
      </c>
      <c r="D682" s="14" t="str">
        <f t="shared" si="10"/>
        <v>Maquinaria y equipo</v>
      </c>
      <c r="E682" s="85">
        <v>57.2629160108994</v>
      </c>
      <c r="F682" s="45">
        <v>55.69999904579858</v>
      </c>
      <c r="G682" s="53">
        <v>79.06026230529311</v>
      </c>
    </row>
    <row r="683" spans="1:7" ht="15" customHeight="1">
      <c r="A683" s="59">
        <v>2011</v>
      </c>
      <c r="B683" s="60">
        <v>2</v>
      </c>
      <c r="C683" s="60">
        <v>2600</v>
      </c>
      <c r="D683" s="60" t="str">
        <f t="shared" si="10"/>
        <v>Maquinaria y equipo</v>
      </c>
      <c r="E683" s="76">
        <v>74.75461122106894</v>
      </c>
      <c r="F683" s="54">
        <v>73.5218083984181</v>
      </c>
      <c r="G683" s="55">
        <v>83.45073899706983</v>
      </c>
    </row>
    <row r="684" spans="1:7" ht="15" customHeight="1">
      <c r="A684" s="58">
        <v>2011</v>
      </c>
      <c r="B684" s="14">
        <v>3</v>
      </c>
      <c r="C684" s="14">
        <v>2600</v>
      </c>
      <c r="D684" s="14" t="str">
        <f t="shared" si="10"/>
        <v>Maquinaria y equipo</v>
      </c>
      <c r="E684" s="85">
        <v>66.33903245461812</v>
      </c>
      <c r="F684" s="45">
        <v>65.50921867465344</v>
      </c>
      <c r="G684" s="53">
        <v>81.18007547356801</v>
      </c>
    </row>
    <row r="685" spans="1:7" ht="15" customHeight="1">
      <c r="A685" s="59">
        <v>2011</v>
      </c>
      <c r="B685" s="60">
        <v>4</v>
      </c>
      <c r="C685" s="60">
        <v>2600</v>
      </c>
      <c r="D685" s="60" t="str">
        <f t="shared" si="10"/>
        <v>Maquinaria y equipo</v>
      </c>
      <c r="E685" s="76">
        <v>82.27928096457605</v>
      </c>
      <c r="F685" s="54">
        <v>87.01209878447013</v>
      </c>
      <c r="G685" s="55">
        <v>81.28063447625759</v>
      </c>
    </row>
    <row r="686" spans="1:7" ht="15" customHeight="1">
      <c r="A686" s="58">
        <v>2012</v>
      </c>
      <c r="B686" s="14">
        <v>1</v>
      </c>
      <c r="C686" s="14">
        <v>2600</v>
      </c>
      <c r="D686" s="14" t="str">
        <f t="shared" si="10"/>
        <v>Maquinaria y equipo</v>
      </c>
      <c r="E686" s="85">
        <v>53.293693586409816</v>
      </c>
      <c r="F686" s="45">
        <v>54.88814807016665</v>
      </c>
      <c r="G686" s="53">
        <v>78.20315544123017</v>
      </c>
    </row>
    <row r="687" spans="1:7" ht="15" customHeight="1">
      <c r="A687" s="59">
        <v>2012</v>
      </c>
      <c r="B687" s="60">
        <v>2</v>
      </c>
      <c r="C687" s="60">
        <v>2600</v>
      </c>
      <c r="D687" s="60" t="str">
        <f t="shared" si="10"/>
        <v>Maquinaria y equipo</v>
      </c>
      <c r="E687" s="76">
        <v>62.54324695587873</v>
      </c>
      <c r="F687" s="54">
        <v>61.48812963591775</v>
      </c>
      <c r="G687" s="55">
        <v>79.55372932699575</v>
      </c>
    </row>
    <row r="688" spans="1:7" ht="15" customHeight="1">
      <c r="A688" s="58">
        <v>2012</v>
      </c>
      <c r="B688" s="14">
        <v>3</v>
      </c>
      <c r="C688" s="14">
        <v>2600</v>
      </c>
      <c r="D688" s="14" t="str">
        <f t="shared" si="10"/>
        <v>Maquinaria y equipo</v>
      </c>
      <c r="E688" s="85">
        <v>65.90098904637394</v>
      </c>
      <c r="F688" s="45">
        <v>67.00119161484761</v>
      </c>
      <c r="G688" s="53">
        <v>75.59301511537825</v>
      </c>
    </row>
    <row r="689" spans="1:7" ht="15" customHeight="1">
      <c r="A689" s="59">
        <v>2012</v>
      </c>
      <c r="B689" s="60">
        <v>4</v>
      </c>
      <c r="C689" s="60">
        <v>2600</v>
      </c>
      <c r="D689" s="60" t="str">
        <f t="shared" si="10"/>
        <v>Maquinaria y equipo</v>
      </c>
      <c r="E689" s="76">
        <v>72.88484101006243</v>
      </c>
      <c r="F689" s="54">
        <v>75.94631848609257</v>
      </c>
      <c r="G689" s="55">
        <v>78.71025814934758</v>
      </c>
    </row>
    <row r="690" spans="1:7" ht="15" customHeight="1">
      <c r="A690" s="58">
        <v>2013</v>
      </c>
      <c r="B690" s="14">
        <v>1</v>
      </c>
      <c r="C690" s="14">
        <v>2600</v>
      </c>
      <c r="D690" s="14" t="str">
        <f t="shared" si="10"/>
        <v>Maquinaria y equipo</v>
      </c>
      <c r="E690" s="85">
        <v>56.27857845136545</v>
      </c>
      <c r="F690" s="45">
        <v>55.35524568868262</v>
      </c>
      <c r="G690" s="53">
        <v>77.3150811385786</v>
      </c>
    </row>
    <row r="691" spans="1:7" ht="15" customHeight="1">
      <c r="A691" s="59">
        <v>2013</v>
      </c>
      <c r="B691" s="60">
        <v>2</v>
      </c>
      <c r="C691" s="60">
        <v>2600</v>
      </c>
      <c r="D691" s="60" t="str">
        <f t="shared" si="10"/>
        <v>Maquinaria y equipo</v>
      </c>
      <c r="E691" s="76">
        <v>71.76131916496632</v>
      </c>
      <c r="F691" s="54">
        <v>72.25046591547346</v>
      </c>
      <c r="G691" s="55">
        <v>78.31033192889981</v>
      </c>
    </row>
    <row r="692" spans="1:7" ht="15" customHeight="1">
      <c r="A692" s="58">
        <v>2013</v>
      </c>
      <c r="B692" s="14">
        <v>3</v>
      </c>
      <c r="C692" s="14">
        <v>2600</v>
      </c>
      <c r="D692" s="14" t="str">
        <f t="shared" si="10"/>
        <v>Maquinaria y equipo</v>
      </c>
      <c r="E692" s="85">
        <v>84.9623952192278</v>
      </c>
      <c r="F692" s="45">
        <v>83.45490855728876</v>
      </c>
      <c r="G692" s="53">
        <v>76.03396577018454</v>
      </c>
    </row>
    <row r="693" spans="1:7" ht="15" customHeight="1">
      <c r="A693" s="59">
        <v>2013</v>
      </c>
      <c r="B693" s="60">
        <v>4</v>
      </c>
      <c r="C693" s="60">
        <v>2600</v>
      </c>
      <c r="D693" s="60" t="str">
        <f t="shared" si="10"/>
        <v>Maquinaria y equipo</v>
      </c>
      <c r="E693" s="76">
        <v>80.4104755069205</v>
      </c>
      <c r="F693" s="54">
        <v>85.39824871650332</v>
      </c>
      <c r="G693" s="55">
        <v>74.99288823564693</v>
      </c>
    </row>
    <row r="694" spans="1:7" ht="15" customHeight="1">
      <c r="A694" s="58">
        <v>2014</v>
      </c>
      <c r="B694" s="14">
        <v>1</v>
      </c>
      <c r="C694" s="14">
        <v>2600</v>
      </c>
      <c r="D694" s="14" t="str">
        <f t="shared" si="10"/>
        <v>Maquinaria y equipo</v>
      </c>
      <c r="E694" s="85">
        <v>79.19240521162777</v>
      </c>
      <c r="F694" s="45">
        <v>73.62637769449705</v>
      </c>
      <c r="G694" s="53">
        <v>71.2160277477971</v>
      </c>
    </row>
    <row r="695" spans="1:7" ht="15" customHeight="1">
      <c r="A695" s="59">
        <v>2014</v>
      </c>
      <c r="B695" s="60">
        <v>2</v>
      </c>
      <c r="C695" s="60">
        <v>2600</v>
      </c>
      <c r="D695" s="60" t="str">
        <f t="shared" si="10"/>
        <v>Maquinaria y equipo</v>
      </c>
      <c r="E695" s="76">
        <v>72.65885203604186</v>
      </c>
      <c r="F695" s="54">
        <v>72.26534864436321</v>
      </c>
      <c r="G695" s="55">
        <v>72.12590228217186</v>
      </c>
    </row>
    <row r="696" spans="1:7" ht="15" customHeight="1">
      <c r="A696" s="58">
        <v>2014</v>
      </c>
      <c r="B696" s="14">
        <v>3</v>
      </c>
      <c r="C696" s="14">
        <v>2600</v>
      </c>
      <c r="D696" s="14" t="str">
        <f t="shared" si="10"/>
        <v>Maquinaria y equipo</v>
      </c>
      <c r="E696" s="85">
        <v>71.78223354239323</v>
      </c>
      <c r="F696" s="45">
        <v>74.23726880917646</v>
      </c>
      <c r="G696" s="53">
        <v>71.5952551076576</v>
      </c>
    </row>
    <row r="697" spans="1:7" ht="15" customHeight="1">
      <c r="A697" s="59">
        <v>2014</v>
      </c>
      <c r="B697" s="60">
        <v>4</v>
      </c>
      <c r="C697" s="60">
        <v>2600</v>
      </c>
      <c r="D697" s="60" t="str">
        <f t="shared" si="10"/>
        <v>Maquinaria y equipo</v>
      </c>
      <c r="E697" s="76">
        <v>85.77328070627192</v>
      </c>
      <c r="F697" s="54">
        <v>92.16193754353348</v>
      </c>
      <c r="G697" s="55">
        <v>70.99107884837125</v>
      </c>
    </row>
    <row r="698" spans="1:7" ht="15" customHeight="1">
      <c r="A698" s="58">
        <v>2015</v>
      </c>
      <c r="B698" s="14">
        <v>1</v>
      </c>
      <c r="C698" s="14">
        <v>2600</v>
      </c>
      <c r="D698" s="14" t="str">
        <f t="shared" si="10"/>
        <v>Maquinaria y equipo</v>
      </c>
      <c r="E698" s="85">
        <v>67.8447833060478</v>
      </c>
      <c r="F698" s="45">
        <v>63.36579312829097</v>
      </c>
      <c r="G698" s="53">
        <v>63.31505498617707</v>
      </c>
    </row>
    <row r="699" spans="1:7" ht="15" customHeight="1">
      <c r="A699" s="59">
        <v>2015</v>
      </c>
      <c r="B699" s="60">
        <v>2</v>
      </c>
      <c r="C699" s="60">
        <v>2600</v>
      </c>
      <c r="D699" s="60" t="str">
        <f t="shared" si="10"/>
        <v>Maquinaria y equipo</v>
      </c>
      <c r="E699" s="76">
        <v>74.65905152701458</v>
      </c>
      <c r="F699" s="54">
        <v>71.756745975919</v>
      </c>
      <c r="G699" s="55">
        <v>65.25015188570808</v>
      </c>
    </row>
    <row r="700" spans="1:7" ht="15" customHeight="1">
      <c r="A700" s="58">
        <v>2015</v>
      </c>
      <c r="B700" s="14">
        <v>3</v>
      </c>
      <c r="C700" s="14">
        <v>2600</v>
      </c>
      <c r="D700" s="14" t="str">
        <f t="shared" si="10"/>
        <v>Maquinaria y equipo</v>
      </c>
      <c r="E700" s="85">
        <v>73.38988361089187</v>
      </c>
      <c r="F700" s="45">
        <v>73.83349914661879</v>
      </c>
      <c r="G700" s="53">
        <v>65.53351146490107</v>
      </c>
    </row>
    <row r="701" spans="1:7" ht="15" customHeight="1">
      <c r="A701" s="59">
        <v>2015</v>
      </c>
      <c r="B701" s="60">
        <v>4</v>
      </c>
      <c r="C701" s="60">
        <v>2600</v>
      </c>
      <c r="D701" s="60" t="str">
        <f t="shared" si="10"/>
        <v>Maquinaria y equipo</v>
      </c>
      <c r="E701" s="76">
        <v>72.85979082726911</v>
      </c>
      <c r="F701" s="54">
        <v>78.64529449795914</v>
      </c>
      <c r="G701" s="55">
        <v>64.11989639104112</v>
      </c>
    </row>
    <row r="702" spans="1:7" ht="15" customHeight="1">
      <c r="A702" s="58">
        <v>2016</v>
      </c>
      <c r="B702" s="14">
        <v>1</v>
      </c>
      <c r="C702" s="14">
        <v>2600</v>
      </c>
      <c r="D702" s="14" t="str">
        <f t="shared" si="10"/>
        <v>Maquinaria y equipo</v>
      </c>
      <c r="E702" s="85">
        <v>65.59804252328686</v>
      </c>
      <c r="F702" s="45">
        <v>60.16280524645651</v>
      </c>
      <c r="G702" s="53">
        <v>62.70180178977214</v>
      </c>
    </row>
    <row r="703" spans="1:7" ht="15" customHeight="1">
      <c r="A703" s="59">
        <v>2016</v>
      </c>
      <c r="B703" s="60">
        <v>2</v>
      </c>
      <c r="C703" s="60">
        <v>2600</v>
      </c>
      <c r="D703" s="60" t="str">
        <f t="shared" si="10"/>
        <v>Maquinaria y equipo</v>
      </c>
      <c r="E703" s="76">
        <v>71.83225580225161</v>
      </c>
      <c r="F703" s="54">
        <v>68.97428193215596</v>
      </c>
      <c r="G703" s="55">
        <v>62.770497700234706</v>
      </c>
    </row>
    <row r="704" spans="1:7" ht="15" customHeight="1">
      <c r="A704" s="58">
        <v>2016</v>
      </c>
      <c r="B704" s="14">
        <v>3</v>
      </c>
      <c r="C704" s="14">
        <v>2600</v>
      </c>
      <c r="D704" s="14" t="str">
        <f t="shared" si="10"/>
        <v>Maquinaria y equipo</v>
      </c>
      <c r="E704" s="85">
        <v>72.32315556649918</v>
      </c>
      <c r="F704" s="45">
        <v>68.66380039679802</v>
      </c>
      <c r="G704" s="53">
        <v>59.94008473040877</v>
      </c>
    </row>
    <row r="705" spans="1:7" ht="15" customHeight="1">
      <c r="A705" s="59">
        <v>2016</v>
      </c>
      <c r="B705" s="60">
        <v>4</v>
      </c>
      <c r="C705" s="60">
        <v>2600</v>
      </c>
      <c r="D705" s="60" t="str">
        <f t="shared" si="10"/>
        <v>Maquinaria y equipo</v>
      </c>
      <c r="E705" s="76">
        <v>73.16460321435785</v>
      </c>
      <c r="F705" s="54">
        <v>75.94799726312496</v>
      </c>
      <c r="G705" s="55">
        <v>59.38898497680364</v>
      </c>
    </row>
    <row r="706" spans="1:7" ht="15" customHeight="1">
      <c r="A706" s="58">
        <v>2017</v>
      </c>
      <c r="B706" s="14">
        <v>1</v>
      </c>
      <c r="C706" s="14">
        <v>2600</v>
      </c>
      <c r="D706" s="14" t="str">
        <f t="shared" si="10"/>
        <v>Maquinaria y equipo</v>
      </c>
      <c r="E706" s="85">
        <v>64.32309855885168</v>
      </c>
      <c r="F706" s="45">
        <v>56.8395763413885</v>
      </c>
      <c r="G706" s="53">
        <v>58.35615920328207</v>
      </c>
    </row>
    <row r="707" spans="1:7" ht="15" customHeight="1">
      <c r="A707" s="59">
        <v>2017</v>
      </c>
      <c r="B707" s="60">
        <v>2</v>
      </c>
      <c r="C707" s="60">
        <v>2600</v>
      </c>
      <c r="D707" s="60" t="str">
        <f t="shared" si="10"/>
        <v>Maquinaria y equipo</v>
      </c>
      <c r="E707" s="76">
        <v>58.9276871258104</v>
      </c>
      <c r="F707" s="54">
        <v>61.39509408308502</v>
      </c>
      <c r="G707" s="55">
        <v>58.637485312796166</v>
      </c>
    </row>
    <row r="708" spans="1:7" ht="15" customHeight="1">
      <c r="A708" s="58">
        <v>2017</v>
      </c>
      <c r="B708" s="14">
        <v>3</v>
      </c>
      <c r="C708" s="14">
        <v>2600</v>
      </c>
      <c r="D708" s="14" t="str">
        <f t="shared" si="10"/>
        <v>Maquinaria y equipo</v>
      </c>
      <c r="E708" s="85">
        <v>68.39355002554362</v>
      </c>
      <c r="F708" s="45">
        <v>70.30336118489475</v>
      </c>
      <c r="G708" s="53">
        <v>57.048461376184555</v>
      </c>
    </row>
    <row r="709" spans="1:7" ht="15" customHeight="1">
      <c r="A709" s="59">
        <v>2017</v>
      </c>
      <c r="B709" s="60">
        <v>4</v>
      </c>
      <c r="C709" s="60">
        <v>2600</v>
      </c>
      <c r="D709" s="60" t="str">
        <f t="shared" si="10"/>
        <v>Maquinaria y equipo</v>
      </c>
      <c r="E709" s="76">
        <v>68.19012839026902</v>
      </c>
      <c r="F709" s="54">
        <v>70.49285470229714</v>
      </c>
      <c r="G709" s="55">
        <v>56.76474815009056</v>
      </c>
    </row>
    <row r="710" spans="1:7" ht="15" customHeight="1">
      <c r="A710" s="58">
        <v>2018</v>
      </c>
      <c r="B710" s="14">
        <v>1</v>
      </c>
      <c r="C710" s="14">
        <v>2600</v>
      </c>
      <c r="D710" s="14" t="str">
        <f t="shared" si="10"/>
        <v>Maquinaria y equipo</v>
      </c>
      <c r="E710" s="85">
        <v>60.76421173386488</v>
      </c>
      <c r="F710" s="45">
        <v>57.135281970528574</v>
      </c>
      <c r="G710" s="53">
        <v>56.69678900400436</v>
      </c>
    </row>
    <row r="711" spans="1:7" ht="15" customHeight="1">
      <c r="A711" s="59">
        <v>2018</v>
      </c>
      <c r="B711" s="60">
        <v>2</v>
      </c>
      <c r="C711" s="60">
        <v>2600</v>
      </c>
      <c r="D711" s="60" t="str">
        <f>+D710</f>
        <v>Maquinaria y equipo</v>
      </c>
      <c r="E711" s="76">
        <v>70.36779058737518</v>
      </c>
      <c r="F711" s="54">
        <v>70.40536679702177</v>
      </c>
      <c r="G711" s="55">
        <v>58.5585631127879</v>
      </c>
    </row>
    <row r="712" spans="1:7" ht="15" customHeight="1">
      <c r="A712" s="58">
        <v>2004</v>
      </c>
      <c r="B712" s="14">
        <v>1</v>
      </c>
      <c r="C712" s="14">
        <v>2800</v>
      </c>
      <c r="D712" s="14" t="str">
        <f t="shared" si="10"/>
        <v>Hierro, acero, elaborados de metal, minerales no metálicos y metales preciosos</v>
      </c>
      <c r="E712" s="85">
        <v>78.69852689407031</v>
      </c>
      <c r="F712" s="45">
        <v>78.20055788327895</v>
      </c>
      <c r="G712" s="53">
        <v>82.20211927104705</v>
      </c>
    </row>
    <row r="713" spans="1:7" ht="15" customHeight="1">
      <c r="A713" s="59">
        <v>2004</v>
      </c>
      <c r="B713" s="60">
        <v>2</v>
      </c>
      <c r="C713" s="60">
        <v>2800</v>
      </c>
      <c r="D713" s="60" t="str">
        <f t="shared" si="10"/>
        <v>Hierro, acero, elaborados de metal, minerales no metálicos y metales preciosos</v>
      </c>
      <c r="E713" s="76">
        <v>73.65311931099018</v>
      </c>
      <c r="F713" s="54">
        <v>72.88384647352414</v>
      </c>
      <c r="G713" s="55">
        <v>87.55755481385093</v>
      </c>
    </row>
    <row r="714" spans="1:7" ht="15" customHeight="1">
      <c r="A714" s="58">
        <v>2004</v>
      </c>
      <c r="B714" s="14">
        <v>3</v>
      </c>
      <c r="C714" s="14">
        <v>2800</v>
      </c>
      <c r="D714" s="14" t="str">
        <f t="shared" si="10"/>
        <v>Hierro, acero, elaborados de metal, minerales no metálicos y metales preciosos</v>
      </c>
      <c r="E714" s="85">
        <v>87.06523550413402</v>
      </c>
      <c r="F714" s="45">
        <v>83.5827609812813</v>
      </c>
      <c r="G714" s="53">
        <v>87.5909986348394</v>
      </c>
    </row>
    <row r="715" spans="1:7" ht="15" customHeight="1">
      <c r="A715" s="59">
        <v>2004</v>
      </c>
      <c r="B715" s="60">
        <v>4</v>
      </c>
      <c r="C715" s="60">
        <v>2800</v>
      </c>
      <c r="D715" s="60" t="str">
        <f t="shared" si="10"/>
        <v>Hierro, acero, elaborados de metal, minerales no metálicos y metales preciosos</v>
      </c>
      <c r="E715" s="76">
        <v>91.12474832143475</v>
      </c>
      <c r="F715" s="54">
        <v>87.7586306759455</v>
      </c>
      <c r="G715" s="55">
        <v>90.62091440569766</v>
      </c>
    </row>
    <row r="716" spans="1:7" ht="15" customHeight="1">
      <c r="A716" s="58">
        <v>2005</v>
      </c>
      <c r="B716" s="14">
        <v>1</v>
      </c>
      <c r="C716" s="14">
        <v>2800</v>
      </c>
      <c r="D716" s="14" t="str">
        <f t="shared" si="10"/>
        <v>Hierro, acero, elaborados de metal, minerales no metálicos y metales preciosos</v>
      </c>
      <c r="E716" s="85">
        <v>80.36312723890309</v>
      </c>
      <c r="F716" s="45">
        <v>81.56088317797017</v>
      </c>
      <c r="G716" s="53">
        <v>87.78603519068558</v>
      </c>
    </row>
    <row r="717" spans="1:7" ht="15" customHeight="1">
      <c r="A717" s="59">
        <v>2005</v>
      </c>
      <c r="B717" s="60">
        <v>2</v>
      </c>
      <c r="C717" s="60">
        <v>2800</v>
      </c>
      <c r="D717" s="60" t="str">
        <f t="shared" si="10"/>
        <v>Hierro, acero, elaborados de metal, minerales no metálicos y metales preciosos</v>
      </c>
      <c r="E717" s="76">
        <v>86.015546186323</v>
      </c>
      <c r="F717" s="54">
        <v>88.83963690418847</v>
      </c>
      <c r="G717" s="55">
        <v>91.96403589891756</v>
      </c>
    </row>
    <row r="718" spans="1:7" ht="15" customHeight="1">
      <c r="A718" s="58">
        <v>2005</v>
      </c>
      <c r="B718" s="14">
        <v>3</v>
      </c>
      <c r="C718" s="14">
        <v>2800</v>
      </c>
      <c r="D718" s="14" t="str">
        <f t="shared" si="10"/>
        <v>Hierro, acero, elaborados de metal, minerales no metálicos y metales preciosos</v>
      </c>
      <c r="E718" s="85">
        <v>90.53752918270534</v>
      </c>
      <c r="F718" s="45">
        <v>90.62836861365669</v>
      </c>
      <c r="G718" s="53">
        <v>90.85757161093136</v>
      </c>
    </row>
    <row r="719" spans="1:7" ht="15" customHeight="1">
      <c r="A719" s="59">
        <v>2005</v>
      </c>
      <c r="B719" s="60">
        <v>4</v>
      </c>
      <c r="C719" s="60">
        <v>2800</v>
      </c>
      <c r="D719" s="60" t="str">
        <f t="shared" si="10"/>
        <v>Hierro, acero, elaborados de metal, minerales no metálicos y metales preciosos</v>
      </c>
      <c r="E719" s="76">
        <v>92.18395615641909</v>
      </c>
      <c r="F719" s="54">
        <v>91.72038658914026</v>
      </c>
      <c r="G719" s="55">
        <v>92.31368990853987</v>
      </c>
    </row>
    <row r="720" spans="1:7" ht="15" customHeight="1">
      <c r="A720" s="58">
        <v>2006</v>
      </c>
      <c r="B720" s="14">
        <v>1</v>
      </c>
      <c r="C720" s="14">
        <v>2800</v>
      </c>
      <c r="D720" s="14" t="str">
        <f t="shared" si="10"/>
        <v>Hierro, acero, elaborados de metal, minerales no metálicos y metales preciosos</v>
      </c>
      <c r="E720" s="85">
        <v>87.15804012870773</v>
      </c>
      <c r="F720" s="45">
        <v>88.54125773079265</v>
      </c>
      <c r="G720" s="53">
        <v>90.58910084689666</v>
      </c>
    </row>
    <row r="721" spans="1:7" ht="15" customHeight="1">
      <c r="A721" s="59">
        <v>2006</v>
      </c>
      <c r="B721" s="60">
        <v>2</v>
      </c>
      <c r="C721" s="60">
        <v>2800</v>
      </c>
      <c r="D721" s="60" t="str">
        <f t="shared" si="10"/>
        <v>Hierro, acero, elaborados de metal, minerales no metálicos y metales preciosos</v>
      </c>
      <c r="E721" s="76">
        <v>91.5022417993267</v>
      </c>
      <c r="F721" s="54">
        <v>92.69209607295123</v>
      </c>
      <c r="G721" s="55">
        <v>92.714231751124</v>
      </c>
    </row>
    <row r="722" spans="1:7" ht="15" customHeight="1">
      <c r="A722" s="58">
        <v>2006</v>
      </c>
      <c r="B722" s="14">
        <v>3</v>
      </c>
      <c r="C722" s="14">
        <v>2800</v>
      </c>
      <c r="D722" s="14" t="str">
        <f t="shared" si="10"/>
        <v>Hierro, acero, elaborados de metal, minerales no metálicos y metales preciosos</v>
      </c>
      <c r="E722" s="85">
        <v>94.91338109975285</v>
      </c>
      <c r="F722" s="45">
        <v>96.1196730028586</v>
      </c>
      <c r="G722" s="53">
        <v>93.95852410012961</v>
      </c>
    </row>
    <row r="723" spans="1:7" ht="15" customHeight="1">
      <c r="A723" s="59">
        <v>2006</v>
      </c>
      <c r="B723" s="60">
        <v>4</v>
      </c>
      <c r="C723" s="60">
        <v>2800</v>
      </c>
      <c r="D723" s="60" t="str">
        <f t="shared" si="10"/>
        <v>Hierro, acero, elaborados de metal, minerales no metálicos y metales preciosos</v>
      </c>
      <c r="E723" s="76">
        <v>93.07184970097681</v>
      </c>
      <c r="F723" s="54">
        <v>94.14792388859848</v>
      </c>
      <c r="G723" s="55">
        <v>95.05931663212083</v>
      </c>
    </row>
    <row r="724" spans="1:7" ht="15" customHeight="1">
      <c r="A724" s="58">
        <v>2007</v>
      </c>
      <c r="B724" s="14">
        <v>1</v>
      </c>
      <c r="C724" s="14">
        <v>2800</v>
      </c>
      <c r="D724" s="14" t="str">
        <f t="shared" si="10"/>
        <v>Hierro, acero, elaborados de metal, minerales no metálicos y metales preciosos</v>
      </c>
      <c r="E724" s="85">
        <v>92.24951066677075</v>
      </c>
      <c r="F724" s="45">
        <v>92.00091842208296</v>
      </c>
      <c r="G724" s="53">
        <v>96.55448787204347</v>
      </c>
    </row>
    <row r="725" spans="1:7" ht="15" customHeight="1">
      <c r="A725" s="59">
        <v>2007</v>
      </c>
      <c r="B725" s="60">
        <v>2</v>
      </c>
      <c r="C725" s="60">
        <v>2800</v>
      </c>
      <c r="D725" s="60" t="str">
        <f t="shared" si="10"/>
        <v>Hierro, acero, elaborados de metal, minerales no metálicos y metales preciosos</v>
      </c>
      <c r="E725" s="76">
        <v>99.45303495495193</v>
      </c>
      <c r="F725" s="54">
        <v>97.56751662505636</v>
      </c>
      <c r="G725" s="55">
        <v>101.13713839405598</v>
      </c>
    </row>
    <row r="726" spans="1:7" ht="15" customHeight="1">
      <c r="A726" s="58">
        <v>2007</v>
      </c>
      <c r="B726" s="14">
        <v>3</v>
      </c>
      <c r="C726" s="14">
        <v>2800</v>
      </c>
      <c r="D726" s="14" t="str">
        <f t="shared" si="10"/>
        <v>Hierro, acero, elaborados de metal, minerales no metálicos y metales preciosos</v>
      </c>
      <c r="E726" s="85">
        <v>104.29206573801129</v>
      </c>
      <c r="F726" s="45">
        <v>104.95714458190533</v>
      </c>
      <c r="G726" s="53">
        <v>100.64517599812079</v>
      </c>
    </row>
    <row r="727" spans="1:7" ht="15" customHeight="1">
      <c r="A727" s="59">
        <v>2007</v>
      </c>
      <c r="B727" s="60">
        <v>4</v>
      </c>
      <c r="C727" s="60">
        <v>2800</v>
      </c>
      <c r="D727" s="60" t="str">
        <f t="shared" si="10"/>
        <v>Hierro, acero, elaborados de metal, minerales no metálicos y metales preciosos</v>
      </c>
      <c r="E727" s="76">
        <v>104.00538864026605</v>
      </c>
      <c r="F727" s="54">
        <v>105.47442037095533</v>
      </c>
      <c r="G727" s="55">
        <v>101.66319773577979</v>
      </c>
    </row>
    <row r="728" spans="1:7" ht="15" customHeight="1">
      <c r="A728" s="58">
        <v>2008</v>
      </c>
      <c r="B728" s="14">
        <v>1</v>
      </c>
      <c r="C728" s="14">
        <v>2800</v>
      </c>
      <c r="D728" s="14" t="str">
        <f t="shared" si="10"/>
        <v>Hierro, acero, elaborados de metal, minerales no metálicos y metales preciosos</v>
      </c>
      <c r="E728" s="85">
        <v>95.69387014595337</v>
      </c>
      <c r="F728" s="45">
        <v>93.49044854058522</v>
      </c>
      <c r="G728" s="53">
        <v>101.31388964876945</v>
      </c>
    </row>
    <row r="729" spans="1:7" ht="15" customHeight="1">
      <c r="A729" s="59">
        <v>2008</v>
      </c>
      <c r="B729" s="60">
        <v>2</v>
      </c>
      <c r="C729" s="60">
        <v>2800</v>
      </c>
      <c r="D729" s="60" t="str">
        <f t="shared" si="10"/>
        <v>Hierro, acero, elaborados de metal, minerales no metálicos y metales preciosos</v>
      </c>
      <c r="E729" s="76">
        <v>94.61633102305026</v>
      </c>
      <c r="F729" s="54">
        <v>92.73206434860934</v>
      </c>
      <c r="G729" s="55">
        <v>101.20182653411418</v>
      </c>
    </row>
    <row r="730" spans="1:7" ht="15" customHeight="1">
      <c r="A730" s="58">
        <v>2008</v>
      </c>
      <c r="B730" s="14">
        <v>3</v>
      </c>
      <c r="C730" s="14">
        <v>2800</v>
      </c>
      <c r="D730" s="14" t="str">
        <f t="shared" si="10"/>
        <v>Hierro, acero, elaborados de metal, minerales no metálicos y metales preciosos</v>
      </c>
      <c r="E730" s="85">
        <v>95.34823173410577</v>
      </c>
      <c r="F730" s="45">
        <v>91.11916842251952</v>
      </c>
      <c r="G730" s="53">
        <v>100.53585551595134</v>
      </c>
    </row>
    <row r="731" spans="1:7" ht="15" customHeight="1">
      <c r="A731" s="59">
        <v>2008</v>
      </c>
      <c r="B731" s="60">
        <v>4</v>
      </c>
      <c r="C731" s="60">
        <v>2800</v>
      </c>
      <c r="D731" s="60" t="str">
        <f t="shared" si="10"/>
        <v>Hierro, acero, elaborados de metal, minerales no metálicos y metales preciosos</v>
      </c>
      <c r="E731" s="76">
        <v>93.8965624506638</v>
      </c>
      <c r="F731" s="54">
        <v>87.42782164668188</v>
      </c>
      <c r="G731" s="55">
        <v>98.87298086656286</v>
      </c>
    </row>
    <row r="732" spans="1:7" ht="15" customHeight="1">
      <c r="A732" s="58">
        <v>2009</v>
      </c>
      <c r="B732" s="14">
        <v>1</v>
      </c>
      <c r="C732" s="14">
        <v>2800</v>
      </c>
      <c r="D732" s="14" t="str">
        <f aca="true" t="shared" si="11" ref="D732:D796">+VLOOKUP(C732,bogota,2,FALSE)</f>
        <v>Hierro, acero, elaborados de metal, minerales no metálicos y metales preciosos</v>
      </c>
      <c r="E732" s="85">
        <v>85.88285251549244</v>
      </c>
      <c r="F732" s="45">
        <v>83.19369403541958</v>
      </c>
      <c r="G732" s="53">
        <v>96.42423470077757</v>
      </c>
    </row>
    <row r="733" spans="1:7" ht="15" customHeight="1">
      <c r="A733" s="59">
        <v>2009</v>
      </c>
      <c r="B733" s="60">
        <v>2</v>
      </c>
      <c r="C733" s="60">
        <v>2800</v>
      </c>
      <c r="D733" s="60" t="str">
        <f t="shared" si="11"/>
        <v>Hierro, acero, elaborados de metal, minerales no metálicos y metales preciosos</v>
      </c>
      <c r="E733" s="76">
        <v>82.07932228246531</v>
      </c>
      <c r="F733" s="54">
        <v>80.09193136686304</v>
      </c>
      <c r="G733" s="55">
        <v>96.44576296409987</v>
      </c>
    </row>
    <row r="734" spans="1:7" ht="15" customHeight="1">
      <c r="A734" s="58">
        <v>2009</v>
      </c>
      <c r="B734" s="14">
        <v>3</v>
      </c>
      <c r="C734" s="14">
        <v>2800</v>
      </c>
      <c r="D734" s="14" t="str">
        <f t="shared" si="11"/>
        <v>Hierro, acero, elaborados de metal, minerales no metálicos y metales preciosos</v>
      </c>
      <c r="E734" s="85">
        <v>91.00353750410855</v>
      </c>
      <c r="F734" s="45">
        <v>85.15051517194394</v>
      </c>
      <c r="G734" s="53">
        <v>97.23004274563087</v>
      </c>
    </row>
    <row r="735" spans="1:7" ht="15" customHeight="1">
      <c r="A735" s="59">
        <v>2009</v>
      </c>
      <c r="B735" s="60">
        <v>4</v>
      </c>
      <c r="C735" s="60">
        <v>2800</v>
      </c>
      <c r="D735" s="60" t="str">
        <f t="shared" si="11"/>
        <v>Hierro, acero, elaborados de metal, minerales no metálicos y metales preciosos</v>
      </c>
      <c r="E735" s="76">
        <v>93.04470772553918</v>
      </c>
      <c r="F735" s="54">
        <v>88.34570085971147</v>
      </c>
      <c r="G735" s="55">
        <v>97.30497034337147</v>
      </c>
    </row>
    <row r="736" spans="1:7" ht="15" customHeight="1">
      <c r="A736" s="58">
        <v>2010</v>
      </c>
      <c r="B736" s="14">
        <v>1</v>
      </c>
      <c r="C736" s="14">
        <v>2800</v>
      </c>
      <c r="D736" s="14" t="str">
        <f t="shared" si="11"/>
        <v>Hierro, acero, elaborados de metal, minerales no metálicos y metales preciosos</v>
      </c>
      <c r="E736" s="85">
        <v>86.8967690006809</v>
      </c>
      <c r="F736" s="45">
        <v>82.41786819894061</v>
      </c>
      <c r="G736" s="53">
        <v>97.65320417929945</v>
      </c>
    </row>
    <row r="737" spans="1:7" ht="15" customHeight="1">
      <c r="A737" s="59">
        <v>2010</v>
      </c>
      <c r="B737" s="60">
        <v>2</v>
      </c>
      <c r="C737" s="60">
        <v>2800</v>
      </c>
      <c r="D737" s="60" t="str">
        <f t="shared" si="11"/>
        <v>Hierro, acero, elaborados de metal, minerales no metálicos y metales preciosos</v>
      </c>
      <c r="E737" s="76">
        <v>90.27706903866523</v>
      </c>
      <c r="F737" s="54">
        <v>84.83079451149268</v>
      </c>
      <c r="G737" s="55">
        <v>99.87089644048868</v>
      </c>
    </row>
    <row r="738" spans="1:7" ht="15" customHeight="1">
      <c r="A738" s="58">
        <v>2010</v>
      </c>
      <c r="B738" s="14">
        <v>3</v>
      </c>
      <c r="C738" s="14">
        <v>2800</v>
      </c>
      <c r="D738" s="14" t="str">
        <f t="shared" si="11"/>
        <v>Hierro, acero, elaborados de metal, minerales no metálicos y metales preciosos</v>
      </c>
      <c r="E738" s="85">
        <v>100.15543356992514</v>
      </c>
      <c r="F738" s="45">
        <v>91.54021385822438</v>
      </c>
      <c r="G738" s="53">
        <v>99.21209143102698</v>
      </c>
    </row>
    <row r="739" spans="1:7" ht="15" customHeight="1">
      <c r="A739" s="59">
        <v>2010</v>
      </c>
      <c r="B739" s="60">
        <v>4</v>
      </c>
      <c r="C739" s="60">
        <v>2800</v>
      </c>
      <c r="D739" s="60" t="str">
        <f t="shared" si="11"/>
        <v>Hierro, acero, elaborados de metal, minerales no metálicos y metales preciosos</v>
      </c>
      <c r="E739" s="76">
        <v>104.39160865291733</v>
      </c>
      <c r="F739" s="54">
        <v>97.62667854139056</v>
      </c>
      <c r="G739" s="55">
        <v>99.27614711611756</v>
      </c>
    </row>
    <row r="740" spans="1:7" ht="15" customHeight="1">
      <c r="A740" s="58">
        <v>2011</v>
      </c>
      <c r="B740" s="14">
        <v>1</v>
      </c>
      <c r="C740" s="14">
        <v>2800</v>
      </c>
      <c r="D740" s="14" t="str">
        <f t="shared" si="11"/>
        <v>Hierro, acero, elaborados de metal, minerales no metálicos y metales preciosos</v>
      </c>
      <c r="E740" s="85">
        <v>97.67442936825002</v>
      </c>
      <c r="F740" s="45">
        <v>89.75953869770058</v>
      </c>
      <c r="G740" s="53">
        <v>98.42210645648092</v>
      </c>
    </row>
    <row r="741" spans="1:7" ht="15" customHeight="1">
      <c r="A741" s="59">
        <v>2011</v>
      </c>
      <c r="B741" s="60">
        <v>2</v>
      </c>
      <c r="C741" s="60">
        <v>2800</v>
      </c>
      <c r="D741" s="60" t="str">
        <f t="shared" si="11"/>
        <v>Hierro, acero, elaborados de metal, minerales no metálicos y metales preciosos</v>
      </c>
      <c r="E741" s="76">
        <v>97.7499728815678</v>
      </c>
      <c r="F741" s="54">
        <v>91.96173859428764</v>
      </c>
      <c r="G741" s="55">
        <v>100.6418455661888</v>
      </c>
    </row>
    <row r="742" spans="1:7" ht="15" customHeight="1">
      <c r="A742" s="58">
        <v>2011</v>
      </c>
      <c r="B742" s="14">
        <v>3</v>
      </c>
      <c r="C742" s="14">
        <v>2800</v>
      </c>
      <c r="D742" s="14" t="str">
        <f t="shared" si="11"/>
        <v>Hierro, acero, elaborados de metal, minerales no metálicos y metales preciosos</v>
      </c>
      <c r="E742" s="85">
        <v>107.59305215719559</v>
      </c>
      <c r="F742" s="45">
        <v>98.85817118112514</v>
      </c>
      <c r="G742" s="53">
        <v>100.51153934937777</v>
      </c>
    </row>
    <row r="743" spans="1:7" ht="15" customHeight="1">
      <c r="A743" s="59">
        <v>2011</v>
      </c>
      <c r="B743" s="60">
        <v>4</v>
      </c>
      <c r="C743" s="60">
        <v>2800</v>
      </c>
      <c r="D743" s="60" t="str">
        <f t="shared" si="11"/>
        <v>Hierro, acero, elaborados de metal, minerales no metálicos y metales preciosos</v>
      </c>
      <c r="E743" s="76">
        <v>106.45331974012751</v>
      </c>
      <c r="F743" s="54">
        <v>97.090055654744</v>
      </c>
      <c r="G743" s="55">
        <v>100.30707267590347</v>
      </c>
    </row>
    <row r="744" spans="1:7" ht="15" customHeight="1">
      <c r="A744" s="58">
        <v>2012</v>
      </c>
      <c r="B744" s="14">
        <v>1</v>
      </c>
      <c r="C744" s="14">
        <v>2800</v>
      </c>
      <c r="D744" s="14" t="str">
        <f t="shared" si="11"/>
        <v>Hierro, acero, elaborados de metal, minerales no metálicos y metales preciosos</v>
      </c>
      <c r="E744" s="85">
        <v>101.14454882660655</v>
      </c>
      <c r="F744" s="45">
        <v>94.23940976294183</v>
      </c>
      <c r="G744" s="53">
        <v>99.49048531499477</v>
      </c>
    </row>
    <row r="745" spans="1:7" ht="15" customHeight="1">
      <c r="A745" s="59">
        <v>2012</v>
      </c>
      <c r="B745" s="60">
        <v>2</v>
      </c>
      <c r="C745" s="60">
        <v>2800</v>
      </c>
      <c r="D745" s="60" t="str">
        <f t="shared" si="11"/>
        <v>Hierro, acero, elaborados de metal, minerales no metálicos y metales preciosos</v>
      </c>
      <c r="E745" s="76">
        <v>102.28299098991529</v>
      </c>
      <c r="F745" s="54">
        <v>94.2470461001049</v>
      </c>
      <c r="G745" s="55">
        <v>102.75288995701351</v>
      </c>
    </row>
    <row r="746" spans="1:7" ht="15" customHeight="1">
      <c r="A746" s="58">
        <v>2012</v>
      </c>
      <c r="B746" s="14">
        <v>3</v>
      </c>
      <c r="C746" s="14">
        <v>2800</v>
      </c>
      <c r="D746" s="14" t="str">
        <f t="shared" si="11"/>
        <v>Hierro, acero, elaborados de metal, minerales no metálicos y metales preciosos</v>
      </c>
      <c r="E746" s="85">
        <v>105.13313947995088</v>
      </c>
      <c r="F746" s="45">
        <v>97.8211218044363</v>
      </c>
      <c r="G746" s="53">
        <v>102.52013097935819</v>
      </c>
    </row>
    <row r="747" spans="1:7" ht="15" customHeight="1">
      <c r="A747" s="59">
        <v>2012</v>
      </c>
      <c r="B747" s="60">
        <v>4</v>
      </c>
      <c r="C747" s="60">
        <v>2800</v>
      </c>
      <c r="D747" s="60" t="str">
        <f t="shared" si="11"/>
        <v>Hierro, acero, elaborados de metal, minerales no metálicos y metales preciosos</v>
      </c>
      <c r="E747" s="76">
        <v>105.72259821239871</v>
      </c>
      <c r="F747" s="54">
        <v>95.98145472273978</v>
      </c>
      <c r="G747" s="55">
        <v>101.44406392997757</v>
      </c>
    </row>
    <row r="748" spans="1:7" ht="15" customHeight="1">
      <c r="A748" s="58">
        <v>2013</v>
      </c>
      <c r="B748" s="14">
        <v>1</v>
      </c>
      <c r="C748" s="14">
        <v>2800</v>
      </c>
      <c r="D748" s="14" t="str">
        <f t="shared" si="11"/>
        <v>Hierro, acero, elaborados de metal, minerales no metálicos y metales preciosos</v>
      </c>
      <c r="E748" s="85">
        <v>89.89579831580932</v>
      </c>
      <c r="F748" s="45">
        <v>84.31971168841731</v>
      </c>
      <c r="G748" s="53">
        <v>99.79483873372364</v>
      </c>
    </row>
    <row r="749" spans="1:7" ht="15" customHeight="1">
      <c r="A749" s="59">
        <v>2013</v>
      </c>
      <c r="B749" s="60">
        <v>2</v>
      </c>
      <c r="C749" s="60">
        <v>2800</v>
      </c>
      <c r="D749" s="60" t="str">
        <f t="shared" si="11"/>
        <v>Hierro, acero, elaborados de metal, minerales no metálicos y metales preciosos</v>
      </c>
      <c r="E749" s="76">
        <v>100.93341204910153</v>
      </c>
      <c r="F749" s="54">
        <v>93.9413032151747</v>
      </c>
      <c r="G749" s="55">
        <v>100.6872995201611</v>
      </c>
    </row>
    <row r="750" spans="1:7" ht="15" customHeight="1">
      <c r="A750" s="58">
        <v>2013</v>
      </c>
      <c r="B750" s="14">
        <v>3</v>
      </c>
      <c r="C750" s="14">
        <v>2800</v>
      </c>
      <c r="D750" s="14" t="str">
        <f t="shared" si="11"/>
        <v>Hierro, acero, elaborados de metal, minerales no metálicos y metales preciosos</v>
      </c>
      <c r="E750" s="85">
        <v>104.16620824312307</v>
      </c>
      <c r="F750" s="45">
        <v>95.87018274324059</v>
      </c>
      <c r="G750" s="53">
        <v>99.18154338204387</v>
      </c>
    </row>
    <row r="751" spans="1:7" ht="15" customHeight="1">
      <c r="A751" s="59">
        <v>2013</v>
      </c>
      <c r="B751" s="60">
        <v>4</v>
      </c>
      <c r="C751" s="60">
        <v>2800</v>
      </c>
      <c r="D751" s="60" t="str">
        <f t="shared" si="11"/>
        <v>Hierro, acero, elaborados de metal, minerales no metálicos y metales preciosos</v>
      </c>
      <c r="E751" s="76">
        <v>99.9286733224689</v>
      </c>
      <c r="F751" s="54">
        <v>93.3190858515793</v>
      </c>
      <c r="G751" s="55">
        <v>97.25804937873613</v>
      </c>
    </row>
    <row r="752" spans="1:7" ht="15" customHeight="1">
      <c r="A752" s="58">
        <v>2014</v>
      </c>
      <c r="B752" s="14">
        <v>1</v>
      </c>
      <c r="C752" s="14">
        <v>2800</v>
      </c>
      <c r="D752" s="14" t="str">
        <f t="shared" si="11"/>
        <v>Hierro, acero, elaborados de metal, minerales no metálicos y metales preciosos</v>
      </c>
      <c r="E752" s="85">
        <v>91.35873984254785</v>
      </c>
      <c r="F752" s="45">
        <v>82.30171811054461</v>
      </c>
      <c r="G752" s="53">
        <v>94.69945596701584</v>
      </c>
    </row>
    <row r="753" spans="1:7" ht="15" customHeight="1">
      <c r="A753" s="59">
        <v>2014</v>
      </c>
      <c r="B753" s="60">
        <v>2</v>
      </c>
      <c r="C753" s="60">
        <v>2800</v>
      </c>
      <c r="D753" s="60" t="str">
        <f t="shared" si="11"/>
        <v>Hierro, acero, elaborados de metal, minerales no metálicos y metales preciosos</v>
      </c>
      <c r="E753" s="76">
        <v>96.4020546800942</v>
      </c>
      <c r="F753" s="54">
        <v>86.38204630762407</v>
      </c>
      <c r="G753" s="55">
        <v>96.86354408140897</v>
      </c>
    </row>
    <row r="754" spans="1:7" ht="15" customHeight="1">
      <c r="A754" s="58">
        <v>2014</v>
      </c>
      <c r="B754" s="14">
        <v>3</v>
      </c>
      <c r="C754" s="14">
        <v>2800</v>
      </c>
      <c r="D754" s="14" t="str">
        <f t="shared" si="11"/>
        <v>Hierro, acero, elaborados de metal, minerales no metálicos y metales preciosos</v>
      </c>
      <c r="E754" s="85">
        <v>99.96071849944538</v>
      </c>
      <c r="F754" s="45">
        <v>93.09899944053356</v>
      </c>
      <c r="G754" s="53">
        <v>95.57788367233721</v>
      </c>
    </row>
    <row r="755" spans="1:7" ht="15" customHeight="1">
      <c r="A755" s="59">
        <v>2014</v>
      </c>
      <c r="B755" s="60">
        <v>4</v>
      </c>
      <c r="C755" s="60">
        <v>2800</v>
      </c>
      <c r="D755" s="60" t="str">
        <f t="shared" si="11"/>
        <v>Hierro, acero, elaborados de metal, minerales no metálicos y metales preciosos</v>
      </c>
      <c r="E755" s="76">
        <v>97.39965173448402</v>
      </c>
      <c r="F755" s="54">
        <v>90.37758058693383</v>
      </c>
      <c r="G755" s="55">
        <v>95.92046160894596</v>
      </c>
    </row>
    <row r="756" spans="1:7" ht="15" customHeight="1">
      <c r="A756" s="58">
        <v>2015</v>
      </c>
      <c r="B756" s="14">
        <v>1</v>
      </c>
      <c r="C756" s="14">
        <v>2800</v>
      </c>
      <c r="D756" s="14" t="str">
        <f t="shared" si="11"/>
        <v>Hierro, acero, elaborados de metal, minerales no metálicos y metales preciosos</v>
      </c>
      <c r="E756" s="85">
        <v>85.76589602905004</v>
      </c>
      <c r="F756" s="45">
        <v>76.32492668300765</v>
      </c>
      <c r="G756" s="53">
        <v>91.19344734835427</v>
      </c>
    </row>
    <row r="757" spans="1:7" ht="15" customHeight="1">
      <c r="A757" s="59">
        <v>2015</v>
      </c>
      <c r="B757" s="60">
        <v>2</v>
      </c>
      <c r="C757" s="60">
        <v>2800</v>
      </c>
      <c r="D757" s="60" t="str">
        <f t="shared" si="11"/>
        <v>Hierro, acero, elaborados de metal, minerales no metálicos y metales preciosos</v>
      </c>
      <c r="E757" s="76">
        <v>92.29071387381003</v>
      </c>
      <c r="F757" s="54">
        <v>81.90203598354286</v>
      </c>
      <c r="G757" s="55">
        <v>91.71803537916023</v>
      </c>
    </row>
    <row r="758" spans="1:7" ht="15" customHeight="1">
      <c r="A758" s="58">
        <v>2015</v>
      </c>
      <c r="B758" s="14">
        <v>3</v>
      </c>
      <c r="C758" s="14">
        <v>2800</v>
      </c>
      <c r="D758" s="14" t="str">
        <f t="shared" si="11"/>
        <v>Hierro, acero, elaborados de metal, minerales no metálicos y metales preciosos</v>
      </c>
      <c r="E758" s="85">
        <v>92.87634655507514</v>
      </c>
      <c r="F758" s="45">
        <v>83.35998603632251</v>
      </c>
      <c r="G758" s="53">
        <v>90.33747022733917</v>
      </c>
    </row>
    <row r="759" spans="1:7" ht="15" customHeight="1">
      <c r="A759" s="59">
        <v>2015</v>
      </c>
      <c r="B759" s="60">
        <v>4</v>
      </c>
      <c r="C759" s="60">
        <v>2800</v>
      </c>
      <c r="D759" s="60" t="str">
        <f t="shared" si="11"/>
        <v>Hierro, acero, elaborados de metal, minerales no metálicos y metales preciosos</v>
      </c>
      <c r="E759" s="76">
        <v>85.2872122254006</v>
      </c>
      <c r="F759" s="54">
        <v>78.40304278758761</v>
      </c>
      <c r="G759" s="55">
        <v>88.91959677226842</v>
      </c>
    </row>
    <row r="760" spans="1:7" ht="15" customHeight="1">
      <c r="A760" s="58">
        <v>2016</v>
      </c>
      <c r="B760" s="14">
        <v>1</v>
      </c>
      <c r="C760" s="14">
        <v>2800</v>
      </c>
      <c r="D760" s="14" t="str">
        <f t="shared" si="11"/>
        <v>Hierro, acero, elaborados de metal, minerales no metálicos y metales preciosos</v>
      </c>
      <c r="E760" s="85">
        <v>84.8352139558579</v>
      </c>
      <c r="F760" s="45">
        <v>74.5892369786018</v>
      </c>
      <c r="G760" s="53">
        <v>87.27228514879518</v>
      </c>
    </row>
    <row r="761" spans="1:7" ht="15" customHeight="1">
      <c r="A761" s="59">
        <v>2016</v>
      </c>
      <c r="B761" s="60">
        <v>2</v>
      </c>
      <c r="C761" s="60">
        <v>2800</v>
      </c>
      <c r="D761" s="60" t="str">
        <f t="shared" si="11"/>
        <v>Hierro, acero, elaborados de metal, minerales no metálicos y metales preciosos</v>
      </c>
      <c r="E761" s="76">
        <v>87.63968277571769</v>
      </c>
      <c r="F761" s="54">
        <v>76.40924408847431</v>
      </c>
      <c r="G761" s="55">
        <v>86.6250450080562</v>
      </c>
    </row>
    <row r="762" spans="1:7" ht="15" customHeight="1">
      <c r="A762" s="58">
        <v>2016</v>
      </c>
      <c r="B762" s="14">
        <v>3</v>
      </c>
      <c r="C762" s="14">
        <v>2800</v>
      </c>
      <c r="D762" s="14" t="str">
        <f t="shared" si="11"/>
        <v>Hierro, acero, elaborados de metal, minerales no metálicos y metales preciosos</v>
      </c>
      <c r="E762" s="85">
        <v>85.92313623267384</v>
      </c>
      <c r="F762" s="45">
        <v>76.00317121827668</v>
      </c>
      <c r="G762" s="53">
        <v>85.61027373797883</v>
      </c>
    </row>
    <row r="763" spans="1:7" ht="15" customHeight="1">
      <c r="A763" s="59">
        <v>2016</v>
      </c>
      <c r="B763" s="60">
        <v>4</v>
      </c>
      <c r="C763" s="60">
        <v>2800</v>
      </c>
      <c r="D763" s="60" t="str">
        <f t="shared" si="11"/>
        <v>Hierro, acero, elaborados de metal, minerales no metálicos y metales preciosos</v>
      </c>
      <c r="E763" s="76">
        <v>84.95274428932714</v>
      </c>
      <c r="F763" s="54">
        <v>77.00774689953003</v>
      </c>
      <c r="G763" s="55">
        <v>85.03433364014755</v>
      </c>
    </row>
    <row r="764" spans="1:7" ht="15" customHeight="1">
      <c r="A764" s="58">
        <v>2017</v>
      </c>
      <c r="B764" s="14">
        <v>1</v>
      </c>
      <c r="C764" s="14">
        <v>2800</v>
      </c>
      <c r="D764" s="14" t="str">
        <f t="shared" si="11"/>
        <v>Hierro, acero, elaborados de metal, minerales no metálicos y metales preciosos</v>
      </c>
      <c r="E764" s="85">
        <v>78.71981253105595</v>
      </c>
      <c r="F764" s="45">
        <v>69.09501673102145</v>
      </c>
      <c r="G764" s="53">
        <v>83.7985674679509</v>
      </c>
    </row>
    <row r="765" spans="1:7" ht="15" customHeight="1">
      <c r="A765" s="59">
        <v>2017</v>
      </c>
      <c r="B765" s="60">
        <v>2</v>
      </c>
      <c r="C765" s="60">
        <v>2800</v>
      </c>
      <c r="D765" s="60" t="str">
        <f t="shared" si="11"/>
        <v>Hierro, acero, elaborados de metal, minerales no metálicos y metales preciosos</v>
      </c>
      <c r="E765" s="76">
        <v>84.34845991670456</v>
      </c>
      <c r="F765" s="54">
        <v>74.14656972021719</v>
      </c>
      <c r="G765" s="55">
        <v>83.55549858764782</v>
      </c>
    </row>
    <row r="766" spans="1:7" ht="15" customHeight="1">
      <c r="A766" s="58">
        <v>2017</v>
      </c>
      <c r="B766" s="14">
        <v>3</v>
      </c>
      <c r="C766" s="14">
        <v>2800</v>
      </c>
      <c r="D766" s="14" t="str">
        <f t="shared" si="11"/>
        <v>Hierro, acero, elaborados de metal, minerales no metálicos y metales preciosos</v>
      </c>
      <c r="E766" s="85">
        <v>89.70207827333901</v>
      </c>
      <c r="F766" s="45">
        <v>76.94054180359001</v>
      </c>
      <c r="G766" s="53">
        <v>82.16845824024517</v>
      </c>
    </row>
    <row r="767" spans="1:7" ht="15" customHeight="1">
      <c r="A767" s="59">
        <v>2017</v>
      </c>
      <c r="B767" s="60">
        <v>4</v>
      </c>
      <c r="C767" s="60">
        <v>2800</v>
      </c>
      <c r="D767" s="60" t="str">
        <f t="shared" si="11"/>
        <v>Hierro, acero, elaborados de metal, minerales no metálicos y metales preciosos</v>
      </c>
      <c r="E767" s="76">
        <v>82.36571754032215</v>
      </c>
      <c r="F767" s="54">
        <v>76.97851151631832</v>
      </c>
      <c r="G767" s="55">
        <v>79.94086947424516</v>
      </c>
    </row>
    <row r="768" spans="1:7" ht="15" customHeight="1">
      <c r="A768" s="58">
        <v>2018</v>
      </c>
      <c r="B768" s="14">
        <v>1</v>
      </c>
      <c r="C768" s="14">
        <v>2800</v>
      </c>
      <c r="D768" s="14" t="str">
        <f t="shared" si="11"/>
        <v>Hierro, acero, elaborados de metal, minerales no metálicos y metales preciosos</v>
      </c>
      <c r="E768" s="85">
        <v>73.00971377387529</v>
      </c>
      <c r="F768" s="45">
        <v>64.28996276948227</v>
      </c>
      <c r="G768" s="53">
        <v>78.45072408950057</v>
      </c>
    </row>
    <row r="769" spans="1:7" ht="15" customHeight="1">
      <c r="A769" s="59">
        <v>2018</v>
      </c>
      <c r="B769" s="60">
        <v>2</v>
      </c>
      <c r="C769" s="60">
        <v>2800</v>
      </c>
      <c r="D769" s="60" t="str">
        <f>+D768</f>
        <v>Hierro, acero, elaborados de metal, minerales no metálicos y metales preciosos</v>
      </c>
      <c r="E769" s="76">
        <v>77.02185312552538</v>
      </c>
      <c r="F769" s="54">
        <v>70.45248890676679</v>
      </c>
      <c r="G769" s="55">
        <v>79.55784889956514</v>
      </c>
    </row>
    <row r="770" spans="1:7" ht="15" customHeight="1">
      <c r="A770" s="58">
        <v>2004</v>
      </c>
      <c r="B770" s="14">
        <v>1</v>
      </c>
      <c r="C770" s="14">
        <v>3400</v>
      </c>
      <c r="D770" s="14" t="str">
        <f t="shared" si="11"/>
        <v>Vehículos, autopartes y otros tipos de equipo de transporte</v>
      </c>
      <c r="E770" s="85">
        <v>43.35449700895953</v>
      </c>
      <c r="F770" s="45">
        <v>42.70191627297984</v>
      </c>
      <c r="G770" s="53">
        <v>83.61310538009212</v>
      </c>
    </row>
    <row r="771" spans="1:7" ht="15" customHeight="1">
      <c r="A771" s="59">
        <v>2004</v>
      </c>
      <c r="B771" s="60">
        <v>2</v>
      </c>
      <c r="C771" s="60">
        <v>3400</v>
      </c>
      <c r="D771" s="60" t="str">
        <f t="shared" si="11"/>
        <v>Vehículos, autopartes y otros tipos de equipo de transporte</v>
      </c>
      <c r="E771" s="76">
        <v>51.11526895574081</v>
      </c>
      <c r="F771" s="54">
        <v>50.70206524609072</v>
      </c>
      <c r="G771" s="55">
        <v>88.25767697386617</v>
      </c>
    </row>
    <row r="772" spans="1:7" ht="15" customHeight="1">
      <c r="A772" s="58">
        <v>2004</v>
      </c>
      <c r="B772" s="14">
        <v>3</v>
      </c>
      <c r="C772" s="14">
        <v>3400</v>
      </c>
      <c r="D772" s="14" t="str">
        <f t="shared" si="11"/>
        <v>Vehículos, autopartes y otros tipos de equipo de transporte</v>
      </c>
      <c r="E772" s="85">
        <v>57.60915977070217</v>
      </c>
      <c r="F772" s="45">
        <v>58.57743212326082</v>
      </c>
      <c r="G772" s="53">
        <v>89.2600976718993</v>
      </c>
    </row>
    <row r="773" spans="1:7" ht="15" customHeight="1">
      <c r="A773" s="59">
        <v>2004</v>
      </c>
      <c r="B773" s="60">
        <v>4</v>
      </c>
      <c r="C773" s="60">
        <v>3400</v>
      </c>
      <c r="D773" s="60" t="str">
        <f t="shared" si="11"/>
        <v>Vehículos, autopartes y otros tipos de equipo de transporte</v>
      </c>
      <c r="E773" s="76">
        <v>65.19889037621806</v>
      </c>
      <c r="F773" s="54">
        <v>71.96357005149845</v>
      </c>
      <c r="G773" s="55">
        <v>92.42841540743625</v>
      </c>
    </row>
    <row r="774" spans="1:7" ht="15" customHeight="1">
      <c r="A774" s="58">
        <v>2005</v>
      </c>
      <c r="B774" s="14">
        <v>1</v>
      </c>
      <c r="C774" s="14">
        <v>3400</v>
      </c>
      <c r="D774" s="14" t="str">
        <f t="shared" si="11"/>
        <v>Vehículos, autopartes y otros tipos de equipo de transporte</v>
      </c>
      <c r="E774" s="85">
        <v>56.07172520616537</v>
      </c>
      <c r="F774" s="45">
        <v>57.08776555207611</v>
      </c>
      <c r="G774" s="53">
        <v>90.40912125394524</v>
      </c>
    </row>
    <row r="775" spans="1:7" ht="15" customHeight="1">
      <c r="A775" s="59">
        <v>2005</v>
      </c>
      <c r="B775" s="60">
        <v>2</v>
      </c>
      <c r="C775" s="60">
        <v>3400</v>
      </c>
      <c r="D775" s="60" t="str">
        <f t="shared" si="11"/>
        <v>Vehículos, autopartes y otros tipos de equipo de transporte</v>
      </c>
      <c r="E775" s="76">
        <v>66.33237406415778</v>
      </c>
      <c r="F775" s="54">
        <v>69.62759026990254</v>
      </c>
      <c r="G775" s="55">
        <v>91.81940478205235</v>
      </c>
    </row>
    <row r="776" spans="1:7" ht="15" customHeight="1">
      <c r="A776" s="58">
        <v>2005</v>
      </c>
      <c r="B776" s="14">
        <v>3</v>
      </c>
      <c r="C776" s="14">
        <v>3400</v>
      </c>
      <c r="D776" s="14" t="str">
        <f t="shared" si="11"/>
        <v>Vehículos, autopartes y otros tipos de equipo de transporte</v>
      </c>
      <c r="E776" s="85">
        <v>69.28475741636943</v>
      </c>
      <c r="F776" s="45">
        <v>71.20291397945834</v>
      </c>
      <c r="G776" s="53">
        <v>94.46780086827559</v>
      </c>
    </row>
    <row r="777" spans="1:7" ht="15" customHeight="1">
      <c r="A777" s="59">
        <v>2005</v>
      </c>
      <c r="B777" s="60">
        <v>4</v>
      </c>
      <c r="C777" s="60">
        <v>3400</v>
      </c>
      <c r="D777" s="60" t="str">
        <f t="shared" si="11"/>
        <v>Vehículos, autopartes y otros tipos de equipo de transporte</v>
      </c>
      <c r="E777" s="76">
        <v>61.70235437116214</v>
      </c>
      <c r="F777" s="54">
        <v>69.2203506595927</v>
      </c>
      <c r="G777" s="55">
        <v>94.44070792127363</v>
      </c>
    </row>
    <row r="778" spans="1:7" ht="15" customHeight="1">
      <c r="A778" s="58">
        <v>2006</v>
      </c>
      <c r="B778" s="14">
        <v>1</v>
      </c>
      <c r="C778" s="14">
        <v>3400</v>
      </c>
      <c r="D778" s="14" t="str">
        <f t="shared" si="11"/>
        <v>Vehículos, autopartes y otros tipos de equipo de transporte</v>
      </c>
      <c r="E778" s="85">
        <v>71.06263097035762</v>
      </c>
      <c r="F778" s="45">
        <v>73.18829833367133</v>
      </c>
      <c r="G778" s="53">
        <v>97.52462797112662</v>
      </c>
    </row>
    <row r="779" spans="1:7" ht="15" customHeight="1">
      <c r="A779" s="59">
        <v>2006</v>
      </c>
      <c r="B779" s="60">
        <v>2</v>
      </c>
      <c r="C779" s="60">
        <v>3400</v>
      </c>
      <c r="D779" s="60" t="str">
        <f t="shared" si="11"/>
        <v>Vehículos, autopartes y otros tipos de equipo de transporte</v>
      </c>
      <c r="E779" s="76">
        <v>73.75224695733658</v>
      </c>
      <c r="F779" s="54">
        <v>76.40105646742374</v>
      </c>
      <c r="G779" s="55">
        <v>100.47555012576971</v>
      </c>
    </row>
    <row r="780" spans="1:7" ht="15" customHeight="1">
      <c r="A780" s="58">
        <v>2006</v>
      </c>
      <c r="B780" s="14">
        <v>3</v>
      </c>
      <c r="C780" s="14">
        <v>3400</v>
      </c>
      <c r="D780" s="14" t="str">
        <f t="shared" si="11"/>
        <v>Vehículos, autopartes y otros tipos de equipo de transporte</v>
      </c>
      <c r="E780" s="85">
        <v>89.7945784263746</v>
      </c>
      <c r="F780" s="45">
        <v>93.02227031218895</v>
      </c>
      <c r="G780" s="53">
        <v>103.58412951589828</v>
      </c>
    </row>
    <row r="781" spans="1:7" ht="15" customHeight="1">
      <c r="A781" s="59">
        <v>2006</v>
      </c>
      <c r="B781" s="60">
        <v>4</v>
      </c>
      <c r="C781" s="60">
        <v>3400</v>
      </c>
      <c r="D781" s="60" t="str">
        <f t="shared" si="11"/>
        <v>Vehículos, autopartes y otros tipos de equipo de transporte</v>
      </c>
      <c r="E781" s="76">
        <v>89.27991134700234</v>
      </c>
      <c r="F781" s="54">
        <v>95.0510855096907</v>
      </c>
      <c r="G781" s="55">
        <v>101.79512082921008</v>
      </c>
    </row>
    <row r="782" spans="1:7" ht="15" customHeight="1">
      <c r="A782" s="58">
        <v>2007</v>
      </c>
      <c r="B782" s="14">
        <v>1</v>
      </c>
      <c r="C782" s="14">
        <v>3400</v>
      </c>
      <c r="D782" s="14" t="str">
        <f t="shared" si="11"/>
        <v>Vehículos, autopartes y otros tipos de equipo de transporte</v>
      </c>
      <c r="E782" s="85">
        <v>99.72783987311958</v>
      </c>
      <c r="F782" s="45">
        <v>95.07198744160767</v>
      </c>
      <c r="G782" s="53">
        <v>102.36615242526295</v>
      </c>
    </row>
    <row r="783" spans="1:7" ht="15" customHeight="1">
      <c r="A783" s="59">
        <v>2007</v>
      </c>
      <c r="B783" s="60">
        <v>2</v>
      </c>
      <c r="C783" s="60">
        <v>3400</v>
      </c>
      <c r="D783" s="60" t="str">
        <f t="shared" si="11"/>
        <v>Vehículos, autopartes y otros tipos de equipo de transporte</v>
      </c>
      <c r="E783" s="76">
        <v>96.10238412387845</v>
      </c>
      <c r="F783" s="54">
        <v>96.91218018885988</v>
      </c>
      <c r="G783" s="55">
        <v>106.70268635543259</v>
      </c>
    </row>
    <row r="784" spans="1:7" ht="15" customHeight="1">
      <c r="A784" s="58">
        <v>2007</v>
      </c>
      <c r="B784" s="14">
        <v>3</v>
      </c>
      <c r="C784" s="14">
        <v>3400</v>
      </c>
      <c r="D784" s="14" t="str">
        <f t="shared" si="11"/>
        <v>Vehículos, autopartes y otros tipos de equipo de transporte</v>
      </c>
      <c r="E784" s="85">
        <v>99.97967156743555</v>
      </c>
      <c r="F784" s="45">
        <v>98.3419283930287</v>
      </c>
      <c r="G784" s="53">
        <v>97.60709529575854</v>
      </c>
    </row>
    <row r="785" spans="1:7" ht="15" customHeight="1">
      <c r="A785" s="59">
        <v>2007</v>
      </c>
      <c r="B785" s="60">
        <v>4</v>
      </c>
      <c r="C785" s="60">
        <v>3400</v>
      </c>
      <c r="D785" s="60" t="str">
        <f t="shared" si="11"/>
        <v>Vehículos, autopartes y otros tipos de equipo de transporte</v>
      </c>
      <c r="E785" s="76">
        <v>104.19010443556638</v>
      </c>
      <c r="F785" s="54">
        <v>109.67390397650385</v>
      </c>
      <c r="G785" s="55">
        <v>93.32406592354599</v>
      </c>
    </row>
    <row r="786" spans="1:7" ht="15" customHeight="1">
      <c r="A786" s="58">
        <v>2008</v>
      </c>
      <c r="B786" s="14">
        <v>1</v>
      </c>
      <c r="C786" s="14">
        <v>3400</v>
      </c>
      <c r="D786" s="14" t="str">
        <f t="shared" si="11"/>
        <v>Vehículos, autopartes y otros tipos de equipo de transporte</v>
      </c>
      <c r="E786" s="85">
        <v>72.29372080731619</v>
      </c>
      <c r="F786" s="45">
        <v>70.82520600294013</v>
      </c>
      <c r="G786" s="53">
        <v>89.55529274308309</v>
      </c>
    </row>
    <row r="787" spans="1:7" ht="15" customHeight="1">
      <c r="A787" s="59">
        <v>2008</v>
      </c>
      <c r="B787" s="60">
        <v>2</v>
      </c>
      <c r="C787" s="60">
        <v>3400</v>
      </c>
      <c r="D787" s="60" t="str">
        <f t="shared" si="11"/>
        <v>Vehículos, autopartes y otros tipos de equipo de transporte</v>
      </c>
      <c r="E787" s="76">
        <v>83.47235849142024</v>
      </c>
      <c r="F787" s="54">
        <v>73.3103894872007</v>
      </c>
      <c r="G787" s="55">
        <v>84.59118321589585</v>
      </c>
    </row>
    <row r="788" spans="1:7" ht="15" customHeight="1">
      <c r="A788" s="58">
        <v>2008</v>
      </c>
      <c r="B788" s="14">
        <v>3</v>
      </c>
      <c r="C788" s="14">
        <v>3400</v>
      </c>
      <c r="D788" s="14" t="str">
        <f t="shared" si="11"/>
        <v>Vehículos, autopartes y otros tipos de equipo de transporte</v>
      </c>
      <c r="E788" s="85">
        <v>58.47508754661579</v>
      </c>
      <c r="F788" s="45">
        <v>67.2479096536708</v>
      </c>
      <c r="G788" s="53">
        <v>77.2990699028588</v>
      </c>
    </row>
    <row r="789" spans="1:7" ht="15" customHeight="1">
      <c r="A789" s="59">
        <v>2008</v>
      </c>
      <c r="B789" s="60">
        <v>4</v>
      </c>
      <c r="C789" s="60">
        <v>3400</v>
      </c>
      <c r="D789" s="60" t="str">
        <f t="shared" si="11"/>
        <v>Vehículos, autopartes y otros tipos de equipo de transporte</v>
      </c>
      <c r="E789" s="76">
        <v>61.95493810913303</v>
      </c>
      <c r="F789" s="54">
        <v>74.78323860761965</v>
      </c>
      <c r="G789" s="55">
        <v>74.88952658126247</v>
      </c>
    </row>
    <row r="790" spans="1:7" ht="15" customHeight="1">
      <c r="A790" s="58">
        <v>2009</v>
      </c>
      <c r="B790" s="14">
        <v>1</v>
      </c>
      <c r="C790" s="14">
        <v>3400</v>
      </c>
      <c r="D790" s="14" t="str">
        <f t="shared" si="11"/>
        <v>Vehículos, autopartes y otros tipos de equipo de transporte</v>
      </c>
      <c r="E790" s="85">
        <v>59.185989616134584</v>
      </c>
      <c r="F790" s="45">
        <v>55.50359152591263</v>
      </c>
      <c r="G790" s="53">
        <v>72.34262599880336</v>
      </c>
    </row>
    <row r="791" spans="1:7" ht="15" customHeight="1">
      <c r="A791" s="59">
        <v>2009</v>
      </c>
      <c r="B791" s="60">
        <v>2</v>
      </c>
      <c r="C791" s="60">
        <v>3400</v>
      </c>
      <c r="D791" s="60" t="str">
        <f t="shared" si="11"/>
        <v>Vehículos, autopartes y otros tipos de equipo de transporte</v>
      </c>
      <c r="E791" s="76">
        <v>46.87177375129278</v>
      </c>
      <c r="F791" s="54">
        <v>53.42109037139571</v>
      </c>
      <c r="G791" s="55">
        <v>69.04160257243632</v>
      </c>
    </row>
    <row r="792" spans="1:7" ht="15" customHeight="1">
      <c r="A792" s="58">
        <v>2009</v>
      </c>
      <c r="B792" s="14">
        <v>3</v>
      </c>
      <c r="C792" s="14">
        <v>3400</v>
      </c>
      <c r="D792" s="14" t="str">
        <f t="shared" si="11"/>
        <v>Vehículos, autopartes y otros tipos de equipo de transporte</v>
      </c>
      <c r="E792" s="85">
        <v>56.35445596589577</v>
      </c>
      <c r="F792" s="45">
        <v>54.19659279610072</v>
      </c>
      <c r="G792" s="53">
        <v>67.6221888464435</v>
      </c>
    </row>
    <row r="793" spans="1:7" ht="15" customHeight="1">
      <c r="A793" s="59">
        <v>2009</v>
      </c>
      <c r="B793" s="60">
        <v>4</v>
      </c>
      <c r="C793" s="60">
        <v>3400</v>
      </c>
      <c r="D793" s="60" t="str">
        <f t="shared" si="11"/>
        <v>Vehículos, autopartes y otros tipos de equipo de transporte</v>
      </c>
      <c r="E793" s="76">
        <v>59.009901175696854</v>
      </c>
      <c r="F793" s="54">
        <v>67.05935534502802</v>
      </c>
      <c r="G793" s="55">
        <v>65.89206500222514</v>
      </c>
    </row>
    <row r="794" spans="1:7" ht="15" customHeight="1">
      <c r="A794" s="58">
        <v>2010</v>
      </c>
      <c r="B794" s="14">
        <v>1</v>
      </c>
      <c r="C794" s="14">
        <v>3400</v>
      </c>
      <c r="D794" s="14" t="str">
        <f t="shared" si="11"/>
        <v>Vehículos, autopartes y otros tipos de equipo de transporte</v>
      </c>
      <c r="E794" s="85">
        <v>57.90396306332074</v>
      </c>
      <c r="F794" s="45">
        <v>62.0635040062871</v>
      </c>
      <c r="G794" s="53">
        <v>64.14708789231146</v>
      </c>
    </row>
    <row r="795" spans="1:7" ht="15" customHeight="1">
      <c r="A795" s="59">
        <v>2010</v>
      </c>
      <c r="B795" s="60">
        <v>2</v>
      </c>
      <c r="C795" s="60">
        <v>3400</v>
      </c>
      <c r="D795" s="60" t="str">
        <f t="shared" si="11"/>
        <v>Vehículos, autopartes y otros tipos de equipo de transporte</v>
      </c>
      <c r="E795" s="76">
        <v>70.91950868689932</v>
      </c>
      <c r="F795" s="54">
        <v>69.64309175221682</v>
      </c>
      <c r="G795" s="55">
        <v>68.13479855112575</v>
      </c>
    </row>
    <row r="796" spans="1:7" ht="15" customHeight="1">
      <c r="A796" s="58">
        <v>2010</v>
      </c>
      <c r="B796" s="14">
        <v>3</v>
      </c>
      <c r="C796" s="14">
        <v>3400</v>
      </c>
      <c r="D796" s="14" t="str">
        <f t="shared" si="11"/>
        <v>Vehículos, autopartes y otros tipos de equipo de transporte</v>
      </c>
      <c r="E796" s="85">
        <v>76.34198973582636</v>
      </c>
      <c r="F796" s="45">
        <v>77.23762591326853</v>
      </c>
      <c r="G796" s="53">
        <v>71.24646504040616</v>
      </c>
    </row>
    <row r="797" spans="1:7" ht="15" customHeight="1">
      <c r="A797" s="59">
        <v>2010</v>
      </c>
      <c r="B797" s="60">
        <v>4</v>
      </c>
      <c r="C797" s="60">
        <v>3400</v>
      </c>
      <c r="D797" s="60" t="str">
        <f aca="true" t="shared" si="12" ref="D797:D861">+VLOOKUP(C797,bogota,2,FALSE)</f>
        <v>Vehículos, autopartes y otros tipos de equipo de transporte</v>
      </c>
      <c r="E797" s="76">
        <v>80.27966225421201</v>
      </c>
      <c r="F797" s="54">
        <v>77.21825279083514</v>
      </c>
      <c r="G797" s="55">
        <v>72.38457326035446</v>
      </c>
    </row>
    <row r="798" spans="1:7" ht="15" customHeight="1">
      <c r="A798" s="58">
        <v>2011</v>
      </c>
      <c r="B798" s="14">
        <v>1</v>
      </c>
      <c r="C798" s="14">
        <v>3400</v>
      </c>
      <c r="D798" s="14" t="str">
        <f t="shared" si="12"/>
        <v>Vehículos, autopartes y otros tipos de equipo de transporte</v>
      </c>
      <c r="E798" s="85">
        <v>74.71916101307849</v>
      </c>
      <c r="F798" s="45">
        <v>70.90427693553266</v>
      </c>
      <c r="G798" s="53">
        <v>74.01873914432628</v>
      </c>
    </row>
    <row r="799" spans="1:7" ht="15" customHeight="1">
      <c r="A799" s="59">
        <v>2011</v>
      </c>
      <c r="B799" s="60">
        <v>2</v>
      </c>
      <c r="C799" s="60">
        <v>3400</v>
      </c>
      <c r="D799" s="60" t="str">
        <f t="shared" si="12"/>
        <v>Vehículos, autopartes y otros tipos de equipo de transporte</v>
      </c>
      <c r="E799" s="76">
        <v>71.45669530348223</v>
      </c>
      <c r="F799" s="54">
        <v>74.30504801200274</v>
      </c>
      <c r="G799" s="55">
        <v>75.99988407665418</v>
      </c>
    </row>
    <row r="800" spans="1:7" ht="15" customHeight="1">
      <c r="A800" s="58">
        <v>2011</v>
      </c>
      <c r="B800" s="14">
        <v>3</v>
      </c>
      <c r="C800" s="14">
        <v>3400</v>
      </c>
      <c r="D800" s="14" t="str">
        <f t="shared" si="12"/>
        <v>Vehículos, autopartes y otros tipos de equipo de transporte</v>
      </c>
      <c r="E800" s="85">
        <v>86.84806341266842</v>
      </c>
      <c r="F800" s="45">
        <v>76.19669317861826</v>
      </c>
      <c r="G800" s="53">
        <v>73.80410200126606</v>
      </c>
    </row>
    <row r="801" spans="1:7" ht="15" customHeight="1">
      <c r="A801" s="59">
        <v>2011</v>
      </c>
      <c r="B801" s="60">
        <v>4</v>
      </c>
      <c r="C801" s="60">
        <v>3400</v>
      </c>
      <c r="D801" s="60" t="str">
        <f t="shared" si="12"/>
        <v>Vehículos, autopartes y otros tipos de equipo de transporte</v>
      </c>
      <c r="E801" s="76">
        <v>77.93169443592407</v>
      </c>
      <c r="F801" s="54">
        <v>79.08493906288905</v>
      </c>
      <c r="G801" s="55">
        <v>77.12272889720579</v>
      </c>
    </row>
    <row r="802" spans="1:7" ht="15" customHeight="1">
      <c r="A802" s="58">
        <v>2012</v>
      </c>
      <c r="B802" s="14">
        <v>1</v>
      </c>
      <c r="C802" s="14">
        <v>3400</v>
      </c>
      <c r="D802" s="14" t="str">
        <f t="shared" si="12"/>
        <v>Vehículos, autopartes y otros tipos de equipo de transporte</v>
      </c>
      <c r="E802" s="85">
        <v>63.24438883690097</v>
      </c>
      <c r="F802" s="45">
        <v>65.02904230342676</v>
      </c>
      <c r="G802" s="53">
        <v>71.76247110077149</v>
      </c>
    </row>
    <row r="803" spans="1:7" ht="15" customHeight="1">
      <c r="A803" s="59">
        <v>2012</v>
      </c>
      <c r="B803" s="60">
        <v>2</v>
      </c>
      <c r="C803" s="60">
        <v>3400</v>
      </c>
      <c r="D803" s="60" t="str">
        <f t="shared" si="12"/>
        <v>Vehículos, autopartes y otros tipos de equipo de transporte</v>
      </c>
      <c r="E803" s="76">
        <v>61.023785899491976</v>
      </c>
      <c r="F803" s="54">
        <v>60.225550894852695</v>
      </c>
      <c r="G803" s="55">
        <v>71.26359804712733</v>
      </c>
    </row>
    <row r="804" spans="1:7" ht="15" customHeight="1">
      <c r="A804" s="58">
        <v>2012</v>
      </c>
      <c r="B804" s="14">
        <v>3</v>
      </c>
      <c r="C804" s="14">
        <v>3400</v>
      </c>
      <c r="D804" s="14" t="str">
        <f t="shared" si="12"/>
        <v>Vehículos, autopartes y otros tipos de equipo de transporte</v>
      </c>
      <c r="E804" s="85">
        <v>67.67059729039553</v>
      </c>
      <c r="F804" s="45">
        <v>56.341262993521354</v>
      </c>
      <c r="G804" s="53">
        <v>70.17909507328545</v>
      </c>
    </row>
    <row r="805" spans="1:7" ht="15" customHeight="1">
      <c r="A805" s="59">
        <v>2012</v>
      </c>
      <c r="B805" s="60">
        <v>4</v>
      </c>
      <c r="C805" s="60">
        <v>3400</v>
      </c>
      <c r="D805" s="60" t="str">
        <f t="shared" si="12"/>
        <v>Vehículos, autopartes y otros tipos de equipo de transporte</v>
      </c>
      <c r="E805" s="76">
        <v>54.95686725238297</v>
      </c>
      <c r="F805" s="54">
        <v>55.916496770037895</v>
      </c>
      <c r="G805" s="55">
        <v>67.3923339730462</v>
      </c>
    </row>
    <row r="806" spans="1:7" ht="15" customHeight="1">
      <c r="A806" s="58">
        <v>2013</v>
      </c>
      <c r="B806" s="14">
        <v>1</v>
      </c>
      <c r="C806" s="14">
        <v>3400</v>
      </c>
      <c r="D806" s="14" t="str">
        <f t="shared" si="12"/>
        <v>Vehículos, autopartes y otros tipos de equipo de transporte</v>
      </c>
      <c r="E806" s="85">
        <v>40.34462973330612</v>
      </c>
      <c r="F806" s="45">
        <v>41.51626355429755</v>
      </c>
      <c r="G806" s="53">
        <v>63.7582460756962</v>
      </c>
    </row>
    <row r="807" spans="1:7" ht="15" customHeight="1">
      <c r="A807" s="59">
        <v>2013</v>
      </c>
      <c r="B807" s="60">
        <v>2</v>
      </c>
      <c r="C807" s="60">
        <v>3400</v>
      </c>
      <c r="D807" s="60" t="str">
        <f t="shared" si="12"/>
        <v>Vehículos, autopartes y otros tipos de equipo de transporte</v>
      </c>
      <c r="E807" s="76">
        <v>36.937950625784566</v>
      </c>
      <c r="F807" s="54">
        <v>45.64628441805546</v>
      </c>
      <c r="G807" s="55">
        <v>57.24078217490602</v>
      </c>
    </row>
    <row r="808" spans="1:7" ht="15" customHeight="1">
      <c r="A808" s="58">
        <v>2013</v>
      </c>
      <c r="B808" s="14">
        <v>3</v>
      </c>
      <c r="C808" s="14">
        <v>3400</v>
      </c>
      <c r="D808" s="14" t="str">
        <f t="shared" si="12"/>
        <v>Vehículos, autopartes y otros tipos de equipo de transporte</v>
      </c>
      <c r="E808" s="85">
        <v>42.93362187844941</v>
      </c>
      <c r="F808" s="45">
        <v>45.47497845024984</v>
      </c>
      <c r="G808" s="53">
        <v>55.92114703302781</v>
      </c>
    </row>
    <row r="809" spans="1:7" ht="15" customHeight="1">
      <c r="A809" s="59">
        <v>2013</v>
      </c>
      <c r="B809" s="60">
        <v>4</v>
      </c>
      <c r="C809" s="60">
        <v>3400</v>
      </c>
      <c r="D809" s="60" t="str">
        <f t="shared" si="12"/>
        <v>Vehículos, autopartes y otros tipos de equipo de transporte</v>
      </c>
      <c r="E809" s="76">
        <v>44.33160771240809</v>
      </c>
      <c r="F809" s="54">
        <v>47.336553147347985</v>
      </c>
      <c r="G809" s="55">
        <v>55.48694393135067</v>
      </c>
    </row>
    <row r="810" spans="1:7" ht="15" customHeight="1">
      <c r="A810" s="58">
        <v>2014</v>
      </c>
      <c r="B810" s="14">
        <v>1</v>
      </c>
      <c r="C810" s="14">
        <v>3400</v>
      </c>
      <c r="D810" s="14" t="str">
        <f t="shared" si="12"/>
        <v>Vehículos, autopartes y otros tipos de equipo de transporte</v>
      </c>
      <c r="E810" s="85">
        <v>48.77575688715529</v>
      </c>
      <c r="F810" s="45">
        <v>48.979381456875906</v>
      </c>
      <c r="G810" s="53">
        <v>54.377745936710994</v>
      </c>
    </row>
    <row r="811" spans="1:7" ht="15" customHeight="1">
      <c r="A811" s="59">
        <v>2014</v>
      </c>
      <c r="B811" s="60">
        <v>2</v>
      </c>
      <c r="C811" s="60">
        <v>3400</v>
      </c>
      <c r="D811" s="60" t="str">
        <f t="shared" si="12"/>
        <v>Vehículos, autopartes y otros tipos de equipo de transporte</v>
      </c>
      <c r="E811" s="76">
        <v>46.718110376400034</v>
      </c>
      <c r="F811" s="54">
        <v>45.45258026143071</v>
      </c>
      <c r="G811" s="55">
        <v>53.92645209570344</v>
      </c>
    </row>
    <row r="812" spans="1:7" ht="15" customHeight="1">
      <c r="A812" s="58">
        <v>2014</v>
      </c>
      <c r="B812" s="14">
        <v>3</v>
      </c>
      <c r="C812" s="14">
        <v>3400</v>
      </c>
      <c r="D812" s="14" t="str">
        <f t="shared" si="12"/>
        <v>Vehículos, autopartes y otros tipos de equipo de transporte</v>
      </c>
      <c r="E812" s="85">
        <v>50.75024450038732</v>
      </c>
      <c r="F812" s="45">
        <v>48.884000123476625</v>
      </c>
      <c r="G812" s="53">
        <v>50.939457267464796</v>
      </c>
    </row>
    <row r="813" spans="1:7" ht="15" customHeight="1">
      <c r="A813" s="59">
        <v>2014</v>
      </c>
      <c r="B813" s="60">
        <v>4</v>
      </c>
      <c r="C813" s="60">
        <v>3400</v>
      </c>
      <c r="D813" s="60" t="str">
        <f t="shared" si="12"/>
        <v>Vehículos, autopartes y otros tipos de equipo de transporte</v>
      </c>
      <c r="E813" s="76">
        <v>55.02082242056988</v>
      </c>
      <c r="F813" s="54">
        <v>55.33622342839887</v>
      </c>
      <c r="G813" s="55">
        <v>50.60641028615335</v>
      </c>
    </row>
    <row r="814" spans="1:7" ht="15" customHeight="1">
      <c r="A814" s="58">
        <v>2015</v>
      </c>
      <c r="B814" s="14">
        <v>1</v>
      </c>
      <c r="C814" s="14">
        <v>3400</v>
      </c>
      <c r="D814" s="14" t="str">
        <f t="shared" si="12"/>
        <v>Vehículos, autopartes y otros tipos de equipo de transporte</v>
      </c>
      <c r="E814" s="85">
        <v>37.758640147732805</v>
      </c>
      <c r="F814" s="45">
        <v>38.13072749055974</v>
      </c>
      <c r="G814" s="53">
        <v>44.9129506773736</v>
      </c>
    </row>
    <row r="815" spans="1:7" ht="15" customHeight="1">
      <c r="A815" s="59">
        <v>2015</v>
      </c>
      <c r="B815" s="60">
        <v>2</v>
      </c>
      <c r="C815" s="60">
        <v>3400</v>
      </c>
      <c r="D815" s="60" t="str">
        <f t="shared" si="12"/>
        <v>Vehículos, autopartes y otros tipos de equipo de transporte</v>
      </c>
      <c r="E815" s="76">
        <v>41.80542242314301</v>
      </c>
      <c r="F815" s="54">
        <v>39.94581233543384</v>
      </c>
      <c r="G815" s="55">
        <v>42.205857703846625</v>
      </c>
    </row>
    <row r="816" spans="1:7" ht="15" customHeight="1">
      <c r="A816" s="58">
        <v>2015</v>
      </c>
      <c r="B816" s="14">
        <v>3</v>
      </c>
      <c r="C816" s="14">
        <v>3400</v>
      </c>
      <c r="D816" s="14" t="str">
        <f t="shared" si="12"/>
        <v>Vehículos, autopartes y otros tipos de equipo de transporte</v>
      </c>
      <c r="E816" s="85">
        <v>39.46337556695465</v>
      </c>
      <c r="F816" s="45">
        <v>42.628566293686276</v>
      </c>
      <c r="G816" s="53">
        <v>40.56392875706302</v>
      </c>
    </row>
    <row r="817" spans="1:7" ht="15" customHeight="1">
      <c r="A817" s="59">
        <v>2015</v>
      </c>
      <c r="B817" s="60">
        <v>4</v>
      </c>
      <c r="C817" s="60">
        <v>3400</v>
      </c>
      <c r="D817" s="60" t="str">
        <f t="shared" si="12"/>
        <v>Vehículos, autopartes y otros tipos de equipo de transporte</v>
      </c>
      <c r="E817" s="76">
        <v>41.14990870447654</v>
      </c>
      <c r="F817" s="54">
        <v>43.4976433088034</v>
      </c>
      <c r="G817" s="55">
        <v>37.44658388426827</v>
      </c>
    </row>
    <row r="818" spans="1:7" ht="15" customHeight="1">
      <c r="A818" s="58">
        <v>2016</v>
      </c>
      <c r="B818" s="14">
        <v>1</v>
      </c>
      <c r="C818" s="14">
        <v>3400</v>
      </c>
      <c r="D818" s="14" t="str">
        <f t="shared" si="12"/>
        <v>Vehículos, autopartes y otros tipos de equipo de transporte</v>
      </c>
      <c r="E818" s="85">
        <v>37.46194374930612</v>
      </c>
      <c r="F818" s="45">
        <v>35.58598683876274</v>
      </c>
      <c r="G818" s="53">
        <v>35.72005828206192</v>
      </c>
    </row>
    <row r="819" spans="1:7" ht="15" customHeight="1">
      <c r="A819" s="59">
        <v>2016</v>
      </c>
      <c r="B819" s="60">
        <v>2</v>
      </c>
      <c r="C819" s="60">
        <v>3400</v>
      </c>
      <c r="D819" s="60" t="str">
        <f t="shared" si="12"/>
        <v>Vehículos, autopartes y otros tipos de equipo de transporte</v>
      </c>
      <c r="E819" s="76">
        <v>42.35969433018746</v>
      </c>
      <c r="F819" s="54">
        <v>40.35662805786367</v>
      </c>
      <c r="G819" s="55">
        <v>36.53352631915639</v>
      </c>
    </row>
    <row r="820" spans="1:7" ht="15" customHeight="1">
      <c r="A820" s="58">
        <v>2016</v>
      </c>
      <c r="B820" s="14">
        <v>3</v>
      </c>
      <c r="C820" s="14">
        <v>3400</v>
      </c>
      <c r="D820" s="14" t="str">
        <f t="shared" si="12"/>
        <v>Vehículos, autopartes y otros tipos de equipo de transporte</v>
      </c>
      <c r="E820" s="85">
        <v>35.296693621133265</v>
      </c>
      <c r="F820" s="45">
        <v>32.542089942133444</v>
      </c>
      <c r="G820" s="53">
        <v>35.890089183555006</v>
      </c>
    </row>
    <row r="821" spans="1:7" ht="15" customHeight="1">
      <c r="A821" s="59">
        <v>2016</v>
      </c>
      <c r="B821" s="60">
        <v>4</v>
      </c>
      <c r="C821" s="60">
        <v>3400</v>
      </c>
      <c r="D821" s="60" t="str">
        <f t="shared" si="12"/>
        <v>Vehículos, autopartes y otros tipos de equipo de transporte</v>
      </c>
      <c r="E821" s="76">
        <v>33.83847194251051</v>
      </c>
      <c r="F821" s="54">
        <v>44.45946889854053</v>
      </c>
      <c r="G821" s="55">
        <v>35.91588697550574</v>
      </c>
    </row>
    <row r="822" spans="1:7" ht="15" customHeight="1">
      <c r="A822" s="58">
        <v>2017</v>
      </c>
      <c r="B822" s="14">
        <v>1</v>
      </c>
      <c r="C822" s="14">
        <v>3400</v>
      </c>
      <c r="D822" s="14" t="str">
        <f t="shared" si="12"/>
        <v>Vehículos, autopartes y otros tipos de equipo de transporte</v>
      </c>
      <c r="E822" s="85">
        <v>35.11842813973709</v>
      </c>
      <c r="F822" s="45">
        <v>31.563786526547087</v>
      </c>
      <c r="G822" s="53">
        <v>35.535788339556944</v>
      </c>
    </row>
    <row r="823" spans="1:7" ht="15" customHeight="1">
      <c r="A823" s="59">
        <v>2017</v>
      </c>
      <c r="B823" s="60">
        <v>2</v>
      </c>
      <c r="C823" s="60">
        <v>3400</v>
      </c>
      <c r="D823" s="60" t="str">
        <f t="shared" si="12"/>
        <v>Vehículos, autopartes y otros tipos de equipo de transporte</v>
      </c>
      <c r="E823" s="76">
        <v>29.354044319384702</v>
      </c>
      <c r="F823" s="54">
        <v>30.95225887968708</v>
      </c>
      <c r="G823" s="55">
        <v>34.233669918565326</v>
      </c>
    </row>
    <row r="824" spans="1:7" ht="15" customHeight="1">
      <c r="A824" s="58">
        <v>2017</v>
      </c>
      <c r="B824" s="14">
        <v>3</v>
      </c>
      <c r="C824" s="14">
        <v>3400</v>
      </c>
      <c r="D824" s="14" t="str">
        <f t="shared" si="12"/>
        <v>Vehículos, autopartes y otros tipos de equipo de transporte</v>
      </c>
      <c r="E824" s="85">
        <v>30.05549431782975</v>
      </c>
      <c r="F824" s="45">
        <v>31.249037531304218</v>
      </c>
      <c r="G824" s="53">
        <v>32.352608841849126</v>
      </c>
    </row>
    <row r="825" spans="1:7" ht="15" customHeight="1">
      <c r="A825" s="59">
        <v>2017</v>
      </c>
      <c r="B825" s="60">
        <v>4</v>
      </c>
      <c r="C825" s="60">
        <v>3400</v>
      </c>
      <c r="D825" s="60" t="str">
        <f t="shared" si="12"/>
        <v>Vehículos, autopartes y otros tipos de equipo de transporte</v>
      </c>
      <c r="E825" s="76">
        <v>30.023859515858355</v>
      </c>
      <c r="F825" s="54">
        <v>33.636878524590365</v>
      </c>
      <c r="G825" s="55">
        <v>31.893441648752713</v>
      </c>
    </row>
    <row r="826" spans="1:7" ht="15" customHeight="1">
      <c r="A826" s="58">
        <v>2018</v>
      </c>
      <c r="B826" s="14">
        <v>1</v>
      </c>
      <c r="C826" s="14">
        <v>3400</v>
      </c>
      <c r="D826" s="14" t="str">
        <f t="shared" si="12"/>
        <v>Vehículos, autopartes y otros tipos de equipo de transporte</v>
      </c>
      <c r="E826" s="85">
        <v>27.16874162911323</v>
      </c>
      <c r="F826" s="45">
        <v>29.40059134183096</v>
      </c>
      <c r="G826" s="53">
        <v>31.011123660413215</v>
      </c>
    </row>
    <row r="827" spans="1:7" ht="15" customHeight="1">
      <c r="A827" s="59">
        <v>2018</v>
      </c>
      <c r="B827" s="60">
        <v>2</v>
      </c>
      <c r="C827" s="60">
        <v>3400</v>
      </c>
      <c r="D827" s="60" t="str">
        <f>+D826</f>
        <v>Vehículos, autopartes y otros tipos de equipo de transporte</v>
      </c>
      <c r="E827" s="76">
        <v>34.65864364735946</v>
      </c>
      <c r="F827" s="54">
        <v>35.526361866925214</v>
      </c>
      <c r="G827" s="55">
        <v>31.28350813906146</v>
      </c>
    </row>
    <row r="828" spans="1:7" ht="15" customHeight="1">
      <c r="A828" s="58">
        <v>2004</v>
      </c>
      <c r="B828" s="14">
        <v>1</v>
      </c>
      <c r="C828" s="14">
        <v>3690</v>
      </c>
      <c r="D828" s="14" t="str">
        <f t="shared" si="12"/>
        <v>Otras industrias manufactureras</v>
      </c>
      <c r="E828" s="85">
        <v>80.03297457797534</v>
      </c>
      <c r="F828" s="45">
        <v>81.52588841823527</v>
      </c>
      <c r="G828" s="53">
        <v>92.0496147751488</v>
      </c>
    </row>
    <row r="829" spans="1:7" ht="15" customHeight="1">
      <c r="A829" s="59">
        <v>2004</v>
      </c>
      <c r="B829" s="60">
        <v>2</v>
      </c>
      <c r="C829" s="60">
        <v>3690</v>
      </c>
      <c r="D829" s="60" t="str">
        <f t="shared" si="12"/>
        <v>Otras industrias manufactureras</v>
      </c>
      <c r="E829" s="76">
        <v>82.99839361452264</v>
      </c>
      <c r="F829" s="54">
        <v>88.00560500910055</v>
      </c>
      <c r="G829" s="55">
        <v>90.89974591552398</v>
      </c>
    </row>
    <row r="830" spans="1:7" ht="15" customHeight="1">
      <c r="A830" s="58">
        <v>2004</v>
      </c>
      <c r="B830" s="14">
        <v>3</v>
      </c>
      <c r="C830" s="14">
        <v>3690</v>
      </c>
      <c r="D830" s="14" t="str">
        <f t="shared" si="12"/>
        <v>Otras industrias manufactureras</v>
      </c>
      <c r="E830" s="85">
        <v>78.1337412606032</v>
      </c>
      <c r="F830" s="45">
        <v>87.73549518766794</v>
      </c>
      <c r="G830" s="53">
        <v>93.097030216928</v>
      </c>
    </row>
    <row r="831" spans="1:7" ht="15" customHeight="1">
      <c r="A831" s="59">
        <v>2004</v>
      </c>
      <c r="B831" s="60">
        <v>4</v>
      </c>
      <c r="C831" s="60">
        <v>3690</v>
      </c>
      <c r="D831" s="60" t="str">
        <f t="shared" si="12"/>
        <v>Otras industrias manufactureras</v>
      </c>
      <c r="E831" s="76">
        <v>95.93912129956807</v>
      </c>
      <c r="F831" s="54">
        <v>105.57847854501856</v>
      </c>
      <c r="G831" s="55">
        <v>93.22236489809302</v>
      </c>
    </row>
    <row r="832" spans="1:7" ht="15" customHeight="1">
      <c r="A832" s="58">
        <v>2005</v>
      </c>
      <c r="B832" s="14">
        <v>1</v>
      </c>
      <c r="C832" s="14">
        <v>3690</v>
      </c>
      <c r="D832" s="14" t="str">
        <f t="shared" si="12"/>
        <v>Otras industrias manufactureras</v>
      </c>
      <c r="E832" s="85">
        <v>75.09060979429357</v>
      </c>
      <c r="F832" s="45">
        <v>69.00183984300487</v>
      </c>
      <c r="G832" s="53">
        <v>93.68272225561454</v>
      </c>
    </row>
    <row r="833" spans="1:7" ht="15" customHeight="1">
      <c r="A833" s="59">
        <v>2005</v>
      </c>
      <c r="B833" s="60">
        <v>2</v>
      </c>
      <c r="C833" s="60">
        <v>3690</v>
      </c>
      <c r="D833" s="60" t="str">
        <f t="shared" si="12"/>
        <v>Otras industrias manufactureras</v>
      </c>
      <c r="E833" s="76">
        <v>74.97608168981395</v>
      </c>
      <c r="F833" s="54">
        <v>76.88294262540796</v>
      </c>
      <c r="G833" s="55">
        <v>91.025080596689</v>
      </c>
    </row>
    <row r="834" spans="1:7" ht="15" customHeight="1">
      <c r="A834" s="58">
        <v>2005</v>
      </c>
      <c r="B834" s="14">
        <v>3</v>
      </c>
      <c r="C834" s="14">
        <v>3690</v>
      </c>
      <c r="D834" s="14" t="str">
        <f t="shared" si="12"/>
        <v>Otras industrias manufactureras</v>
      </c>
      <c r="E834" s="85">
        <v>86.54113066052432</v>
      </c>
      <c r="F834" s="45">
        <v>97.7903772417219</v>
      </c>
      <c r="G834" s="53">
        <v>95.11399650292324</v>
      </c>
    </row>
    <row r="835" spans="1:7" ht="15" customHeight="1">
      <c r="A835" s="59">
        <v>2005</v>
      </c>
      <c r="B835" s="60">
        <v>4</v>
      </c>
      <c r="C835" s="60">
        <v>3690</v>
      </c>
      <c r="D835" s="60" t="str">
        <f t="shared" si="12"/>
        <v>Otras industrias manufactureras</v>
      </c>
      <c r="E835" s="76">
        <v>96.95137966607544</v>
      </c>
      <c r="F835" s="54">
        <v>110.40100763445166</v>
      </c>
      <c r="G835" s="55">
        <v>94.60582755040738</v>
      </c>
    </row>
    <row r="836" spans="1:7" ht="15" customHeight="1">
      <c r="A836" s="58">
        <v>2006</v>
      </c>
      <c r="B836" s="14">
        <v>1</v>
      </c>
      <c r="C836" s="14">
        <v>3690</v>
      </c>
      <c r="D836" s="14" t="str">
        <f t="shared" si="12"/>
        <v>Otras industrias manufactureras</v>
      </c>
      <c r="E836" s="85">
        <v>74.09405111182572</v>
      </c>
      <c r="F836" s="45">
        <v>75.28111389516606</v>
      </c>
      <c r="G836" s="53">
        <v>95.1536118244907</v>
      </c>
    </row>
    <row r="837" spans="1:7" ht="15" customHeight="1">
      <c r="A837" s="59">
        <v>2006</v>
      </c>
      <c r="B837" s="60">
        <v>2</v>
      </c>
      <c r="C837" s="60">
        <v>3690</v>
      </c>
      <c r="D837" s="60" t="str">
        <f t="shared" si="12"/>
        <v>Otras industrias manufactureras</v>
      </c>
      <c r="E837" s="76">
        <v>83.78913961387877</v>
      </c>
      <c r="F837" s="54">
        <v>88.1798042100322</v>
      </c>
      <c r="G837" s="55">
        <v>88.36675591497728</v>
      </c>
    </row>
    <row r="838" spans="1:7" ht="15" customHeight="1">
      <c r="A838" s="58">
        <v>2006</v>
      </c>
      <c r="B838" s="14">
        <v>3</v>
      </c>
      <c r="C838" s="14">
        <v>3690</v>
      </c>
      <c r="D838" s="14" t="str">
        <f t="shared" si="12"/>
        <v>Otras industrias manufactureras</v>
      </c>
      <c r="E838" s="85">
        <v>93.838685274902</v>
      </c>
      <c r="F838" s="45">
        <v>105.57180910071295</v>
      </c>
      <c r="G838" s="53">
        <v>93.62466531883479</v>
      </c>
    </row>
    <row r="839" spans="1:7" ht="15" customHeight="1">
      <c r="A839" s="59">
        <v>2006</v>
      </c>
      <c r="B839" s="60">
        <v>4</v>
      </c>
      <c r="C839" s="60">
        <v>3690</v>
      </c>
      <c r="D839" s="60" t="str">
        <f t="shared" si="12"/>
        <v>Otras industrias manufactureras</v>
      </c>
      <c r="E839" s="76">
        <v>110.42243245174848</v>
      </c>
      <c r="F839" s="54">
        <v>116.38267442733179</v>
      </c>
      <c r="G839" s="55">
        <v>95.76628326320947</v>
      </c>
    </row>
    <row r="840" spans="1:7" ht="15" customHeight="1">
      <c r="A840" s="58">
        <v>2007</v>
      </c>
      <c r="B840" s="14">
        <v>1</v>
      </c>
      <c r="C840" s="14">
        <v>3690</v>
      </c>
      <c r="D840" s="14" t="str">
        <f t="shared" si="12"/>
        <v>Otras industrias manufactureras</v>
      </c>
      <c r="E840" s="85">
        <v>82.66795565975669</v>
      </c>
      <c r="F840" s="45">
        <v>88.40242899738392</v>
      </c>
      <c r="G840" s="53">
        <v>100.69360963881763</v>
      </c>
    </row>
    <row r="841" spans="1:7" ht="15" customHeight="1">
      <c r="A841" s="59">
        <v>2007</v>
      </c>
      <c r="B841" s="60">
        <v>2</v>
      </c>
      <c r="C841" s="60">
        <v>3690</v>
      </c>
      <c r="D841" s="60" t="str">
        <f t="shared" si="12"/>
        <v>Otras industrias manufactureras</v>
      </c>
      <c r="E841" s="76">
        <v>96.48808201828933</v>
      </c>
      <c r="F841" s="54">
        <v>90.03043294897373</v>
      </c>
      <c r="G841" s="55">
        <v>99.63629036664673</v>
      </c>
    </row>
    <row r="842" spans="1:7" ht="15" customHeight="1">
      <c r="A842" s="58">
        <v>2007</v>
      </c>
      <c r="B842" s="14">
        <v>3</v>
      </c>
      <c r="C842" s="14">
        <v>3690</v>
      </c>
      <c r="D842" s="14" t="str">
        <f t="shared" si="12"/>
        <v>Otras industrias manufactureras</v>
      </c>
      <c r="E842" s="85">
        <v>104.81552693747753</v>
      </c>
      <c r="F842" s="45">
        <v>97.75265854230834</v>
      </c>
      <c r="G842" s="53">
        <v>99.8504180099447</v>
      </c>
    </row>
    <row r="843" spans="1:7" ht="15" customHeight="1">
      <c r="A843" s="59">
        <v>2007</v>
      </c>
      <c r="B843" s="60">
        <v>4</v>
      </c>
      <c r="C843" s="60">
        <v>3690</v>
      </c>
      <c r="D843" s="60" t="str">
        <f t="shared" si="12"/>
        <v>Otras industrias manufactureras</v>
      </c>
      <c r="E843" s="76">
        <v>116.02843538447642</v>
      </c>
      <c r="F843" s="54">
        <v>123.81447951133404</v>
      </c>
      <c r="G843" s="55">
        <v>99.8196819845909</v>
      </c>
    </row>
    <row r="844" spans="1:7" ht="15" customHeight="1">
      <c r="A844" s="58">
        <v>2008</v>
      </c>
      <c r="B844" s="14">
        <v>1</v>
      </c>
      <c r="C844" s="14">
        <v>3690</v>
      </c>
      <c r="D844" s="14" t="str">
        <f t="shared" si="12"/>
        <v>Otras industrias manufactureras</v>
      </c>
      <c r="E844" s="85">
        <v>86.3745640762817</v>
      </c>
      <c r="F844" s="45">
        <v>90.2045954265928</v>
      </c>
      <c r="G844" s="53">
        <v>102.00672094421073</v>
      </c>
    </row>
    <row r="845" spans="1:7" ht="15" customHeight="1">
      <c r="A845" s="59">
        <v>2008</v>
      </c>
      <c r="B845" s="60">
        <v>2</v>
      </c>
      <c r="C845" s="60">
        <v>3690</v>
      </c>
      <c r="D845" s="60" t="str">
        <f t="shared" si="12"/>
        <v>Otras industrias manufactureras</v>
      </c>
      <c r="E845" s="76">
        <v>93.2374589733826</v>
      </c>
      <c r="F845" s="54">
        <v>96.69012972837106</v>
      </c>
      <c r="G845" s="55">
        <v>99.93852794929269</v>
      </c>
    </row>
    <row r="846" spans="1:7" ht="15" customHeight="1">
      <c r="A846" s="58">
        <v>2008</v>
      </c>
      <c r="B846" s="14">
        <v>3</v>
      </c>
      <c r="C846" s="14">
        <v>3690</v>
      </c>
      <c r="D846" s="14" t="str">
        <f t="shared" si="12"/>
        <v>Otras industrias manufactureras</v>
      </c>
      <c r="E846" s="85">
        <v>90.34920022190641</v>
      </c>
      <c r="F846" s="45">
        <v>95.59724387081879</v>
      </c>
      <c r="G846" s="53">
        <v>96.28333151193898</v>
      </c>
    </row>
    <row r="847" spans="1:7" ht="15" customHeight="1">
      <c r="A847" s="59">
        <v>2008</v>
      </c>
      <c r="B847" s="60">
        <v>4</v>
      </c>
      <c r="C847" s="60">
        <v>3690</v>
      </c>
      <c r="D847" s="60" t="str">
        <f t="shared" si="12"/>
        <v>Otras industrias manufactureras</v>
      </c>
      <c r="E847" s="76">
        <v>106.16898157482933</v>
      </c>
      <c r="F847" s="54">
        <v>115.42396441641169</v>
      </c>
      <c r="G847" s="55">
        <v>94.83122506966822</v>
      </c>
    </row>
    <row r="848" spans="1:7" ht="15" customHeight="1">
      <c r="A848" s="58">
        <v>2009</v>
      </c>
      <c r="B848" s="14">
        <v>1</v>
      </c>
      <c r="C848" s="14">
        <v>3690</v>
      </c>
      <c r="D848" s="14" t="str">
        <f t="shared" si="12"/>
        <v>Otras industrias manufactureras</v>
      </c>
      <c r="E848" s="85">
        <v>88.36937712958594</v>
      </c>
      <c r="F848" s="45">
        <v>86.63312984270199</v>
      </c>
      <c r="G848" s="53">
        <v>95.63753346811659</v>
      </c>
    </row>
    <row r="849" spans="1:7" ht="15" customHeight="1">
      <c r="A849" s="59">
        <v>2009</v>
      </c>
      <c r="B849" s="60">
        <v>2</v>
      </c>
      <c r="C849" s="60">
        <v>3690</v>
      </c>
      <c r="D849" s="60" t="str">
        <f t="shared" si="12"/>
        <v>Otras industrias manufactureras</v>
      </c>
      <c r="E849" s="76">
        <v>86.06166052309347</v>
      </c>
      <c r="F849" s="54">
        <v>85.76177144670007</v>
      </c>
      <c r="G849" s="55">
        <v>94.75506802906926</v>
      </c>
    </row>
    <row r="850" spans="1:7" ht="15" customHeight="1">
      <c r="A850" s="58">
        <v>2009</v>
      </c>
      <c r="B850" s="14">
        <v>3</v>
      </c>
      <c r="C850" s="14">
        <v>3690</v>
      </c>
      <c r="D850" s="14" t="str">
        <f t="shared" si="12"/>
        <v>Otras industrias manufactureras</v>
      </c>
      <c r="E850" s="85">
        <v>100.3052555685603</v>
      </c>
      <c r="F850" s="45">
        <v>95.95945146220308</v>
      </c>
      <c r="G850" s="53">
        <v>93.16567400688503</v>
      </c>
    </row>
    <row r="851" spans="1:7" ht="15" customHeight="1">
      <c r="A851" s="59">
        <v>2009</v>
      </c>
      <c r="B851" s="60">
        <v>4</v>
      </c>
      <c r="C851" s="60">
        <v>3690</v>
      </c>
      <c r="D851" s="60" t="str">
        <f t="shared" si="12"/>
        <v>Otras industrias manufactureras</v>
      </c>
      <c r="E851" s="76">
        <v>121.55841107362436</v>
      </c>
      <c r="F851" s="54">
        <v>122.79886240569331</v>
      </c>
      <c r="G851" s="55">
        <v>96.34130307087047</v>
      </c>
    </row>
    <row r="852" spans="1:7" ht="15" customHeight="1">
      <c r="A852" s="58">
        <v>2010</v>
      </c>
      <c r="B852" s="14">
        <v>1</v>
      </c>
      <c r="C852" s="14">
        <v>3690</v>
      </c>
      <c r="D852" s="14" t="str">
        <f t="shared" si="12"/>
        <v>Otras industrias manufactureras</v>
      </c>
      <c r="E852" s="85">
        <v>81.16321792818324</v>
      </c>
      <c r="F852" s="45">
        <v>83.24361580662439</v>
      </c>
      <c r="G852" s="53">
        <v>97.33151535435204</v>
      </c>
    </row>
    <row r="853" spans="1:7" ht="15" customHeight="1">
      <c r="A853" s="59">
        <v>2010</v>
      </c>
      <c r="B853" s="60">
        <v>2</v>
      </c>
      <c r="C853" s="60">
        <v>3690</v>
      </c>
      <c r="D853" s="60" t="str">
        <f t="shared" si="12"/>
        <v>Otras industrias manufactureras</v>
      </c>
      <c r="E853" s="76">
        <v>91.99115639768122</v>
      </c>
      <c r="F853" s="54">
        <v>93.27607427848373</v>
      </c>
      <c r="G853" s="55">
        <v>97.5514486913283</v>
      </c>
    </row>
    <row r="854" spans="1:7" ht="15" customHeight="1">
      <c r="A854" s="58">
        <v>2010</v>
      </c>
      <c r="B854" s="14">
        <v>3</v>
      </c>
      <c r="C854" s="14">
        <v>3690</v>
      </c>
      <c r="D854" s="14" t="str">
        <f t="shared" si="12"/>
        <v>Otras industrias manufactureras</v>
      </c>
      <c r="E854" s="85">
        <v>98.94471084979978</v>
      </c>
      <c r="F854" s="45">
        <v>98.73081006457099</v>
      </c>
      <c r="G854" s="53">
        <v>97.8194497568437</v>
      </c>
    </row>
    <row r="855" spans="1:7" ht="15" customHeight="1">
      <c r="A855" s="59">
        <v>2010</v>
      </c>
      <c r="B855" s="60">
        <v>4</v>
      </c>
      <c r="C855" s="60">
        <v>3690</v>
      </c>
      <c r="D855" s="60" t="str">
        <f t="shared" si="12"/>
        <v>Otras industrias manufactureras</v>
      </c>
      <c r="E855" s="76">
        <v>122.23392169505996</v>
      </c>
      <c r="F855" s="54">
        <v>126.7004088140604</v>
      </c>
      <c r="G855" s="55">
        <v>97.34713950057376</v>
      </c>
    </row>
    <row r="856" spans="1:7" ht="15" customHeight="1">
      <c r="A856" s="58">
        <v>2011</v>
      </c>
      <c r="B856" s="14">
        <v>1</v>
      </c>
      <c r="C856" s="14">
        <v>3690</v>
      </c>
      <c r="D856" s="14" t="str">
        <f t="shared" si="12"/>
        <v>Otras industrias manufactureras</v>
      </c>
      <c r="E856" s="85">
        <v>87.55061683926165</v>
      </c>
      <c r="F856" s="45">
        <v>98.88855084002269</v>
      </c>
      <c r="G856" s="53">
        <v>98.85269247582123</v>
      </c>
    </row>
    <row r="857" spans="1:7" ht="15" customHeight="1">
      <c r="A857" s="59">
        <v>2011</v>
      </c>
      <c r="B857" s="60">
        <v>2</v>
      </c>
      <c r="C857" s="60">
        <v>3690</v>
      </c>
      <c r="D857" s="60" t="str">
        <f t="shared" si="12"/>
        <v>Otras industrias manufactureras</v>
      </c>
      <c r="E857" s="76">
        <v>80.06942896136302</v>
      </c>
      <c r="F857" s="54">
        <v>88.73317670713365</v>
      </c>
      <c r="G857" s="55">
        <v>98.78626850991745</v>
      </c>
    </row>
    <row r="858" spans="1:7" ht="15" customHeight="1">
      <c r="A858" s="58">
        <v>2011</v>
      </c>
      <c r="B858" s="14">
        <v>3</v>
      </c>
      <c r="C858" s="14">
        <v>3690</v>
      </c>
      <c r="D858" s="14" t="str">
        <f t="shared" si="12"/>
        <v>Otras industrias manufactureras</v>
      </c>
      <c r="E858" s="85">
        <v>82.56570448225631</v>
      </c>
      <c r="F858" s="45">
        <v>97.07450963172552</v>
      </c>
      <c r="G858" s="53">
        <v>100.535148352549</v>
      </c>
    </row>
    <row r="859" spans="1:7" ht="15" customHeight="1">
      <c r="A859" s="59">
        <v>2011</v>
      </c>
      <c r="B859" s="60">
        <v>4</v>
      </c>
      <c r="C859" s="60">
        <v>3690</v>
      </c>
      <c r="D859" s="60" t="str">
        <f t="shared" si="12"/>
        <v>Otras industrias manufactureras</v>
      </c>
      <c r="E859" s="76">
        <v>106.68800373508861</v>
      </c>
      <c r="F859" s="54">
        <v>115.19513968647479</v>
      </c>
      <c r="G859" s="55">
        <v>98.36509958472203</v>
      </c>
    </row>
    <row r="860" spans="1:7" ht="15" customHeight="1">
      <c r="A860" s="58">
        <v>2012</v>
      </c>
      <c r="B860" s="14">
        <v>1</v>
      </c>
      <c r="C860" s="14">
        <v>3690</v>
      </c>
      <c r="D860" s="14" t="str">
        <f t="shared" si="12"/>
        <v>Otras industrias manufactureras</v>
      </c>
      <c r="E860" s="85">
        <v>83.00557720611023</v>
      </c>
      <c r="F860" s="45">
        <v>86.61102836875523</v>
      </c>
      <c r="G860" s="53">
        <v>98.8853068138352</v>
      </c>
    </row>
    <row r="861" spans="1:7" ht="15" customHeight="1">
      <c r="A861" s="59">
        <v>2012</v>
      </c>
      <c r="B861" s="60">
        <v>2</v>
      </c>
      <c r="C861" s="60">
        <v>3690</v>
      </c>
      <c r="D861" s="60" t="str">
        <f t="shared" si="12"/>
        <v>Otras industrias manufactureras</v>
      </c>
      <c r="E861" s="76">
        <v>79.91790689099764</v>
      </c>
      <c r="F861" s="54">
        <v>86.30682970651412</v>
      </c>
      <c r="G861" s="55">
        <v>98.08471873121684</v>
      </c>
    </row>
    <row r="862" spans="1:7" ht="15" customHeight="1">
      <c r="A862" s="58">
        <v>2012</v>
      </c>
      <c r="B862" s="14">
        <v>3</v>
      </c>
      <c r="C862" s="14">
        <v>3690</v>
      </c>
      <c r="D862" s="14" t="str">
        <f aca="true" t="shared" si="13" ref="D862:D885">+VLOOKUP(C862,bogota,2,FALSE)</f>
        <v>Otras industrias manufactureras</v>
      </c>
      <c r="E862" s="85">
        <v>100.17117216535037</v>
      </c>
      <c r="F862" s="45">
        <v>101.93440060454215</v>
      </c>
      <c r="G862" s="53">
        <v>96.02096538440532</v>
      </c>
    </row>
    <row r="863" spans="1:7" ht="15" customHeight="1">
      <c r="A863" s="59">
        <v>2012</v>
      </c>
      <c r="B863" s="60">
        <v>4</v>
      </c>
      <c r="C863" s="60">
        <v>3690</v>
      </c>
      <c r="D863" s="60" t="str">
        <f t="shared" si="13"/>
        <v>Otras industrias manufactureras</v>
      </c>
      <c r="E863" s="76">
        <v>122.3426253236247</v>
      </c>
      <c r="F863" s="54">
        <v>124.4058162085255</v>
      </c>
      <c r="G863" s="55">
        <v>94.8650346975574</v>
      </c>
    </row>
    <row r="864" spans="1:7" ht="15" customHeight="1">
      <c r="A864" s="58">
        <v>2013</v>
      </c>
      <c r="B864" s="14">
        <v>1</v>
      </c>
      <c r="C864" s="14">
        <v>3690</v>
      </c>
      <c r="D864" s="14" t="str">
        <f t="shared" si="13"/>
        <v>Otras industrias manufactureras</v>
      </c>
      <c r="E864" s="85">
        <v>80.13723057304603</v>
      </c>
      <c r="F864" s="45">
        <v>81.67286904315303</v>
      </c>
      <c r="G864" s="53">
        <v>95.23839202775787</v>
      </c>
    </row>
    <row r="865" spans="1:7" ht="15" customHeight="1">
      <c r="A865" s="59">
        <v>2013</v>
      </c>
      <c r="B865" s="60">
        <v>2</v>
      </c>
      <c r="C865" s="60">
        <v>3690</v>
      </c>
      <c r="D865" s="60" t="str">
        <f t="shared" si="13"/>
        <v>Otras industrias manufactureras</v>
      </c>
      <c r="E865" s="76">
        <v>87.10049952569503</v>
      </c>
      <c r="F865" s="54">
        <v>98.59889748045177</v>
      </c>
      <c r="G865" s="55">
        <v>92.62181711381922</v>
      </c>
    </row>
    <row r="866" spans="1:7" ht="15" customHeight="1">
      <c r="A866" s="58">
        <v>2013</v>
      </c>
      <c r="B866" s="14">
        <v>3</v>
      </c>
      <c r="C866" s="14">
        <v>3690</v>
      </c>
      <c r="D866" s="14" t="str">
        <f t="shared" si="13"/>
        <v>Otras industrias manufactureras</v>
      </c>
      <c r="E866" s="85">
        <v>94.60510733265383</v>
      </c>
      <c r="F866" s="45">
        <v>99.91486156293526</v>
      </c>
      <c r="G866" s="53">
        <v>92.64435686574494</v>
      </c>
    </row>
    <row r="867" spans="1:7" ht="15" customHeight="1">
      <c r="A867" s="59">
        <v>2013</v>
      </c>
      <c r="B867" s="60">
        <v>4</v>
      </c>
      <c r="C867" s="60">
        <v>3690</v>
      </c>
      <c r="D867" s="60" t="str">
        <f t="shared" si="13"/>
        <v>Otras industrias manufactureras</v>
      </c>
      <c r="E867" s="76">
        <v>101.61985348806053</v>
      </c>
      <c r="F867" s="54">
        <v>108.91271027195147</v>
      </c>
      <c r="G867" s="55">
        <v>92.7948780121303</v>
      </c>
    </row>
    <row r="868" spans="1:7" ht="15" customHeight="1">
      <c r="A868" s="58">
        <v>2014</v>
      </c>
      <c r="B868" s="14">
        <v>1</v>
      </c>
      <c r="C868" s="14">
        <v>3690</v>
      </c>
      <c r="D868" s="14" t="str">
        <f t="shared" si="13"/>
        <v>Otras industrias manufactureras</v>
      </c>
      <c r="E868" s="85">
        <v>77.20094921179293</v>
      </c>
      <c r="F868" s="45">
        <v>78.47404582206804</v>
      </c>
      <c r="G868" s="53">
        <v>91.23835446150485</v>
      </c>
    </row>
    <row r="869" spans="1:7" ht="15" customHeight="1">
      <c r="A869" s="59">
        <v>2014</v>
      </c>
      <c r="B869" s="60">
        <v>2</v>
      </c>
      <c r="C869" s="60">
        <v>3690</v>
      </c>
      <c r="D869" s="60" t="str">
        <f t="shared" si="13"/>
        <v>Otras industrias manufactureras</v>
      </c>
      <c r="E869" s="76">
        <v>72.89929475126996</v>
      </c>
      <c r="F869" s="54">
        <v>77.97382445975741</v>
      </c>
      <c r="G869" s="55">
        <v>89.10100540954076</v>
      </c>
    </row>
    <row r="870" spans="1:7" ht="15" customHeight="1">
      <c r="A870" s="58">
        <v>2014</v>
      </c>
      <c r="B870" s="14">
        <v>3</v>
      </c>
      <c r="C870" s="14">
        <v>3690</v>
      </c>
      <c r="D870" s="14" t="str">
        <f t="shared" si="13"/>
        <v>Otras industrias manufactureras</v>
      </c>
      <c r="E870" s="85">
        <v>82.92751134328819</v>
      </c>
      <c r="F870" s="45">
        <v>85.50933298070996</v>
      </c>
      <c r="G870" s="53">
        <v>89.01742049614757</v>
      </c>
    </row>
    <row r="871" spans="1:7" ht="15" customHeight="1">
      <c r="A871" s="59">
        <v>2014</v>
      </c>
      <c r="B871" s="60">
        <v>4</v>
      </c>
      <c r="C871" s="60">
        <v>3690</v>
      </c>
      <c r="D871" s="60" t="str">
        <f t="shared" si="13"/>
        <v>Otras industrias manufactureras</v>
      </c>
      <c r="E871" s="76">
        <v>87.5228337799481</v>
      </c>
      <c r="F871" s="54">
        <v>97.14502437558879</v>
      </c>
      <c r="G871" s="55">
        <v>89.32708595158716</v>
      </c>
    </row>
    <row r="872" spans="1:7" ht="15" customHeight="1">
      <c r="A872" s="58">
        <v>2015</v>
      </c>
      <c r="B872" s="14">
        <v>1</v>
      </c>
      <c r="C872" s="14">
        <v>3690</v>
      </c>
      <c r="D872" s="14" t="str">
        <f t="shared" si="13"/>
        <v>Otras industrias manufactureras</v>
      </c>
      <c r="E872" s="85">
        <v>69.2781300086981</v>
      </c>
      <c r="F872" s="45">
        <v>70.2221227953035</v>
      </c>
      <c r="G872" s="53">
        <v>89.5928671930493</v>
      </c>
    </row>
    <row r="873" spans="1:7" ht="15" customHeight="1">
      <c r="A873" s="59">
        <v>2015</v>
      </c>
      <c r="B873" s="60">
        <v>2</v>
      </c>
      <c r="C873" s="60">
        <v>3690</v>
      </c>
      <c r="D873" s="60" t="str">
        <f t="shared" si="13"/>
        <v>Otras industrias manufactureras</v>
      </c>
      <c r="E873" s="76">
        <v>67.93763695532701</v>
      </c>
      <c r="F873" s="54">
        <v>71.25363803418037</v>
      </c>
      <c r="G873" s="55">
        <v>85.78860103273027</v>
      </c>
    </row>
    <row r="874" spans="1:7" ht="15" customHeight="1">
      <c r="A874" s="58">
        <v>2015</v>
      </c>
      <c r="B874" s="14">
        <v>3</v>
      </c>
      <c r="C874" s="14">
        <v>3690</v>
      </c>
      <c r="D874" s="14" t="str">
        <f t="shared" si="13"/>
        <v>Otras industrias manufactureras</v>
      </c>
      <c r="E874" s="85">
        <v>72.30029239991612</v>
      </c>
      <c r="F874" s="45">
        <v>82.9725221066847</v>
      </c>
      <c r="G874" s="53">
        <v>85.7505225124311</v>
      </c>
    </row>
    <row r="875" spans="1:7" ht="15" customHeight="1">
      <c r="A875" s="59">
        <v>2015</v>
      </c>
      <c r="B875" s="60">
        <v>4</v>
      </c>
      <c r="C875" s="60">
        <v>3690</v>
      </c>
      <c r="D875" s="60" t="str">
        <f t="shared" si="13"/>
        <v>Otras industrias manufactureras</v>
      </c>
      <c r="E875" s="76">
        <v>87.47135158701602</v>
      </c>
      <c r="F875" s="54">
        <v>101.82090014694649</v>
      </c>
      <c r="G875" s="55">
        <v>83.48305761980235</v>
      </c>
    </row>
    <row r="876" spans="1:7" ht="15" customHeight="1">
      <c r="A876" s="58">
        <v>2016</v>
      </c>
      <c r="B876" s="14">
        <v>1</v>
      </c>
      <c r="C876" s="14">
        <v>3690</v>
      </c>
      <c r="D876" s="14" t="str">
        <f t="shared" si="13"/>
        <v>Otras industrias manufactureras</v>
      </c>
      <c r="E876" s="85">
        <v>64.62708017238253</v>
      </c>
      <c r="F876" s="45">
        <v>69.65298617445114</v>
      </c>
      <c r="G876" s="53">
        <v>80.16424990437689</v>
      </c>
    </row>
    <row r="877" spans="1:7" ht="15" customHeight="1">
      <c r="A877" s="59">
        <v>2016</v>
      </c>
      <c r="B877" s="60">
        <v>2</v>
      </c>
      <c r="C877" s="60">
        <v>3690</v>
      </c>
      <c r="D877" s="60" t="str">
        <f t="shared" si="13"/>
        <v>Otras industrias manufactureras</v>
      </c>
      <c r="E877" s="76">
        <v>83.15853702707359</v>
      </c>
      <c r="F877" s="54">
        <v>88.15760059410658</v>
      </c>
      <c r="G877" s="55">
        <v>82.51410442052362</v>
      </c>
    </row>
    <row r="878" spans="1:7" ht="15" customHeight="1">
      <c r="A878" s="58">
        <v>2016</v>
      </c>
      <c r="B878" s="14">
        <v>3</v>
      </c>
      <c r="C878" s="14">
        <v>3690</v>
      </c>
      <c r="D878" s="14" t="str">
        <f t="shared" si="13"/>
        <v>Otras industrias manufactureras</v>
      </c>
      <c r="E878" s="85">
        <v>80.06754735884394</v>
      </c>
      <c r="F878" s="45">
        <v>85.52234436824796</v>
      </c>
      <c r="G878" s="53">
        <v>83.51302524452231</v>
      </c>
    </row>
    <row r="879" spans="1:7" ht="15" customHeight="1">
      <c r="A879" s="59">
        <v>2016</v>
      </c>
      <c r="B879" s="60">
        <v>4</v>
      </c>
      <c r="C879" s="60">
        <v>3690</v>
      </c>
      <c r="D879" s="60" t="str">
        <f t="shared" si="13"/>
        <v>Otras industrias manufactureras</v>
      </c>
      <c r="E879" s="76">
        <v>90.08175220911343</v>
      </c>
      <c r="F879" s="54">
        <v>96.37706863365672</v>
      </c>
      <c r="G879" s="55">
        <v>81.76909731708632</v>
      </c>
    </row>
    <row r="880" spans="1:7" ht="15" customHeight="1">
      <c r="A880" s="58">
        <v>2017</v>
      </c>
      <c r="B880" s="14">
        <v>1</v>
      </c>
      <c r="C880" s="14">
        <v>3690</v>
      </c>
      <c r="D880" s="14" t="str">
        <f t="shared" si="13"/>
        <v>Otras industrias manufactureras</v>
      </c>
      <c r="E880" s="85">
        <v>59.40688658113164</v>
      </c>
      <c r="F880" s="45">
        <v>61.86572182271348</v>
      </c>
      <c r="G880" s="53">
        <v>81.9847617616526</v>
      </c>
    </row>
    <row r="881" spans="1:7" ht="15" customHeight="1">
      <c r="A881" s="59">
        <v>2017</v>
      </c>
      <c r="B881" s="60">
        <v>2</v>
      </c>
      <c r="C881" s="60">
        <v>3690</v>
      </c>
      <c r="D881" s="60" t="str">
        <f t="shared" si="13"/>
        <v>Otras industrias manufactureras</v>
      </c>
      <c r="E881" s="76">
        <v>62.30095290763493</v>
      </c>
      <c r="F881" s="54">
        <v>64.69894436016848</v>
      </c>
      <c r="G881" s="55">
        <v>80.78426383804165</v>
      </c>
    </row>
    <row r="882" spans="1:7" ht="15" customHeight="1">
      <c r="A882" s="58">
        <v>2017</v>
      </c>
      <c r="B882" s="14">
        <v>3</v>
      </c>
      <c r="C882" s="14">
        <v>3690</v>
      </c>
      <c r="D882" s="14" t="str">
        <f t="shared" si="13"/>
        <v>Otras industrias manufactureras</v>
      </c>
      <c r="E882" s="85">
        <v>70.24052051806832</v>
      </c>
      <c r="F882" s="45">
        <v>73.9476947327155</v>
      </c>
      <c r="G882" s="53">
        <v>80.23528427408313</v>
      </c>
    </row>
    <row r="883" spans="1:7" ht="15" customHeight="1">
      <c r="A883" s="59">
        <v>2017</v>
      </c>
      <c r="B883" s="60">
        <v>4</v>
      </c>
      <c r="C883" s="60">
        <v>3690</v>
      </c>
      <c r="D883" s="60" t="str">
        <f t="shared" si="13"/>
        <v>Otras industrias manufactureras</v>
      </c>
      <c r="E883" s="76">
        <v>82.1040495762311</v>
      </c>
      <c r="F883" s="54">
        <v>90.27522989320961</v>
      </c>
      <c r="G883" s="55">
        <v>80.75233252281325</v>
      </c>
    </row>
    <row r="884" spans="1:7" ht="15" customHeight="1">
      <c r="A884" s="58">
        <v>2018</v>
      </c>
      <c r="B884" s="14">
        <v>1</v>
      </c>
      <c r="C884" s="14">
        <v>3690</v>
      </c>
      <c r="D884" s="14" t="str">
        <f>+VLOOKUP(C884,bogota,2,FALSE)</f>
        <v>Otras industrias manufactureras</v>
      </c>
      <c r="E884" s="85">
        <v>63.3528719209017</v>
      </c>
      <c r="F884" s="45">
        <v>65.43523505281908</v>
      </c>
      <c r="G884" s="53">
        <v>80.95920304901352</v>
      </c>
    </row>
    <row r="885" spans="1:7" ht="15" customHeight="1">
      <c r="A885" s="77">
        <v>2018</v>
      </c>
      <c r="B885" s="78">
        <v>2</v>
      </c>
      <c r="C885" s="78">
        <v>3690</v>
      </c>
      <c r="D885" s="78" t="str">
        <f t="shared" si="13"/>
        <v>Otras industrias manufactureras</v>
      </c>
      <c r="E885" s="86">
        <v>74.90023067586881</v>
      </c>
      <c r="F885" s="80">
        <v>79.25614543029019</v>
      </c>
      <c r="G885" s="81">
        <v>81.7794280367194</v>
      </c>
    </row>
    <row r="886" spans="1:7" ht="14.25">
      <c r="A886" s="69"/>
      <c r="B886" s="69"/>
      <c r="C886" s="70"/>
      <c r="D886" s="71"/>
      <c r="E886" s="45"/>
      <c r="F886" s="45"/>
      <c r="G886" s="45"/>
    </row>
    <row r="887" spans="1:7" ht="14.25">
      <c r="A887" s="72" t="s">
        <v>67</v>
      </c>
      <c r="B887" s="14"/>
      <c r="C887" s="14"/>
      <c r="D887" s="14"/>
      <c r="E887" s="14"/>
      <c r="F887" s="14"/>
      <c r="G887" s="14"/>
    </row>
    <row r="888" ht="14.25">
      <c r="A888" s="73" t="s">
        <v>68</v>
      </c>
    </row>
    <row r="889" ht="14.25">
      <c r="A889" s="72"/>
    </row>
    <row r="890" ht="14.25">
      <c r="A890" s="73"/>
    </row>
    <row r="891" ht="14.25">
      <c r="A891" s="14"/>
    </row>
  </sheetData>
  <sheetProtection/>
  <mergeCells count="3">
    <mergeCell ref="A1:G5"/>
    <mergeCell ref="A6:G7"/>
    <mergeCell ref="A8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3"/>
  <sheetViews>
    <sheetView zoomScalePageLayoutView="0" workbookViewId="0" topLeftCell="A687">
      <selection activeCell="A720" sqref="A720:G720"/>
    </sheetView>
  </sheetViews>
  <sheetFormatPr defaultColWidth="9.140625" defaultRowHeight="15"/>
  <cols>
    <col min="1" max="1" width="9.421875" style="12" customWidth="1"/>
    <col min="2" max="2" width="10.57421875" style="12" bestFit="1" customWidth="1"/>
    <col min="3" max="3" width="9.140625" style="12" customWidth="1"/>
    <col min="4" max="4" width="39.00390625" style="12" customWidth="1"/>
    <col min="5" max="5" width="23.421875" style="12" customWidth="1"/>
    <col min="6" max="6" width="24.140625" style="12" customWidth="1"/>
    <col min="7" max="7" width="31.00390625" style="12" customWidth="1"/>
    <col min="8" max="16384" width="9.140625" style="12" customWidth="1"/>
  </cols>
  <sheetData>
    <row r="1" spans="1:7" s="23" customFormat="1" ht="13.5" customHeight="1">
      <c r="A1" s="111"/>
      <c r="B1" s="112"/>
      <c r="C1" s="112"/>
      <c r="D1" s="112"/>
      <c r="E1" s="112"/>
      <c r="F1" s="112"/>
      <c r="G1" s="112"/>
    </row>
    <row r="2" spans="1:7" s="23" customFormat="1" ht="13.5" customHeight="1">
      <c r="A2" s="113"/>
      <c r="B2" s="114"/>
      <c r="C2" s="114"/>
      <c r="D2" s="114"/>
      <c r="E2" s="114"/>
      <c r="F2" s="114"/>
      <c r="G2" s="114"/>
    </row>
    <row r="3" spans="1:7" s="23" customFormat="1" ht="13.5" customHeight="1">
      <c r="A3" s="113"/>
      <c r="B3" s="114"/>
      <c r="C3" s="114"/>
      <c r="D3" s="114"/>
      <c r="E3" s="114"/>
      <c r="F3" s="114"/>
      <c r="G3" s="114"/>
    </row>
    <row r="4" spans="1:7" s="23" customFormat="1" ht="13.5" customHeight="1">
      <c r="A4" s="113"/>
      <c r="B4" s="114"/>
      <c r="C4" s="114"/>
      <c r="D4" s="114"/>
      <c r="E4" s="114"/>
      <c r="F4" s="114"/>
      <c r="G4" s="114"/>
    </row>
    <row r="5" spans="1:7" s="23" customFormat="1" ht="21.75" customHeight="1">
      <c r="A5" s="115"/>
      <c r="B5" s="116"/>
      <c r="C5" s="116"/>
      <c r="D5" s="116"/>
      <c r="E5" s="116"/>
      <c r="F5" s="116"/>
      <c r="G5" s="116"/>
    </row>
    <row r="6" spans="1:7" s="23" customFormat="1" ht="12">
      <c r="A6" s="117" t="s">
        <v>46</v>
      </c>
      <c r="B6" s="118"/>
      <c r="C6" s="118"/>
      <c r="D6" s="118"/>
      <c r="E6" s="118"/>
      <c r="F6" s="118"/>
      <c r="G6" s="118"/>
    </row>
    <row r="7" spans="1:19" s="22" customFormat="1" ht="12">
      <c r="A7" s="119"/>
      <c r="B7" s="120"/>
      <c r="C7" s="120"/>
      <c r="D7" s="120"/>
      <c r="E7" s="120"/>
      <c r="F7" s="120"/>
      <c r="G7" s="12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22" customFormat="1" ht="12">
      <c r="A8" s="121" t="s">
        <v>48</v>
      </c>
      <c r="B8" s="122"/>
      <c r="C8" s="122"/>
      <c r="D8" s="122"/>
      <c r="E8" s="122"/>
      <c r="F8" s="122"/>
      <c r="G8" s="1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s="22" customFormat="1" ht="16.5" customHeight="1">
      <c r="A9" s="123"/>
      <c r="B9" s="124"/>
      <c r="C9" s="124"/>
      <c r="D9" s="124"/>
      <c r="E9" s="124"/>
      <c r="F9" s="124"/>
      <c r="G9" s="1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" ht="15">
      <c r="A10" s="1" t="s">
        <v>1</v>
      </c>
      <c r="B10" s="1"/>
    </row>
    <row r="11" spans="1:2" ht="15">
      <c r="A11" s="5" t="s">
        <v>44</v>
      </c>
      <c r="B11" s="5"/>
    </row>
    <row r="12" spans="1:2" ht="15">
      <c r="A12" s="2" t="s">
        <v>70</v>
      </c>
      <c r="B12" s="2"/>
    </row>
    <row r="13" spans="1:7" ht="15">
      <c r="A13" s="10" t="s">
        <v>42</v>
      </c>
      <c r="B13" s="10"/>
      <c r="C13" s="10"/>
      <c r="D13" s="10"/>
      <c r="E13" s="20"/>
      <c r="F13" s="20"/>
      <c r="G13" s="20"/>
    </row>
    <row r="14" ht="14.25">
      <c r="G14" s="65" t="s">
        <v>13</v>
      </c>
    </row>
    <row r="15" spans="1:7" ht="30.75" customHeight="1">
      <c r="A15" s="67" t="s">
        <v>10</v>
      </c>
      <c r="B15" s="68" t="s">
        <v>9</v>
      </c>
      <c r="C15" s="68" t="s">
        <v>43</v>
      </c>
      <c r="D15" s="68" t="s">
        <v>8</v>
      </c>
      <c r="E15" s="68" t="s">
        <v>11</v>
      </c>
      <c r="F15" s="68" t="s">
        <v>12</v>
      </c>
      <c r="G15" s="68" t="s">
        <v>45</v>
      </c>
    </row>
    <row r="16" spans="1:7" ht="14.25">
      <c r="A16" s="58">
        <v>2006</v>
      </c>
      <c r="B16" s="14">
        <v>4</v>
      </c>
      <c r="C16" s="14">
        <v>1501</v>
      </c>
      <c r="D16" s="61" t="s">
        <v>53</v>
      </c>
      <c r="E16" s="82">
        <v>103.959761363795</v>
      </c>
      <c r="F16" s="83">
        <v>105.378059211844</v>
      </c>
      <c r="G16" s="84">
        <v>101.689165353713</v>
      </c>
    </row>
    <row r="17" spans="1:7" ht="14.25">
      <c r="A17" s="59">
        <v>2007</v>
      </c>
      <c r="B17" s="60">
        <v>1</v>
      </c>
      <c r="C17" s="60">
        <v>1501</v>
      </c>
      <c r="D17" s="62" t="s">
        <v>53</v>
      </c>
      <c r="E17" s="76">
        <v>88.3519982392155</v>
      </c>
      <c r="F17" s="54">
        <v>89.9649271103347</v>
      </c>
      <c r="G17" s="55">
        <v>96.4032698895836</v>
      </c>
    </row>
    <row r="18" spans="1:7" ht="14.25">
      <c r="A18" s="58">
        <v>2007</v>
      </c>
      <c r="B18" s="14">
        <v>2</v>
      </c>
      <c r="C18" s="14">
        <v>1501</v>
      </c>
      <c r="D18" s="61" t="s">
        <v>53</v>
      </c>
      <c r="E18" s="85">
        <v>95.4308514417353</v>
      </c>
      <c r="F18" s="45">
        <v>93.3356373594513</v>
      </c>
      <c r="G18" s="53">
        <v>99.9111563579746</v>
      </c>
    </row>
    <row r="19" spans="1:7" ht="14.25">
      <c r="A19" s="59">
        <v>2007</v>
      </c>
      <c r="B19" s="60">
        <v>3</v>
      </c>
      <c r="C19" s="60">
        <v>1501</v>
      </c>
      <c r="D19" s="62" t="s">
        <v>53</v>
      </c>
      <c r="E19" s="76">
        <v>105.266634940373</v>
      </c>
      <c r="F19" s="54">
        <v>103.368269921987</v>
      </c>
      <c r="G19" s="55">
        <v>100.961320435011</v>
      </c>
    </row>
    <row r="20" spans="1:7" ht="14.25">
      <c r="A20" s="58">
        <v>2007</v>
      </c>
      <c r="B20" s="14">
        <v>4</v>
      </c>
      <c r="C20" s="14">
        <v>1501</v>
      </c>
      <c r="D20" s="61" t="s">
        <v>53</v>
      </c>
      <c r="E20" s="85">
        <v>110.950515378676</v>
      </c>
      <c r="F20" s="45">
        <v>113.331165608227</v>
      </c>
      <c r="G20" s="53">
        <v>102.724253317431</v>
      </c>
    </row>
    <row r="21" spans="1:7" ht="14.25">
      <c r="A21" s="59">
        <v>2008</v>
      </c>
      <c r="B21" s="60">
        <v>1</v>
      </c>
      <c r="C21" s="60">
        <v>1501</v>
      </c>
      <c r="D21" s="62" t="s">
        <v>53</v>
      </c>
      <c r="E21" s="76">
        <v>85.2735663429984</v>
      </c>
      <c r="F21" s="54">
        <v>84.207206023415</v>
      </c>
      <c r="G21" s="55">
        <v>99.0128958109997</v>
      </c>
    </row>
    <row r="22" spans="1:7" ht="14.25">
      <c r="A22" s="58">
        <v>2008</v>
      </c>
      <c r="B22" s="14">
        <v>2</v>
      </c>
      <c r="C22" s="14">
        <v>1501</v>
      </c>
      <c r="D22" s="61" t="s">
        <v>53</v>
      </c>
      <c r="E22" s="85">
        <v>90.307875179126</v>
      </c>
      <c r="F22" s="45">
        <v>87.1603508237003</v>
      </c>
      <c r="G22" s="53">
        <v>98.9799150589944</v>
      </c>
    </row>
    <row r="23" spans="1:7" ht="14.25">
      <c r="A23" s="59">
        <v>2008</v>
      </c>
      <c r="B23" s="60">
        <v>3</v>
      </c>
      <c r="C23" s="60">
        <v>1501</v>
      </c>
      <c r="D23" s="62" t="s">
        <v>53</v>
      </c>
      <c r="E23" s="76">
        <v>100.344534303763</v>
      </c>
      <c r="F23" s="54">
        <v>98.6515621666415</v>
      </c>
      <c r="G23" s="55">
        <v>98.3673427799089</v>
      </c>
    </row>
    <row r="24" spans="1:7" ht="14.25">
      <c r="A24" s="58">
        <v>2008</v>
      </c>
      <c r="B24" s="14">
        <v>4</v>
      </c>
      <c r="C24" s="14">
        <v>1501</v>
      </c>
      <c r="D24" s="61" t="s">
        <v>53</v>
      </c>
      <c r="E24" s="85">
        <v>95.9638004779095</v>
      </c>
      <c r="F24" s="45">
        <v>99.7692041203535</v>
      </c>
      <c r="G24" s="53">
        <v>96.0266521747962</v>
      </c>
    </row>
    <row r="25" spans="1:7" ht="14.25">
      <c r="A25" s="59">
        <v>2009</v>
      </c>
      <c r="B25" s="60">
        <v>1</v>
      </c>
      <c r="C25" s="60">
        <v>1501</v>
      </c>
      <c r="D25" s="62" t="s">
        <v>53</v>
      </c>
      <c r="E25" s="76">
        <v>74.3232613345956</v>
      </c>
      <c r="F25" s="54">
        <v>77.9596887946194</v>
      </c>
      <c r="G25" s="55">
        <v>87.2195568580742</v>
      </c>
    </row>
    <row r="26" spans="1:7" ht="14.25">
      <c r="A26" s="58">
        <v>2009</v>
      </c>
      <c r="B26" s="14">
        <v>2</v>
      </c>
      <c r="C26" s="14">
        <v>1501</v>
      </c>
      <c r="D26" s="61" t="s">
        <v>53</v>
      </c>
      <c r="E26" s="85">
        <v>76.14782361864</v>
      </c>
      <c r="F26" s="45">
        <v>76.9134141194117</v>
      </c>
      <c r="G26" s="53">
        <v>85.7993105570022</v>
      </c>
    </row>
    <row r="27" spans="1:7" ht="14.25">
      <c r="A27" s="59">
        <v>2009</v>
      </c>
      <c r="B27" s="60">
        <v>3</v>
      </c>
      <c r="C27" s="60">
        <v>1501</v>
      </c>
      <c r="D27" s="62" t="s">
        <v>53</v>
      </c>
      <c r="E27" s="76">
        <v>85.979767171752</v>
      </c>
      <c r="F27" s="54">
        <v>85.3175792098503</v>
      </c>
      <c r="G27" s="55">
        <v>83.7373482626669</v>
      </c>
    </row>
    <row r="28" spans="1:7" ht="14.25">
      <c r="A28" s="58">
        <v>2009</v>
      </c>
      <c r="B28" s="14">
        <v>4</v>
      </c>
      <c r="C28" s="14">
        <v>1501</v>
      </c>
      <c r="D28" s="61" t="s">
        <v>53</v>
      </c>
      <c r="E28" s="85">
        <v>94.6263186823747</v>
      </c>
      <c r="F28" s="45">
        <v>98.0462113944336</v>
      </c>
      <c r="G28" s="53">
        <v>83.6169812336702</v>
      </c>
    </row>
    <row r="29" spans="1:7" ht="14.25">
      <c r="A29" s="59">
        <v>2010</v>
      </c>
      <c r="B29" s="60">
        <v>1</v>
      </c>
      <c r="C29" s="60">
        <v>1501</v>
      </c>
      <c r="D29" s="62" t="s">
        <v>53</v>
      </c>
      <c r="E29" s="76">
        <v>79.0675555778629</v>
      </c>
      <c r="F29" s="54">
        <v>81.2857760473183</v>
      </c>
      <c r="G29" s="55">
        <v>81.660323748247</v>
      </c>
    </row>
    <row r="30" spans="1:7" ht="14.25">
      <c r="A30" s="58">
        <v>2010</v>
      </c>
      <c r="B30" s="14">
        <v>2</v>
      </c>
      <c r="C30" s="14">
        <v>1501</v>
      </c>
      <c r="D30" s="61" t="s">
        <v>53</v>
      </c>
      <c r="E30" s="85">
        <v>85.431841153287</v>
      </c>
      <c r="F30" s="45">
        <v>86.5714800853089</v>
      </c>
      <c r="G30" s="53">
        <v>83.8261866354865</v>
      </c>
    </row>
    <row r="31" spans="1:7" ht="14.25">
      <c r="A31" s="59">
        <v>2010</v>
      </c>
      <c r="B31" s="60">
        <v>3</v>
      </c>
      <c r="C31" s="60">
        <v>1501</v>
      </c>
      <c r="D31" s="62" t="s">
        <v>53</v>
      </c>
      <c r="E31" s="76">
        <v>91.7432262104815</v>
      </c>
      <c r="F31" s="54">
        <v>91.7523036406016</v>
      </c>
      <c r="G31" s="55">
        <v>84.031791316629</v>
      </c>
    </row>
    <row r="32" spans="1:7" ht="14.25">
      <c r="A32" s="58">
        <v>2010</v>
      </c>
      <c r="B32" s="14">
        <v>4</v>
      </c>
      <c r="C32" s="14">
        <v>1501</v>
      </c>
      <c r="D32" s="61" t="s">
        <v>53</v>
      </c>
      <c r="E32" s="85">
        <v>103.272403197513</v>
      </c>
      <c r="F32" s="45">
        <v>111.423289214004</v>
      </c>
      <c r="G32" s="53">
        <v>83.8861427708515</v>
      </c>
    </row>
    <row r="33" spans="1:7" ht="14.25">
      <c r="A33" s="59">
        <v>2011</v>
      </c>
      <c r="B33" s="60">
        <v>1</v>
      </c>
      <c r="C33" s="60">
        <v>1501</v>
      </c>
      <c r="D33" s="62" t="s">
        <v>53</v>
      </c>
      <c r="E33" s="76">
        <v>89.3811635091535</v>
      </c>
      <c r="F33" s="54">
        <v>92.781935269416</v>
      </c>
      <c r="G33" s="55">
        <v>80.8328209354122</v>
      </c>
    </row>
    <row r="34" spans="1:7" ht="14.25">
      <c r="A34" s="58">
        <v>2011</v>
      </c>
      <c r="B34" s="14">
        <v>2</v>
      </c>
      <c r="C34" s="14">
        <v>1501</v>
      </c>
      <c r="D34" s="61" t="s">
        <v>53</v>
      </c>
      <c r="E34" s="85">
        <v>91.0194788989943</v>
      </c>
      <c r="F34" s="45">
        <v>91.6768784885473</v>
      </c>
      <c r="G34" s="53">
        <v>82.5561638278626</v>
      </c>
    </row>
    <row r="35" spans="1:7" ht="14.25">
      <c r="A35" s="59">
        <v>2011</v>
      </c>
      <c r="B35" s="60">
        <v>3</v>
      </c>
      <c r="C35" s="60">
        <v>1501</v>
      </c>
      <c r="D35" s="62" t="s">
        <v>53</v>
      </c>
      <c r="E35" s="76">
        <v>97.8499561880192</v>
      </c>
      <c r="F35" s="54">
        <v>98.1621720875617</v>
      </c>
      <c r="G35" s="55">
        <v>83.3150969689207</v>
      </c>
    </row>
    <row r="36" spans="1:7" ht="14.25">
      <c r="A36" s="58">
        <v>2011</v>
      </c>
      <c r="B36" s="14">
        <v>4</v>
      </c>
      <c r="C36" s="14">
        <v>1501</v>
      </c>
      <c r="D36" s="61" t="s">
        <v>53</v>
      </c>
      <c r="E36" s="85">
        <v>104.302288206714</v>
      </c>
      <c r="F36" s="45">
        <v>111.073676701249</v>
      </c>
      <c r="G36" s="53">
        <v>83.5653547910858</v>
      </c>
    </row>
    <row r="37" spans="1:7" ht="14.25">
      <c r="A37" s="59">
        <v>2012</v>
      </c>
      <c r="B37" s="60">
        <v>1</v>
      </c>
      <c r="C37" s="60">
        <v>1501</v>
      </c>
      <c r="D37" s="62" t="s">
        <v>53</v>
      </c>
      <c r="E37" s="76">
        <v>92.5261431830944</v>
      </c>
      <c r="F37" s="54">
        <v>93.9994949143607</v>
      </c>
      <c r="G37" s="55">
        <v>82.2172281613897</v>
      </c>
    </row>
    <row r="38" spans="1:7" ht="14.25">
      <c r="A38" s="58">
        <v>2012</v>
      </c>
      <c r="B38" s="14">
        <v>2</v>
      </c>
      <c r="C38" s="14">
        <v>1501</v>
      </c>
      <c r="D38" s="61" t="s">
        <v>53</v>
      </c>
      <c r="E38" s="85">
        <v>95.1301085055344</v>
      </c>
      <c r="F38" s="45">
        <v>96.592389818587</v>
      </c>
      <c r="G38" s="53">
        <v>83.3709463778365</v>
      </c>
    </row>
    <row r="39" spans="1:7" ht="14.25">
      <c r="A39" s="59">
        <v>2012</v>
      </c>
      <c r="B39" s="60">
        <v>3</v>
      </c>
      <c r="C39" s="60">
        <v>1501</v>
      </c>
      <c r="D39" s="62" t="s">
        <v>53</v>
      </c>
      <c r="E39" s="76">
        <v>105.178038655054</v>
      </c>
      <c r="F39" s="54">
        <v>101.028016647756</v>
      </c>
      <c r="G39" s="55">
        <v>83.9083749781713</v>
      </c>
    </row>
    <row r="40" spans="1:7" ht="14.25">
      <c r="A40" s="58">
        <v>2012</v>
      </c>
      <c r="B40" s="14">
        <v>4</v>
      </c>
      <c r="C40" s="14">
        <v>1501</v>
      </c>
      <c r="D40" s="61" t="s">
        <v>53</v>
      </c>
      <c r="E40" s="85">
        <v>112.03880704416</v>
      </c>
      <c r="F40" s="45">
        <v>119.953499698845</v>
      </c>
      <c r="G40" s="53">
        <v>83.8478405560635</v>
      </c>
    </row>
    <row r="41" spans="1:7" ht="14.25">
      <c r="A41" s="59">
        <v>2013</v>
      </c>
      <c r="B41" s="60">
        <v>1</v>
      </c>
      <c r="C41" s="60">
        <v>1501</v>
      </c>
      <c r="D41" s="62" t="s">
        <v>53</v>
      </c>
      <c r="E41" s="76">
        <v>91.0476441391961</v>
      </c>
      <c r="F41" s="54">
        <v>94.3519176585671</v>
      </c>
      <c r="G41" s="55">
        <v>80.792182994414</v>
      </c>
    </row>
    <row r="42" spans="1:7" ht="14.25">
      <c r="A42" s="58">
        <v>2013</v>
      </c>
      <c r="B42" s="14">
        <v>2</v>
      </c>
      <c r="C42" s="14">
        <v>1501</v>
      </c>
      <c r="D42" s="61" t="s">
        <v>53</v>
      </c>
      <c r="E42" s="85">
        <v>98.3583649477664</v>
      </c>
      <c r="F42" s="45">
        <v>100.768690640045</v>
      </c>
      <c r="G42" s="53">
        <v>81.9773684822104</v>
      </c>
    </row>
    <row r="43" spans="1:7" ht="14.25">
      <c r="A43" s="59">
        <v>2013</v>
      </c>
      <c r="B43" s="60">
        <v>3</v>
      </c>
      <c r="C43" s="60">
        <v>1501</v>
      </c>
      <c r="D43" s="62" t="s">
        <v>53</v>
      </c>
      <c r="E43" s="76">
        <v>99.1071097447595</v>
      </c>
      <c r="F43" s="54">
        <v>100.441555235517</v>
      </c>
      <c r="G43" s="55">
        <v>82.1306770403925</v>
      </c>
    </row>
    <row r="44" spans="1:7" ht="14.25">
      <c r="A44" s="58">
        <v>2013</v>
      </c>
      <c r="B44" s="14">
        <v>4</v>
      </c>
      <c r="C44" s="14">
        <v>1501</v>
      </c>
      <c r="D44" s="61" t="s">
        <v>53</v>
      </c>
      <c r="E44" s="85">
        <v>106.014494634055</v>
      </c>
      <c r="F44" s="45">
        <v>116.270149888938</v>
      </c>
      <c r="G44" s="53">
        <v>82.2793463032219</v>
      </c>
    </row>
    <row r="45" spans="1:7" ht="14.25">
      <c r="A45" s="59">
        <v>2014</v>
      </c>
      <c r="B45" s="60">
        <v>1</v>
      </c>
      <c r="C45" s="60">
        <v>1501</v>
      </c>
      <c r="D45" s="62" t="s">
        <v>53</v>
      </c>
      <c r="E45" s="76">
        <v>95.3565668085612</v>
      </c>
      <c r="F45" s="54">
        <v>92.8960344079647</v>
      </c>
      <c r="G45" s="55">
        <v>80.9531460894131</v>
      </c>
    </row>
    <row r="46" spans="1:7" ht="14.25">
      <c r="A46" s="58">
        <v>2014</v>
      </c>
      <c r="B46" s="14">
        <v>2</v>
      </c>
      <c r="C46" s="14">
        <v>1501</v>
      </c>
      <c r="D46" s="61" t="s">
        <v>53</v>
      </c>
      <c r="E46" s="85">
        <v>99.3145367148576</v>
      </c>
      <c r="F46" s="45">
        <v>101.547472731429</v>
      </c>
      <c r="G46" s="53">
        <v>82.3725661891717</v>
      </c>
    </row>
    <row r="47" spans="1:7" ht="14.25">
      <c r="A47" s="59">
        <v>2014</v>
      </c>
      <c r="B47" s="60">
        <v>3</v>
      </c>
      <c r="C47" s="60">
        <v>1501</v>
      </c>
      <c r="D47" s="62" t="s">
        <v>53</v>
      </c>
      <c r="E47" s="76">
        <v>107.429469944867</v>
      </c>
      <c r="F47" s="54">
        <v>106.35723312788</v>
      </c>
      <c r="G47" s="55">
        <v>82.4882005381395</v>
      </c>
    </row>
    <row r="48" spans="1:7" ht="14.25">
      <c r="A48" s="58">
        <v>2014</v>
      </c>
      <c r="B48" s="14">
        <v>4</v>
      </c>
      <c r="C48" s="14">
        <v>1501</v>
      </c>
      <c r="D48" s="61" t="s">
        <v>53</v>
      </c>
      <c r="E48" s="85">
        <v>109.089898320798</v>
      </c>
      <c r="F48" s="45">
        <v>118.043186680577</v>
      </c>
      <c r="G48" s="53">
        <v>82.7893700395128</v>
      </c>
    </row>
    <row r="49" spans="1:7" ht="14.25">
      <c r="A49" s="59">
        <v>2015</v>
      </c>
      <c r="B49" s="60">
        <v>1</v>
      </c>
      <c r="C49" s="60">
        <v>1501</v>
      </c>
      <c r="D49" s="62" t="s">
        <v>53</v>
      </c>
      <c r="E49" s="76">
        <v>96.604879838371</v>
      </c>
      <c r="F49" s="54">
        <v>95.5987522884583</v>
      </c>
      <c r="G49" s="55">
        <v>80.9541859431473</v>
      </c>
    </row>
    <row r="50" spans="1:7" ht="14.25">
      <c r="A50" s="58">
        <v>2015</v>
      </c>
      <c r="B50" s="14">
        <v>2</v>
      </c>
      <c r="C50" s="14">
        <v>1501</v>
      </c>
      <c r="D50" s="61" t="s">
        <v>53</v>
      </c>
      <c r="E50" s="85">
        <v>100.283558447783</v>
      </c>
      <c r="F50" s="45">
        <v>103.287599567523</v>
      </c>
      <c r="G50" s="53">
        <v>82.820886591321</v>
      </c>
    </row>
    <row r="51" spans="1:7" ht="14.25">
      <c r="A51" s="59">
        <v>2015</v>
      </c>
      <c r="B51" s="60">
        <v>3</v>
      </c>
      <c r="C51" s="60">
        <v>1501</v>
      </c>
      <c r="D51" s="62" t="s">
        <v>53</v>
      </c>
      <c r="E51" s="76">
        <v>110.824848575745</v>
      </c>
      <c r="F51" s="54">
        <v>114.130796428266</v>
      </c>
      <c r="G51" s="55">
        <v>83.8771813874433</v>
      </c>
    </row>
    <row r="52" spans="1:7" ht="14.25">
      <c r="A52" s="58">
        <v>2015</v>
      </c>
      <c r="B52" s="14">
        <v>4</v>
      </c>
      <c r="C52" s="14">
        <v>1501</v>
      </c>
      <c r="D52" s="61" t="s">
        <v>53</v>
      </c>
      <c r="E52" s="85">
        <v>113.752262904706</v>
      </c>
      <c r="F52" s="45">
        <v>124.486973483213</v>
      </c>
      <c r="G52" s="53">
        <v>84.1332877163093</v>
      </c>
    </row>
    <row r="53" spans="1:7" ht="14.25">
      <c r="A53" s="59">
        <v>2016</v>
      </c>
      <c r="B53" s="60">
        <v>1</v>
      </c>
      <c r="C53" s="60">
        <v>1501</v>
      </c>
      <c r="D53" s="62" t="s">
        <v>53</v>
      </c>
      <c r="E53" s="76">
        <v>98.8495786080781</v>
      </c>
      <c r="F53" s="54">
        <v>102.593350342183</v>
      </c>
      <c r="G53" s="55">
        <v>83.3165400784971</v>
      </c>
    </row>
    <row r="54" spans="1:7" ht="14.25">
      <c r="A54" s="58">
        <v>2016</v>
      </c>
      <c r="B54" s="14">
        <v>2</v>
      </c>
      <c r="C54" s="14">
        <v>1501</v>
      </c>
      <c r="D54" s="61" t="s">
        <v>53</v>
      </c>
      <c r="E54" s="85">
        <v>104.93542207046</v>
      </c>
      <c r="F54" s="45">
        <v>109.333697437302</v>
      </c>
      <c r="G54" s="53">
        <v>83.9865988252203</v>
      </c>
    </row>
    <row r="55" spans="1:7" ht="14.25">
      <c r="A55" s="59">
        <v>2016</v>
      </c>
      <c r="B55" s="60">
        <v>3</v>
      </c>
      <c r="C55" s="60">
        <v>1501</v>
      </c>
      <c r="D55" s="62" t="s">
        <v>53</v>
      </c>
      <c r="E55" s="76">
        <v>108.605437266136</v>
      </c>
      <c r="F55" s="54">
        <v>111.606077579133</v>
      </c>
      <c r="G55" s="55">
        <v>83.8363944477567</v>
      </c>
    </row>
    <row r="56" spans="1:7" ht="14.25">
      <c r="A56" s="58">
        <v>2016</v>
      </c>
      <c r="B56" s="14">
        <v>4</v>
      </c>
      <c r="C56" s="14">
        <v>1501</v>
      </c>
      <c r="D56" s="61" t="s">
        <v>53</v>
      </c>
      <c r="E56" s="85">
        <v>112.813606290607</v>
      </c>
      <c r="F56" s="45">
        <v>124.258697750519</v>
      </c>
      <c r="G56" s="53">
        <v>83.9887025962059</v>
      </c>
    </row>
    <row r="57" spans="1:7" ht="14.25">
      <c r="A57" s="59">
        <v>2017</v>
      </c>
      <c r="B57" s="60">
        <v>1</v>
      </c>
      <c r="C57" s="60">
        <v>1501</v>
      </c>
      <c r="D57" s="62" t="s">
        <v>53</v>
      </c>
      <c r="E57" s="76">
        <v>97.1195089883073</v>
      </c>
      <c r="F57" s="54">
        <v>97.4028703114691</v>
      </c>
      <c r="G57" s="55">
        <v>81.4819456079595</v>
      </c>
    </row>
    <row r="58" spans="1:7" ht="14.25">
      <c r="A58" s="58">
        <v>2017</v>
      </c>
      <c r="B58" s="14">
        <v>2</v>
      </c>
      <c r="C58" s="14">
        <v>1501</v>
      </c>
      <c r="D58" s="61" t="s">
        <v>53</v>
      </c>
      <c r="E58" s="85">
        <v>93.2292651053168</v>
      </c>
      <c r="F58" s="45">
        <v>100.522471310891</v>
      </c>
      <c r="G58" s="53">
        <v>81.4477382738689</v>
      </c>
    </row>
    <row r="59" spans="1:7" ht="14.25">
      <c r="A59" s="59">
        <v>2017</v>
      </c>
      <c r="B59" s="60">
        <v>3</v>
      </c>
      <c r="C59" s="60">
        <v>1501</v>
      </c>
      <c r="D59" s="62" t="s">
        <v>53</v>
      </c>
      <c r="E59" s="76">
        <v>103.389446532722</v>
      </c>
      <c r="F59" s="54">
        <v>108.080861083869</v>
      </c>
      <c r="G59" s="55">
        <v>80.5581457441211</v>
      </c>
    </row>
    <row r="60" spans="1:7" ht="14.25">
      <c r="A60" s="58">
        <v>2017</v>
      </c>
      <c r="B60" s="14">
        <v>4</v>
      </c>
      <c r="C60" s="14">
        <v>1501</v>
      </c>
      <c r="D60" s="61" t="s">
        <v>53</v>
      </c>
      <c r="E60" s="85">
        <v>106.646398222726</v>
      </c>
      <c r="F60" s="45">
        <v>119.373058427983</v>
      </c>
      <c r="G60" s="53">
        <v>80.4813398506147</v>
      </c>
    </row>
    <row r="61" spans="1:7" ht="14.25">
      <c r="A61" s="59">
        <v>2018</v>
      </c>
      <c r="B61" s="60">
        <v>1</v>
      </c>
      <c r="C61" s="60">
        <v>1501</v>
      </c>
      <c r="D61" s="62" t="s">
        <v>53</v>
      </c>
      <c r="E61" s="76">
        <v>92.4180638836052</v>
      </c>
      <c r="F61" s="54">
        <v>97.5158726255348</v>
      </c>
      <c r="G61" s="55">
        <v>78.4767088044638</v>
      </c>
    </row>
    <row r="62" spans="1:7" ht="14.25">
      <c r="A62" s="58">
        <v>2018</v>
      </c>
      <c r="B62" s="14">
        <v>2</v>
      </c>
      <c r="C62" s="14">
        <v>1501</v>
      </c>
      <c r="D62" s="61" t="s">
        <v>53</v>
      </c>
      <c r="E62" s="85">
        <v>100.415526243641</v>
      </c>
      <c r="F62" s="45">
        <v>104.488226891851</v>
      </c>
      <c r="G62" s="53">
        <v>79.4590080447156</v>
      </c>
    </row>
    <row r="63" spans="1:7" ht="14.25">
      <c r="A63" s="59">
        <v>2006</v>
      </c>
      <c r="B63" s="60">
        <v>4</v>
      </c>
      <c r="C63" s="60">
        <v>1511</v>
      </c>
      <c r="D63" s="62" t="str">
        <f aca="true" t="shared" si="0" ref="D63:D80">+VLOOKUP(C63,medell,2,FALSE)</f>
        <v>Conservación de carne y derivados cárnicos</v>
      </c>
      <c r="E63" s="76">
        <v>115.228309620224</v>
      </c>
      <c r="F63" s="54">
        <v>106.889969126424</v>
      </c>
      <c r="G63" s="55">
        <v>99.0857980933757</v>
      </c>
    </row>
    <row r="64" spans="1:7" ht="14.25">
      <c r="A64" s="58">
        <v>2007</v>
      </c>
      <c r="B64" s="14">
        <v>1</v>
      </c>
      <c r="C64" s="14">
        <v>1511</v>
      </c>
      <c r="D64" s="61" t="str">
        <f t="shared" si="0"/>
        <v>Conservación de carne y derivados cárnicos</v>
      </c>
      <c r="E64" s="85">
        <v>92.2249365128861</v>
      </c>
      <c r="F64" s="45">
        <v>91.1477364304033</v>
      </c>
      <c r="G64" s="53">
        <v>92.5250549987777</v>
      </c>
    </row>
    <row r="65" spans="1:7" ht="14.25">
      <c r="A65" s="59">
        <v>2007</v>
      </c>
      <c r="B65" s="60">
        <v>2</v>
      </c>
      <c r="C65" s="60">
        <v>1511</v>
      </c>
      <c r="D65" s="62" t="str">
        <f t="shared" si="0"/>
        <v>Conservación de carne y derivados cárnicos</v>
      </c>
      <c r="E65" s="76">
        <v>93.9949486351974</v>
      </c>
      <c r="F65" s="54">
        <v>94.6761065241057</v>
      </c>
      <c r="G65" s="55">
        <v>95.868980689318</v>
      </c>
    </row>
    <row r="66" spans="1:7" ht="14.25">
      <c r="A66" s="58">
        <v>2007</v>
      </c>
      <c r="B66" s="14">
        <v>3</v>
      </c>
      <c r="C66" s="14">
        <v>1511</v>
      </c>
      <c r="D66" s="61" t="str">
        <f t="shared" si="0"/>
        <v>Conservación de carne y derivados cárnicos</v>
      </c>
      <c r="E66" s="85">
        <v>97.9755269388445</v>
      </c>
      <c r="F66" s="45">
        <v>97.5132894667245</v>
      </c>
      <c r="G66" s="53">
        <v>99.7800048887804</v>
      </c>
    </row>
    <row r="67" spans="1:7" ht="14.25">
      <c r="A67" s="59">
        <v>2007</v>
      </c>
      <c r="B67" s="60">
        <v>4</v>
      </c>
      <c r="C67" s="60">
        <v>1511</v>
      </c>
      <c r="D67" s="62" t="str">
        <f t="shared" si="0"/>
        <v>Conservación de carne y derivados cárnicos</v>
      </c>
      <c r="E67" s="76">
        <v>115.804587913072</v>
      </c>
      <c r="F67" s="54">
        <v>116.662867578766</v>
      </c>
      <c r="G67" s="55">
        <v>111.825959423124</v>
      </c>
    </row>
    <row r="68" spans="1:7" ht="14.25">
      <c r="A68" s="58">
        <v>2008</v>
      </c>
      <c r="B68" s="14">
        <v>1</v>
      </c>
      <c r="C68" s="14">
        <v>1511</v>
      </c>
      <c r="D68" s="61" t="str">
        <f t="shared" si="0"/>
        <v>Conservación de carne y derivados cárnicos</v>
      </c>
      <c r="E68" s="85">
        <v>100.410016741235</v>
      </c>
      <c r="F68" s="45">
        <v>96.1658789838978</v>
      </c>
      <c r="G68" s="53">
        <v>104.698117819604</v>
      </c>
    </row>
    <row r="69" spans="1:7" ht="14.25">
      <c r="A69" s="59">
        <v>2008</v>
      </c>
      <c r="B69" s="60">
        <v>2</v>
      </c>
      <c r="C69" s="60">
        <v>1511</v>
      </c>
      <c r="D69" s="62" t="str">
        <f t="shared" si="0"/>
        <v>Conservación de carne y derivados cárnicos</v>
      </c>
      <c r="E69" s="76">
        <v>103.827532127662</v>
      </c>
      <c r="F69" s="54">
        <v>101.481256810209</v>
      </c>
      <c r="G69" s="55">
        <v>108.433145930091</v>
      </c>
    </row>
    <row r="70" spans="1:7" ht="14.25">
      <c r="A70" s="58">
        <v>2008</v>
      </c>
      <c r="B70" s="14">
        <v>3</v>
      </c>
      <c r="C70" s="14">
        <v>1511</v>
      </c>
      <c r="D70" s="61" t="str">
        <f t="shared" si="0"/>
        <v>Conservación de carne y derivados cárnicos</v>
      </c>
      <c r="E70" s="85">
        <v>102.778207200497</v>
      </c>
      <c r="F70" s="45">
        <v>100.071172596079</v>
      </c>
      <c r="G70" s="53">
        <v>110.046443412369</v>
      </c>
    </row>
    <row r="71" spans="1:7" ht="14.25">
      <c r="A71" s="59">
        <v>2008</v>
      </c>
      <c r="B71" s="60">
        <v>4</v>
      </c>
      <c r="C71" s="60">
        <v>1511</v>
      </c>
      <c r="D71" s="62" t="str">
        <f t="shared" si="0"/>
        <v>Conservación de carne y derivados cárnicos</v>
      </c>
      <c r="E71" s="76">
        <v>120.903522724683</v>
      </c>
      <c r="F71" s="54">
        <v>116.798595389089</v>
      </c>
      <c r="G71" s="55">
        <v>106.604742116842</v>
      </c>
    </row>
    <row r="72" spans="1:7" ht="14.25">
      <c r="A72" s="58">
        <v>2009</v>
      </c>
      <c r="B72" s="14">
        <v>1</v>
      </c>
      <c r="C72" s="14">
        <v>1511</v>
      </c>
      <c r="D72" s="61" t="str">
        <f t="shared" si="0"/>
        <v>Conservación de carne y derivados cárnicos</v>
      </c>
      <c r="E72" s="85">
        <v>108.994183745502</v>
      </c>
      <c r="F72" s="45">
        <v>101.689387383988</v>
      </c>
      <c r="G72" s="53">
        <v>101.481300415546</v>
      </c>
    </row>
    <row r="73" spans="1:7" ht="14.25">
      <c r="A73" s="59">
        <v>2009</v>
      </c>
      <c r="B73" s="60">
        <v>2</v>
      </c>
      <c r="C73" s="60">
        <v>1511</v>
      </c>
      <c r="D73" s="62" t="str">
        <f t="shared" si="0"/>
        <v>Conservación de carne y derivados cárnicos</v>
      </c>
      <c r="E73" s="76">
        <v>107.168515260718</v>
      </c>
      <c r="F73" s="54">
        <v>101.320301596014</v>
      </c>
      <c r="G73" s="55">
        <v>100.611097531166</v>
      </c>
    </row>
    <row r="74" spans="1:7" ht="14.25">
      <c r="A74" s="58">
        <v>2009</v>
      </c>
      <c r="B74" s="14">
        <v>3</v>
      </c>
      <c r="C74" s="14">
        <v>1511</v>
      </c>
      <c r="D74" s="61" t="str">
        <f t="shared" si="0"/>
        <v>Conservación de carne y derivados cárnicos</v>
      </c>
      <c r="E74" s="85">
        <v>117.77957826925</v>
      </c>
      <c r="F74" s="45">
        <v>107.398955569609</v>
      </c>
      <c r="G74" s="53">
        <v>99.6431190417991</v>
      </c>
    </row>
    <row r="75" spans="1:7" ht="14.25">
      <c r="A75" s="59">
        <v>2009</v>
      </c>
      <c r="B75" s="60">
        <v>4</v>
      </c>
      <c r="C75" s="60">
        <v>1511</v>
      </c>
      <c r="D75" s="62" t="str">
        <f t="shared" si="0"/>
        <v>Conservación de carne y derivados cárnicos</v>
      </c>
      <c r="E75" s="76">
        <v>135.471763802491</v>
      </c>
      <c r="F75" s="54">
        <v>128.948944436659</v>
      </c>
      <c r="G75" s="55">
        <v>107.26961623075</v>
      </c>
    </row>
    <row r="76" spans="1:7" ht="14.25">
      <c r="A76" s="58">
        <v>2010</v>
      </c>
      <c r="B76" s="14">
        <v>1</v>
      </c>
      <c r="C76" s="14">
        <v>1511</v>
      </c>
      <c r="D76" s="61" t="str">
        <f t="shared" si="0"/>
        <v>Conservación de carne y derivados cárnicos</v>
      </c>
      <c r="E76" s="85">
        <v>125.869292595812</v>
      </c>
      <c r="F76" s="45">
        <v>116.876194083856</v>
      </c>
      <c r="G76" s="53">
        <v>102.243950134442</v>
      </c>
    </row>
    <row r="77" spans="1:7" ht="14.25">
      <c r="A77" s="59">
        <v>2010</v>
      </c>
      <c r="B77" s="60">
        <v>2</v>
      </c>
      <c r="C77" s="60">
        <v>1511</v>
      </c>
      <c r="D77" s="62" t="str">
        <f t="shared" si="0"/>
        <v>Conservación de carne y derivados cárnicos</v>
      </c>
      <c r="E77" s="76">
        <v>120.868799064348</v>
      </c>
      <c r="F77" s="54">
        <v>115.209347048085</v>
      </c>
      <c r="G77" s="55">
        <v>104.277682718162</v>
      </c>
    </row>
    <row r="78" spans="1:7" ht="14.25">
      <c r="A78" s="58">
        <v>2010</v>
      </c>
      <c r="B78" s="14">
        <v>3</v>
      </c>
      <c r="C78" s="14">
        <v>1511</v>
      </c>
      <c r="D78" s="61" t="str">
        <f t="shared" si="0"/>
        <v>Conservación de carne y derivados cárnicos</v>
      </c>
      <c r="E78" s="85">
        <v>126.493032734555</v>
      </c>
      <c r="F78" s="45">
        <v>117.302753005861</v>
      </c>
      <c r="G78" s="53">
        <v>104.571009533122</v>
      </c>
    </row>
    <row r="79" spans="1:7" ht="14.25">
      <c r="A79" s="59">
        <v>2010</v>
      </c>
      <c r="B79" s="60">
        <v>4</v>
      </c>
      <c r="C79" s="60">
        <v>1511</v>
      </c>
      <c r="D79" s="62" t="str">
        <f t="shared" si="0"/>
        <v>Conservación de carne y derivados cárnicos</v>
      </c>
      <c r="E79" s="76">
        <v>139.859640592609</v>
      </c>
      <c r="F79" s="54">
        <v>138.757961541951</v>
      </c>
      <c r="G79" s="55">
        <v>113.429479344904</v>
      </c>
    </row>
    <row r="80" spans="1:7" ht="14.25">
      <c r="A80" s="58">
        <v>2011</v>
      </c>
      <c r="B80" s="14">
        <v>1</v>
      </c>
      <c r="C80" s="14">
        <v>1511</v>
      </c>
      <c r="D80" s="61" t="str">
        <f t="shared" si="0"/>
        <v>Conservación de carne y derivados cárnicos</v>
      </c>
      <c r="E80" s="85">
        <v>155.626034550995</v>
      </c>
      <c r="F80" s="45">
        <v>134.925873378791</v>
      </c>
      <c r="G80" s="53">
        <v>108.902468834026</v>
      </c>
    </row>
    <row r="81" spans="1:7" ht="14.25">
      <c r="A81" s="59">
        <v>2011</v>
      </c>
      <c r="B81" s="60">
        <v>2</v>
      </c>
      <c r="C81" s="60">
        <v>1511</v>
      </c>
      <c r="D81" s="62" t="str">
        <f aca="true" t="shared" si="1" ref="D81:D145">+VLOOKUP(C81,medell,2,FALSE)</f>
        <v>Conservación de carne y derivados cárnicos</v>
      </c>
      <c r="E81" s="76">
        <v>142.924265084404</v>
      </c>
      <c r="F81" s="54">
        <v>115.466398530987</v>
      </c>
      <c r="G81" s="55">
        <v>108.843803471034</v>
      </c>
    </row>
    <row r="82" spans="1:7" ht="14.25">
      <c r="A82" s="58">
        <v>2011</v>
      </c>
      <c r="B82" s="14">
        <v>3</v>
      </c>
      <c r="C82" s="14">
        <v>1511</v>
      </c>
      <c r="D82" s="61" t="str">
        <f t="shared" si="1"/>
        <v>Conservación de carne y derivados cárnicos</v>
      </c>
      <c r="E82" s="85">
        <v>147.629306919271</v>
      </c>
      <c r="F82" s="45">
        <v>123.479140164311</v>
      </c>
      <c r="G82" s="53">
        <v>107.680273771694</v>
      </c>
    </row>
    <row r="83" spans="1:7" ht="14.25">
      <c r="A83" s="59">
        <v>2011</v>
      </c>
      <c r="B83" s="60">
        <v>4</v>
      </c>
      <c r="C83" s="60">
        <v>1511</v>
      </c>
      <c r="D83" s="62" t="str">
        <f t="shared" si="1"/>
        <v>Conservación de carne y derivados cárnicos</v>
      </c>
      <c r="E83" s="76">
        <v>172.704112967474</v>
      </c>
      <c r="F83" s="54">
        <v>142.662988083649</v>
      </c>
      <c r="G83" s="55">
        <v>119.032021510633</v>
      </c>
    </row>
    <row r="84" spans="1:7" ht="14.25">
      <c r="A84" s="58">
        <v>2012</v>
      </c>
      <c r="B84" s="14">
        <v>1</v>
      </c>
      <c r="C84" s="14">
        <v>1511</v>
      </c>
      <c r="D84" s="61" t="str">
        <f t="shared" si="1"/>
        <v>Conservación de carne y derivados cárnicos</v>
      </c>
      <c r="E84" s="85">
        <v>154.050447863862</v>
      </c>
      <c r="F84" s="45">
        <v>122.093774023803</v>
      </c>
      <c r="G84" s="53">
        <v>109.987778049377</v>
      </c>
    </row>
    <row r="85" spans="1:7" ht="14.25">
      <c r="A85" s="59">
        <v>2012</v>
      </c>
      <c r="B85" s="60">
        <v>2</v>
      </c>
      <c r="C85" s="60">
        <v>1511</v>
      </c>
      <c r="D85" s="62" t="str">
        <f t="shared" si="1"/>
        <v>Conservación de carne y derivados cárnicos</v>
      </c>
      <c r="E85" s="76">
        <v>156.507057269716</v>
      </c>
      <c r="F85" s="54">
        <v>122.597601173564</v>
      </c>
      <c r="G85" s="55">
        <v>109.968222928379</v>
      </c>
    </row>
    <row r="86" spans="1:7" ht="14.25">
      <c r="A86" s="58">
        <v>2012</v>
      </c>
      <c r="B86" s="14">
        <v>3</v>
      </c>
      <c r="C86" s="14">
        <v>1511</v>
      </c>
      <c r="D86" s="61" t="str">
        <f t="shared" si="1"/>
        <v>Conservación de carne y derivados cárnicos</v>
      </c>
      <c r="E86" s="85">
        <v>156.337525159703</v>
      </c>
      <c r="F86" s="45">
        <v>127.790055589935</v>
      </c>
      <c r="G86" s="53">
        <v>112.490833537033</v>
      </c>
    </row>
    <row r="87" spans="1:7" ht="14.25">
      <c r="A87" s="59">
        <v>2012</v>
      </c>
      <c r="B87" s="60">
        <v>4</v>
      </c>
      <c r="C87" s="60">
        <v>1511</v>
      </c>
      <c r="D87" s="62" t="str">
        <f t="shared" si="1"/>
        <v>Conservación de carne y derivados cárnicos</v>
      </c>
      <c r="E87" s="76">
        <v>178.933942783536</v>
      </c>
      <c r="F87" s="54">
        <v>147.922142881633</v>
      </c>
      <c r="G87" s="55">
        <v>122.512833048155</v>
      </c>
    </row>
    <row r="88" spans="1:7" ht="14.25">
      <c r="A88" s="58">
        <v>2013</v>
      </c>
      <c r="B88" s="14">
        <v>1</v>
      </c>
      <c r="C88" s="14">
        <v>1511</v>
      </c>
      <c r="D88" s="61" t="str">
        <f t="shared" si="1"/>
        <v>Conservación de carne y derivados cárnicos</v>
      </c>
      <c r="E88" s="85">
        <v>156.71244169504</v>
      </c>
      <c r="F88" s="45">
        <v>126.364409424908</v>
      </c>
      <c r="G88" s="53">
        <v>112.715717428502</v>
      </c>
    </row>
    <row r="89" spans="1:7" ht="14.25">
      <c r="A89" s="59">
        <v>2013</v>
      </c>
      <c r="B89" s="60">
        <v>2</v>
      </c>
      <c r="C89" s="60">
        <v>1511</v>
      </c>
      <c r="D89" s="62" t="str">
        <f t="shared" si="1"/>
        <v>Conservación de carne y derivados cárnicos</v>
      </c>
      <c r="E89" s="76">
        <v>162.506332680755</v>
      </c>
      <c r="F89" s="54">
        <v>133.805016380415</v>
      </c>
      <c r="G89" s="55">
        <v>111.151307748717</v>
      </c>
    </row>
    <row r="90" spans="1:7" ht="14.25">
      <c r="A90" s="58">
        <v>2013</v>
      </c>
      <c r="B90" s="14">
        <v>3</v>
      </c>
      <c r="C90" s="14">
        <v>1511</v>
      </c>
      <c r="D90" s="61" t="str">
        <f t="shared" si="1"/>
        <v>Conservación de carne y derivados cárnicos</v>
      </c>
      <c r="E90" s="85">
        <v>159.999024904586</v>
      </c>
      <c r="F90" s="45">
        <v>131.837231974103</v>
      </c>
      <c r="G90" s="53">
        <v>113.830359325348</v>
      </c>
    </row>
    <row r="91" spans="1:7" ht="14.25">
      <c r="A91" s="59">
        <v>2013</v>
      </c>
      <c r="B91" s="60">
        <v>4</v>
      </c>
      <c r="C91" s="60">
        <v>1511</v>
      </c>
      <c r="D91" s="62" t="str">
        <f t="shared" si="1"/>
        <v>Conservación de carne y derivados cárnicos</v>
      </c>
      <c r="E91" s="76">
        <v>171.594723012609</v>
      </c>
      <c r="F91" s="54">
        <v>151.634381955476</v>
      </c>
      <c r="G91" s="55">
        <v>125.758983133708</v>
      </c>
    </row>
    <row r="92" spans="1:7" ht="14.25">
      <c r="A92" s="58">
        <v>2014</v>
      </c>
      <c r="B92" s="14">
        <v>1</v>
      </c>
      <c r="C92" s="14">
        <v>1511</v>
      </c>
      <c r="D92" s="61" t="str">
        <f t="shared" si="1"/>
        <v>Conservación de carne y derivados cárnicos</v>
      </c>
      <c r="E92" s="85">
        <v>164.44567475721</v>
      </c>
      <c r="F92" s="45">
        <v>147.491763496149</v>
      </c>
      <c r="G92" s="53">
        <v>116.998288926913</v>
      </c>
    </row>
    <row r="93" spans="1:7" ht="14.25">
      <c r="A93" s="59">
        <v>2014</v>
      </c>
      <c r="B93" s="60">
        <v>2</v>
      </c>
      <c r="C93" s="60">
        <v>1511</v>
      </c>
      <c r="D93" s="62" t="str">
        <f t="shared" si="1"/>
        <v>Conservación de carne y derivados cárnicos</v>
      </c>
      <c r="E93" s="76">
        <v>163.376423600467</v>
      </c>
      <c r="F93" s="54">
        <v>151.433925470719</v>
      </c>
      <c r="G93" s="55">
        <v>119.256905402102</v>
      </c>
    </row>
    <row r="94" spans="1:7" ht="14.25">
      <c r="A94" s="58">
        <v>2014</v>
      </c>
      <c r="B94" s="14">
        <v>3</v>
      </c>
      <c r="C94" s="14">
        <v>1511</v>
      </c>
      <c r="D94" s="61" t="str">
        <f t="shared" si="1"/>
        <v>Conservación de carne y derivados cárnicos</v>
      </c>
      <c r="E94" s="85">
        <v>159.79573800655</v>
      </c>
      <c r="F94" s="45">
        <v>141.195167207775</v>
      </c>
      <c r="G94" s="53">
        <v>115.604986555854</v>
      </c>
    </row>
    <row r="95" spans="1:7" ht="14.25">
      <c r="A95" s="59">
        <v>2014</v>
      </c>
      <c r="B95" s="60">
        <v>4</v>
      </c>
      <c r="C95" s="60">
        <v>1511</v>
      </c>
      <c r="D95" s="62" t="str">
        <f t="shared" si="1"/>
        <v>Conservación de carne y derivados cárnicos</v>
      </c>
      <c r="E95" s="76">
        <v>172.442703186788</v>
      </c>
      <c r="F95" s="54">
        <v>149.983647377885</v>
      </c>
      <c r="G95" s="55">
        <v>125.006110975312</v>
      </c>
    </row>
    <row r="96" spans="1:7" ht="14.25">
      <c r="A96" s="58">
        <v>2015</v>
      </c>
      <c r="B96" s="14">
        <v>1</v>
      </c>
      <c r="C96" s="14">
        <v>1511</v>
      </c>
      <c r="D96" s="61" t="str">
        <f t="shared" si="1"/>
        <v>Conservación de carne y derivados cárnicos</v>
      </c>
      <c r="E96" s="85">
        <v>196.703299518883</v>
      </c>
      <c r="F96" s="45">
        <v>191.837580898681</v>
      </c>
      <c r="G96" s="53">
        <v>117.086286971401</v>
      </c>
    </row>
    <row r="97" spans="1:7" ht="14.25">
      <c r="A97" s="59">
        <v>2015</v>
      </c>
      <c r="B97" s="60">
        <v>2</v>
      </c>
      <c r="C97" s="60">
        <v>1511</v>
      </c>
      <c r="D97" s="62" t="str">
        <f t="shared" si="1"/>
        <v>Conservación de carne y derivados cárnicos</v>
      </c>
      <c r="E97" s="76">
        <v>188.77532297446</v>
      </c>
      <c r="F97" s="54">
        <v>189.885470716915</v>
      </c>
      <c r="G97" s="55">
        <v>120.615986311415</v>
      </c>
    </row>
    <row r="98" spans="1:7" ht="14.25">
      <c r="A98" s="58">
        <v>2015</v>
      </c>
      <c r="B98" s="14">
        <v>3</v>
      </c>
      <c r="C98" s="14">
        <v>1511</v>
      </c>
      <c r="D98" s="61" t="str">
        <f t="shared" si="1"/>
        <v>Conservación de carne y derivados cárnicos</v>
      </c>
      <c r="E98" s="85">
        <v>196.229786343006</v>
      </c>
      <c r="F98" s="45">
        <v>202.344455217242</v>
      </c>
      <c r="G98" s="53">
        <v>126.902957712051</v>
      </c>
    </row>
    <row r="99" spans="1:7" ht="14.25">
      <c r="A99" s="59">
        <v>2015</v>
      </c>
      <c r="B99" s="60">
        <v>4</v>
      </c>
      <c r="C99" s="60">
        <v>1511</v>
      </c>
      <c r="D99" s="62" t="str">
        <f t="shared" si="1"/>
        <v>Conservación de carne y derivados cárnicos</v>
      </c>
      <c r="E99" s="76">
        <v>194.300380317739</v>
      </c>
      <c r="F99" s="54">
        <v>206.506403383026</v>
      </c>
      <c r="G99" s="55">
        <v>128.838914690785</v>
      </c>
    </row>
    <row r="100" spans="1:7" ht="14.25">
      <c r="A100" s="58">
        <v>2016</v>
      </c>
      <c r="B100" s="14">
        <v>1</v>
      </c>
      <c r="C100" s="14">
        <v>1511</v>
      </c>
      <c r="D100" s="61" t="str">
        <f t="shared" si="1"/>
        <v>Conservación de carne y derivados cárnicos</v>
      </c>
      <c r="E100" s="85">
        <v>180.203558765502</v>
      </c>
      <c r="F100" s="45">
        <v>183.468407605045</v>
      </c>
      <c r="G100" s="53">
        <v>122.639941334637</v>
      </c>
    </row>
    <row r="101" spans="1:7" ht="14.25">
      <c r="A101" s="59">
        <v>2016</v>
      </c>
      <c r="B101" s="60">
        <v>2</v>
      </c>
      <c r="C101" s="60">
        <v>1511</v>
      </c>
      <c r="D101" s="62" t="str">
        <f t="shared" si="1"/>
        <v>Conservación de carne y derivados cárnicos</v>
      </c>
      <c r="E101" s="76">
        <v>189.508041684298</v>
      </c>
      <c r="F101" s="54">
        <v>189.651206672974</v>
      </c>
      <c r="G101" s="55">
        <v>123.109264238573</v>
      </c>
    </row>
    <row r="102" spans="1:7" ht="14.25">
      <c r="A102" s="58">
        <v>2016</v>
      </c>
      <c r="B102" s="14">
        <v>3</v>
      </c>
      <c r="C102" s="14">
        <v>1511</v>
      </c>
      <c r="D102" s="61" t="str">
        <f t="shared" si="1"/>
        <v>Conservación de carne y derivados cárnicos</v>
      </c>
      <c r="E102" s="85">
        <v>180.892218379725</v>
      </c>
      <c r="F102" s="45">
        <v>187.247776793285</v>
      </c>
      <c r="G102" s="53">
        <v>127.450501099976</v>
      </c>
    </row>
    <row r="103" spans="1:7" ht="14.25">
      <c r="A103" s="59">
        <v>2016</v>
      </c>
      <c r="B103" s="60">
        <v>4</v>
      </c>
      <c r="C103" s="60">
        <v>1511</v>
      </c>
      <c r="D103" s="62" t="str">
        <f t="shared" si="1"/>
        <v>Conservación de carne y derivados cárnicos</v>
      </c>
      <c r="E103" s="76">
        <v>190.136796369874</v>
      </c>
      <c r="F103" s="54">
        <v>200.456763592536</v>
      </c>
      <c r="G103" s="55">
        <v>138.372036176974</v>
      </c>
    </row>
    <row r="104" spans="1:7" ht="14.25">
      <c r="A104" s="58">
        <v>2017</v>
      </c>
      <c r="B104" s="14">
        <v>1</v>
      </c>
      <c r="C104" s="14">
        <v>1511</v>
      </c>
      <c r="D104" s="61" t="str">
        <f t="shared" si="1"/>
        <v>Conservación de carne y derivados cárnicos</v>
      </c>
      <c r="E104" s="85">
        <v>184.301765063834</v>
      </c>
      <c r="F104" s="45">
        <v>183.961952558282</v>
      </c>
      <c r="G104" s="53">
        <v>133.414813004155</v>
      </c>
    </row>
    <row r="105" spans="1:7" ht="14.25">
      <c r="A105" s="59">
        <v>2017</v>
      </c>
      <c r="B105" s="60">
        <v>2</v>
      </c>
      <c r="C105" s="60">
        <v>1511</v>
      </c>
      <c r="D105" s="62" t="str">
        <f t="shared" si="1"/>
        <v>Conservación de carne y derivados cárnicos</v>
      </c>
      <c r="E105" s="76">
        <v>168.806153114669</v>
      </c>
      <c r="F105" s="54">
        <v>174.821646399984</v>
      </c>
      <c r="G105" s="55">
        <v>132.319726228306</v>
      </c>
    </row>
    <row r="106" spans="1:7" ht="14.25">
      <c r="A106" s="58">
        <v>2017</v>
      </c>
      <c r="B106" s="14">
        <v>3</v>
      </c>
      <c r="C106" s="14">
        <v>1511</v>
      </c>
      <c r="D106" s="61" t="str">
        <f t="shared" si="1"/>
        <v>Conservación de carne y derivados cárnicos</v>
      </c>
      <c r="E106" s="85">
        <v>183.444377468367</v>
      </c>
      <c r="F106" s="45">
        <v>180.701932076208</v>
      </c>
      <c r="G106" s="53">
        <v>135.2725494989</v>
      </c>
    </row>
    <row r="107" spans="1:7" ht="14.25">
      <c r="A107" s="59">
        <v>2017</v>
      </c>
      <c r="B107" s="60">
        <v>4</v>
      </c>
      <c r="C107" s="60">
        <v>1511</v>
      </c>
      <c r="D107" s="62" t="str">
        <f t="shared" si="1"/>
        <v>Conservación de carne y derivados cárnicos</v>
      </c>
      <c r="E107" s="76">
        <v>191.137166859303</v>
      </c>
      <c r="F107" s="54">
        <v>201.843585623514</v>
      </c>
      <c r="G107" s="55">
        <v>140.307993155708</v>
      </c>
    </row>
    <row r="108" spans="1:7" ht="14.25">
      <c r="A108" s="58">
        <v>2018</v>
      </c>
      <c r="B108" s="14">
        <v>1</v>
      </c>
      <c r="C108" s="14">
        <v>1511</v>
      </c>
      <c r="D108" s="61" t="str">
        <f t="shared" si="1"/>
        <v>Conservación de carne y derivados cárnicos</v>
      </c>
      <c r="E108" s="85">
        <v>174.561854204656</v>
      </c>
      <c r="F108" s="45">
        <v>183.952721251077</v>
      </c>
      <c r="G108" s="53">
        <v>128.242483500367</v>
      </c>
    </row>
    <row r="109" spans="1:7" ht="14.25">
      <c r="A109" s="59">
        <v>2018</v>
      </c>
      <c r="B109" s="60">
        <v>2</v>
      </c>
      <c r="C109" s="60">
        <v>1511</v>
      </c>
      <c r="D109" s="62" t="str">
        <f t="shared" si="1"/>
        <v>Conservación de carne y derivados cárnicos</v>
      </c>
      <c r="E109" s="76">
        <v>176.4622634108</v>
      </c>
      <c r="F109" s="54">
        <v>180.785351657053</v>
      </c>
      <c r="G109" s="55">
        <v>128.936690295771</v>
      </c>
    </row>
    <row r="110" spans="1:7" ht="14.25">
      <c r="A110" s="58">
        <v>2006</v>
      </c>
      <c r="B110" s="14">
        <v>4</v>
      </c>
      <c r="C110" s="14">
        <v>1543</v>
      </c>
      <c r="D110" s="61" t="str">
        <f t="shared" si="1"/>
        <v>Alimentos preparados para animales</v>
      </c>
      <c r="E110" s="85">
        <v>100.546604926936</v>
      </c>
      <c r="F110" s="45">
        <v>99.5833501420766</v>
      </c>
      <c r="G110" s="53">
        <v>95.4220532319395</v>
      </c>
    </row>
    <row r="111" spans="1:7" ht="14.25">
      <c r="A111" s="59">
        <v>2007</v>
      </c>
      <c r="B111" s="60">
        <v>1</v>
      </c>
      <c r="C111" s="60">
        <v>1543</v>
      </c>
      <c r="D111" s="62" t="str">
        <f t="shared" si="1"/>
        <v>Alimentos preparados para animales</v>
      </c>
      <c r="E111" s="76">
        <v>94.6225125285124</v>
      </c>
      <c r="F111" s="54">
        <v>94.9490663977556</v>
      </c>
      <c r="G111" s="55">
        <v>97.4904942965777</v>
      </c>
    </row>
    <row r="112" spans="1:7" ht="14.25">
      <c r="A112" s="58">
        <v>2007</v>
      </c>
      <c r="B112" s="14">
        <v>2</v>
      </c>
      <c r="C112" s="14">
        <v>1543</v>
      </c>
      <c r="D112" s="61" t="str">
        <f t="shared" si="1"/>
        <v>Alimentos preparados para animales</v>
      </c>
      <c r="E112" s="85">
        <v>94.1784756434951</v>
      </c>
      <c r="F112" s="45">
        <v>96.678868830373</v>
      </c>
      <c r="G112" s="53">
        <v>99.5893536121671</v>
      </c>
    </row>
    <row r="113" spans="1:7" ht="14.25">
      <c r="A113" s="59">
        <v>2007</v>
      </c>
      <c r="B113" s="60">
        <v>3</v>
      </c>
      <c r="C113" s="60">
        <v>1543</v>
      </c>
      <c r="D113" s="62" t="str">
        <f t="shared" si="1"/>
        <v>Alimentos preparados para animales</v>
      </c>
      <c r="E113" s="76">
        <v>104.383060039262</v>
      </c>
      <c r="F113" s="54">
        <v>102.427365447292</v>
      </c>
      <c r="G113" s="55">
        <v>102.296577946768</v>
      </c>
    </row>
    <row r="114" spans="1:7" ht="14.25">
      <c r="A114" s="58">
        <v>2007</v>
      </c>
      <c r="B114" s="14">
        <v>4</v>
      </c>
      <c r="C114" s="14">
        <v>1543</v>
      </c>
      <c r="D114" s="61" t="str">
        <f t="shared" si="1"/>
        <v>Alimentos preparados para animales</v>
      </c>
      <c r="E114" s="85">
        <v>106.815951788731</v>
      </c>
      <c r="F114" s="45">
        <v>105.944699324579</v>
      </c>
      <c r="G114" s="53">
        <v>100.623574144487</v>
      </c>
    </row>
    <row r="115" spans="1:7" ht="14.25">
      <c r="A115" s="59">
        <v>2008</v>
      </c>
      <c r="B115" s="60">
        <v>1</v>
      </c>
      <c r="C115" s="60">
        <v>1543</v>
      </c>
      <c r="D115" s="62" t="str">
        <f t="shared" si="1"/>
        <v>Alimentos preparados para animales</v>
      </c>
      <c r="E115" s="76">
        <v>97.1260080377298</v>
      </c>
      <c r="F115" s="54">
        <v>100.346894778153</v>
      </c>
      <c r="G115" s="55">
        <v>101.505703422053</v>
      </c>
    </row>
    <row r="116" spans="1:7" ht="14.25">
      <c r="A116" s="58">
        <v>2008</v>
      </c>
      <c r="B116" s="14">
        <v>2</v>
      </c>
      <c r="C116" s="14">
        <v>1543</v>
      </c>
      <c r="D116" s="61" t="str">
        <f t="shared" si="1"/>
        <v>Alimentos preparados para animales</v>
      </c>
      <c r="E116" s="85">
        <v>99.4700680064357</v>
      </c>
      <c r="F116" s="45">
        <v>98.1338696818188</v>
      </c>
      <c r="G116" s="53">
        <v>102.692015209125</v>
      </c>
    </row>
    <row r="117" spans="1:7" ht="14.25">
      <c r="A117" s="59">
        <v>2008</v>
      </c>
      <c r="B117" s="60">
        <v>3</v>
      </c>
      <c r="C117" s="60">
        <v>1543</v>
      </c>
      <c r="D117" s="62" t="str">
        <f t="shared" si="1"/>
        <v>Alimentos preparados para animales</v>
      </c>
      <c r="E117" s="76">
        <v>100.43323570836</v>
      </c>
      <c r="F117" s="54">
        <v>100.970371483215</v>
      </c>
      <c r="G117" s="55">
        <v>103.695817490494</v>
      </c>
    </row>
    <row r="118" spans="1:7" ht="14.25">
      <c r="A118" s="58">
        <v>2008</v>
      </c>
      <c r="B118" s="14">
        <v>4</v>
      </c>
      <c r="C118" s="14">
        <v>1543</v>
      </c>
      <c r="D118" s="61" t="str">
        <f t="shared" si="1"/>
        <v>Alimentos preparados para animales</v>
      </c>
      <c r="E118" s="85">
        <v>100.628942418505</v>
      </c>
      <c r="F118" s="45">
        <v>96.3463591797945</v>
      </c>
      <c r="G118" s="53">
        <v>105.034220532319</v>
      </c>
    </row>
    <row r="119" spans="1:7" ht="14.25">
      <c r="A119" s="59">
        <v>2009</v>
      </c>
      <c r="B119" s="60">
        <v>1</v>
      </c>
      <c r="C119" s="60">
        <v>1543</v>
      </c>
      <c r="D119" s="62" t="str">
        <f t="shared" si="1"/>
        <v>Alimentos preparados para animales</v>
      </c>
      <c r="E119" s="76">
        <v>91.7591356081665</v>
      </c>
      <c r="F119" s="54">
        <v>90.0536545223214</v>
      </c>
      <c r="G119" s="55">
        <v>107.254752851711</v>
      </c>
    </row>
    <row r="120" spans="1:7" ht="14.25">
      <c r="A120" s="58">
        <v>2009</v>
      </c>
      <c r="B120" s="14">
        <v>2</v>
      </c>
      <c r="C120" s="14">
        <v>1543</v>
      </c>
      <c r="D120" s="61" t="str">
        <f t="shared" si="1"/>
        <v>Alimentos preparados para animales</v>
      </c>
      <c r="E120" s="85">
        <v>97.1724428211991</v>
      </c>
      <c r="F120" s="45">
        <v>99.1989646356542</v>
      </c>
      <c r="G120" s="53">
        <v>106.311787072243</v>
      </c>
    </row>
    <row r="121" spans="1:7" ht="14.25">
      <c r="A121" s="59">
        <v>2009</v>
      </c>
      <c r="B121" s="60">
        <v>3</v>
      </c>
      <c r="C121" s="60">
        <v>1543</v>
      </c>
      <c r="D121" s="62" t="str">
        <f t="shared" si="1"/>
        <v>Alimentos preparados para animales</v>
      </c>
      <c r="E121" s="76">
        <v>100.028950461129</v>
      </c>
      <c r="F121" s="54">
        <v>102.788397919723</v>
      </c>
      <c r="G121" s="55">
        <v>107.315589353612</v>
      </c>
    </row>
    <row r="122" spans="1:7" ht="14.25">
      <c r="A122" s="58">
        <v>2009</v>
      </c>
      <c r="B122" s="14">
        <v>4</v>
      </c>
      <c r="C122" s="14">
        <v>1543</v>
      </c>
      <c r="D122" s="61" t="str">
        <f t="shared" si="1"/>
        <v>Alimentos preparados para animales</v>
      </c>
      <c r="E122" s="85">
        <v>99.7249591619327</v>
      </c>
      <c r="F122" s="45">
        <v>101.831006744821</v>
      </c>
      <c r="G122" s="53">
        <v>112.699619771863</v>
      </c>
    </row>
    <row r="123" spans="1:7" ht="14.25">
      <c r="A123" s="59">
        <v>2010</v>
      </c>
      <c r="B123" s="60">
        <v>1</v>
      </c>
      <c r="C123" s="60">
        <v>1543</v>
      </c>
      <c r="D123" s="62" t="str">
        <f t="shared" si="1"/>
        <v>Alimentos preparados para animales</v>
      </c>
      <c r="E123" s="76">
        <v>88.158054498704</v>
      </c>
      <c r="F123" s="54">
        <v>90.5519009363529</v>
      </c>
      <c r="G123" s="55">
        <v>110.479087452472</v>
      </c>
    </row>
    <row r="124" spans="1:7" ht="14.25">
      <c r="A124" s="58">
        <v>2010</v>
      </c>
      <c r="B124" s="14">
        <v>2</v>
      </c>
      <c r="C124" s="14">
        <v>1543</v>
      </c>
      <c r="D124" s="61" t="str">
        <f t="shared" si="1"/>
        <v>Alimentos preparados para animales</v>
      </c>
      <c r="E124" s="85">
        <v>87.4987444283709</v>
      </c>
      <c r="F124" s="45">
        <v>92.4432474597692</v>
      </c>
      <c r="G124" s="53">
        <v>112.973384030418</v>
      </c>
    </row>
    <row r="125" spans="1:7" ht="14.25">
      <c r="A125" s="59">
        <v>2010</v>
      </c>
      <c r="B125" s="60">
        <v>3</v>
      </c>
      <c r="C125" s="60">
        <v>1543</v>
      </c>
      <c r="D125" s="62" t="str">
        <f t="shared" si="1"/>
        <v>Alimentos preparados para animales</v>
      </c>
      <c r="E125" s="76">
        <v>89.7835285858182</v>
      </c>
      <c r="F125" s="54">
        <v>94.9600804642488</v>
      </c>
      <c r="G125" s="55">
        <v>115.437262357415</v>
      </c>
    </row>
    <row r="126" spans="1:7" ht="14.25">
      <c r="A126" s="58">
        <v>2010</v>
      </c>
      <c r="B126" s="14">
        <v>4</v>
      </c>
      <c r="C126" s="14">
        <v>1543</v>
      </c>
      <c r="D126" s="61" t="str">
        <f t="shared" si="1"/>
        <v>Alimentos preparados para animales</v>
      </c>
      <c r="E126" s="85">
        <v>94.5791272774303</v>
      </c>
      <c r="F126" s="45">
        <v>100.775722091189</v>
      </c>
      <c r="G126" s="53">
        <v>114.250950570342</v>
      </c>
    </row>
    <row r="127" spans="1:7" ht="14.25">
      <c r="A127" s="59">
        <v>2011</v>
      </c>
      <c r="B127" s="60">
        <v>1</v>
      </c>
      <c r="C127" s="60">
        <v>1543</v>
      </c>
      <c r="D127" s="62" t="str">
        <f t="shared" si="1"/>
        <v>Alimentos preparados para animales</v>
      </c>
      <c r="E127" s="76">
        <v>96.4801665306445</v>
      </c>
      <c r="F127" s="54">
        <v>96.7835712043523</v>
      </c>
      <c r="G127" s="55">
        <v>117.110266159696</v>
      </c>
    </row>
    <row r="128" spans="1:7" ht="14.25">
      <c r="A128" s="58">
        <v>2011</v>
      </c>
      <c r="B128" s="14">
        <v>2</v>
      </c>
      <c r="C128" s="14">
        <v>1543</v>
      </c>
      <c r="D128" s="61" t="str">
        <f t="shared" si="1"/>
        <v>Alimentos preparados para animales</v>
      </c>
      <c r="E128" s="85">
        <v>99.5423968257608</v>
      </c>
      <c r="F128" s="45">
        <v>96.769175608722</v>
      </c>
      <c r="G128" s="53">
        <v>116.988593155894</v>
      </c>
    </row>
    <row r="129" spans="1:7" ht="14.25">
      <c r="A129" s="59">
        <v>2011</v>
      </c>
      <c r="B129" s="60">
        <v>3</v>
      </c>
      <c r="C129" s="60">
        <v>1543</v>
      </c>
      <c r="D129" s="62" t="str">
        <f t="shared" si="1"/>
        <v>Alimentos preparados para animales</v>
      </c>
      <c r="E129" s="76">
        <v>98.6189944549675</v>
      </c>
      <c r="F129" s="54">
        <v>97.5673960549366</v>
      </c>
      <c r="G129" s="55">
        <v>119.361216730038</v>
      </c>
    </row>
    <row r="130" spans="1:7" ht="14.25">
      <c r="A130" s="58">
        <v>2011</v>
      </c>
      <c r="B130" s="14">
        <v>4</v>
      </c>
      <c r="C130" s="14">
        <v>1543</v>
      </c>
      <c r="D130" s="61" t="str">
        <f t="shared" si="1"/>
        <v>Alimentos preparados para animales</v>
      </c>
      <c r="E130" s="85">
        <v>104.797957641244</v>
      </c>
      <c r="F130" s="45">
        <v>101.835812727901</v>
      </c>
      <c r="G130" s="53">
        <v>122.859315589353</v>
      </c>
    </row>
    <row r="131" spans="1:7" ht="14.25">
      <c r="A131" s="59">
        <v>2012</v>
      </c>
      <c r="B131" s="60">
        <v>1</v>
      </c>
      <c r="C131" s="60">
        <v>1543</v>
      </c>
      <c r="D131" s="62" t="str">
        <f t="shared" si="1"/>
        <v>Alimentos preparados para animales</v>
      </c>
      <c r="E131" s="76">
        <v>114.709442775232</v>
      </c>
      <c r="F131" s="54">
        <v>98.2642162128448</v>
      </c>
      <c r="G131" s="55">
        <v>124.897338403042</v>
      </c>
    </row>
    <row r="132" spans="1:7" ht="14.25">
      <c r="A132" s="58">
        <v>2012</v>
      </c>
      <c r="B132" s="14">
        <v>2</v>
      </c>
      <c r="C132" s="14">
        <v>1543</v>
      </c>
      <c r="D132" s="61" t="str">
        <f t="shared" si="1"/>
        <v>Alimentos preparados para animales</v>
      </c>
      <c r="E132" s="85">
        <v>113.458893144329</v>
      </c>
      <c r="F132" s="45">
        <v>99.6387567042063</v>
      </c>
      <c r="G132" s="53">
        <v>126.35741444867</v>
      </c>
    </row>
    <row r="133" spans="1:7" ht="14.25">
      <c r="A133" s="59">
        <v>2012</v>
      </c>
      <c r="B133" s="60">
        <v>3</v>
      </c>
      <c r="C133" s="60">
        <v>1543</v>
      </c>
      <c r="D133" s="62" t="str">
        <f t="shared" si="1"/>
        <v>Alimentos preparados para animales</v>
      </c>
      <c r="E133" s="76">
        <v>112.450581222862</v>
      </c>
      <c r="F133" s="54">
        <v>101.789283549744</v>
      </c>
      <c r="G133" s="55">
        <v>126.205323193916</v>
      </c>
    </row>
    <row r="134" spans="1:7" ht="14.25">
      <c r="A134" s="58">
        <v>2012</v>
      </c>
      <c r="B134" s="14">
        <v>4</v>
      </c>
      <c r="C134" s="14">
        <v>1543</v>
      </c>
      <c r="D134" s="61" t="str">
        <f t="shared" si="1"/>
        <v>Alimentos preparados para animales</v>
      </c>
      <c r="E134" s="85">
        <v>115.220292123817</v>
      </c>
      <c r="F134" s="45">
        <v>100.465821984077</v>
      </c>
      <c r="G134" s="53">
        <v>128.577946768061</v>
      </c>
    </row>
    <row r="135" spans="1:7" ht="14.25">
      <c r="A135" s="59">
        <v>2013</v>
      </c>
      <c r="B135" s="60">
        <v>1</v>
      </c>
      <c r="C135" s="60">
        <v>1543</v>
      </c>
      <c r="D135" s="62" t="str">
        <f t="shared" si="1"/>
        <v>Alimentos preparados para animales</v>
      </c>
      <c r="E135" s="76">
        <v>97.831630927277</v>
      </c>
      <c r="F135" s="54">
        <v>94.2206531681453</v>
      </c>
      <c r="G135" s="55">
        <v>131.802281368821</v>
      </c>
    </row>
    <row r="136" spans="1:7" ht="14.25">
      <c r="A136" s="58">
        <v>2013</v>
      </c>
      <c r="B136" s="14">
        <v>2</v>
      </c>
      <c r="C136" s="14">
        <v>1543</v>
      </c>
      <c r="D136" s="61" t="str">
        <f t="shared" si="1"/>
        <v>Alimentos preparados para animales</v>
      </c>
      <c r="E136" s="85">
        <v>106.315173715988</v>
      </c>
      <c r="F136" s="45">
        <v>105.341771456929</v>
      </c>
      <c r="G136" s="53">
        <v>132.988593155893</v>
      </c>
    </row>
    <row r="137" spans="1:7" ht="14.25">
      <c r="A137" s="59">
        <v>2013</v>
      </c>
      <c r="B137" s="60">
        <v>3</v>
      </c>
      <c r="C137" s="60">
        <v>1543</v>
      </c>
      <c r="D137" s="62" t="str">
        <f t="shared" si="1"/>
        <v>Alimentos preparados para animales</v>
      </c>
      <c r="E137" s="76">
        <v>113.342343966644</v>
      </c>
      <c r="F137" s="54">
        <v>110.531273588688</v>
      </c>
      <c r="G137" s="55">
        <v>134.965779467681</v>
      </c>
    </row>
    <row r="138" spans="1:7" ht="14.25">
      <c r="A138" s="58">
        <v>2013</v>
      </c>
      <c r="B138" s="14">
        <v>4</v>
      </c>
      <c r="C138" s="14">
        <v>1543</v>
      </c>
      <c r="D138" s="61" t="str">
        <f t="shared" si="1"/>
        <v>Alimentos preparados para animales</v>
      </c>
      <c r="E138" s="85">
        <v>121.202669017207</v>
      </c>
      <c r="F138" s="45">
        <v>113.119446236111</v>
      </c>
      <c r="G138" s="53">
        <v>134.783269961977</v>
      </c>
    </row>
    <row r="139" spans="1:7" ht="14.25">
      <c r="A139" s="59">
        <v>2014</v>
      </c>
      <c r="B139" s="60">
        <v>1</v>
      </c>
      <c r="C139" s="60">
        <v>1543</v>
      </c>
      <c r="D139" s="62" t="str">
        <f t="shared" si="1"/>
        <v>Alimentos preparados para animales</v>
      </c>
      <c r="E139" s="76">
        <v>106.344296693532</v>
      </c>
      <c r="F139" s="54">
        <v>106.601333150224</v>
      </c>
      <c r="G139" s="55">
        <v>133.566539923955</v>
      </c>
    </row>
    <row r="140" spans="1:7" ht="14.25">
      <c r="A140" s="58">
        <v>2014</v>
      </c>
      <c r="B140" s="14">
        <v>2</v>
      </c>
      <c r="C140" s="14">
        <v>1543</v>
      </c>
      <c r="D140" s="61" t="str">
        <f t="shared" si="1"/>
        <v>Alimentos preparados para animales</v>
      </c>
      <c r="E140" s="85">
        <v>119.720065837129</v>
      </c>
      <c r="F140" s="45">
        <v>114.997648058039</v>
      </c>
      <c r="G140" s="53">
        <v>135.939163498099</v>
      </c>
    </row>
    <row r="141" spans="1:7" ht="14.25">
      <c r="A141" s="59">
        <v>2014</v>
      </c>
      <c r="B141" s="60">
        <v>3</v>
      </c>
      <c r="C141" s="60">
        <v>1543</v>
      </c>
      <c r="D141" s="62" t="str">
        <f t="shared" si="1"/>
        <v>Alimentos preparados para animales</v>
      </c>
      <c r="E141" s="76">
        <v>130.963845520401</v>
      </c>
      <c r="F141" s="54">
        <v>119.828347309328</v>
      </c>
      <c r="G141" s="55">
        <v>132.80608365019</v>
      </c>
    </row>
    <row r="142" spans="1:7" ht="14.25">
      <c r="A142" s="58">
        <v>2014</v>
      </c>
      <c r="B142" s="14">
        <v>4</v>
      </c>
      <c r="C142" s="14">
        <v>1543</v>
      </c>
      <c r="D142" s="61" t="str">
        <f t="shared" si="1"/>
        <v>Alimentos preparados para animales</v>
      </c>
      <c r="E142" s="85">
        <v>118.006345437464</v>
      </c>
      <c r="F142" s="45">
        <v>128.258550167436</v>
      </c>
      <c r="G142" s="53">
        <v>131.802281368821</v>
      </c>
    </row>
    <row r="143" spans="1:7" ht="14.25">
      <c r="A143" s="59">
        <v>2015</v>
      </c>
      <c r="B143" s="60">
        <v>1</v>
      </c>
      <c r="C143" s="60">
        <v>1543</v>
      </c>
      <c r="D143" s="62" t="str">
        <f t="shared" si="1"/>
        <v>Alimentos preparados para animales</v>
      </c>
      <c r="E143" s="76">
        <v>120.924325940791</v>
      </c>
      <c r="F143" s="54">
        <v>129.895375252712</v>
      </c>
      <c r="G143" s="55">
        <v>131.893536121673</v>
      </c>
    </row>
    <row r="144" spans="1:7" ht="14.25">
      <c r="A144" s="58">
        <v>2015</v>
      </c>
      <c r="B144" s="14">
        <v>2</v>
      </c>
      <c r="C144" s="14">
        <v>1543</v>
      </c>
      <c r="D144" s="61" t="str">
        <f t="shared" si="1"/>
        <v>Alimentos preparados para animales</v>
      </c>
      <c r="E144" s="85">
        <v>118.925691905397</v>
      </c>
      <c r="F144" s="45">
        <v>125.703402985969</v>
      </c>
      <c r="G144" s="53">
        <v>134.783269961977</v>
      </c>
    </row>
    <row r="145" spans="1:7" ht="14.25">
      <c r="A145" s="59">
        <v>2015</v>
      </c>
      <c r="B145" s="60">
        <v>3</v>
      </c>
      <c r="C145" s="60">
        <v>1543</v>
      </c>
      <c r="D145" s="62" t="str">
        <f t="shared" si="1"/>
        <v>Alimentos preparados para animales</v>
      </c>
      <c r="E145" s="76">
        <v>127.225181122087</v>
      </c>
      <c r="F145" s="54">
        <v>132.704790996543</v>
      </c>
      <c r="G145" s="55">
        <v>135.391634980989</v>
      </c>
    </row>
    <row r="146" spans="1:7" ht="14.25">
      <c r="A146" s="58">
        <v>2015</v>
      </c>
      <c r="B146" s="14">
        <v>4</v>
      </c>
      <c r="C146" s="14">
        <v>1543</v>
      </c>
      <c r="D146" s="61" t="str">
        <f aca="true" t="shared" si="2" ref="D146:D210">+VLOOKUP(C146,medell,2,FALSE)</f>
        <v>Alimentos preparados para animales</v>
      </c>
      <c r="E146" s="85">
        <v>130.445560409992</v>
      </c>
      <c r="F146" s="45">
        <v>136.59839741599</v>
      </c>
      <c r="G146" s="53">
        <v>137.216730038023</v>
      </c>
    </row>
    <row r="147" spans="1:7" ht="14.25">
      <c r="A147" s="59">
        <v>2016</v>
      </c>
      <c r="B147" s="60">
        <v>1</v>
      </c>
      <c r="C147" s="60">
        <v>1543</v>
      </c>
      <c r="D147" s="62" t="str">
        <f t="shared" si="2"/>
        <v>Alimentos preparados para animales</v>
      </c>
      <c r="E147" s="76">
        <v>118.88300936621</v>
      </c>
      <c r="F147" s="54">
        <v>123.86681803692</v>
      </c>
      <c r="G147" s="55">
        <v>136.304182509506</v>
      </c>
    </row>
    <row r="148" spans="1:7" ht="14.25">
      <c r="A148" s="58">
        <v>2016</v>
      </c>
      <c r="B148" s="14">
        <v>2</v>
      </c>
      <c r="C148" s="14">
        <v>1543</v>
      </c>
      <c r="D148" s="61" t="str">
        <f t="shared" si="2"/>
        <v>Alimentos preparados para animales</v>
      </c>
      <c r="E148" s="85">
        <v>125.007372683672</v>
      </c>
      <c r="F148" s="45">
        <v>131.310381531857</v>
      </c>
      <c r="G148" s="53">
        <v>136.456273764258</v>
      </c>
    </row>
    <row r="149" spans="1:7" ht="14.25">
      <c r="A149" s="59">
        <v>2016</v>
      </c>
      <c r="B149" s="60">
        <v>3</v>
      </c>
      <c r="C149" s="60">
        <v>1543</v>
      </c>
      <c r="D149" s="62" t="str">
        <f t="shared" si="2"/>
        <v>Alimentos preparados para animales</v>
      </c>
      <c r="E149" s="76">
        <v>119.282489126658</v>
      </c>
      <c r="F149" s="54">
        <v>126.018986207875</v>
      </c>
      <c r="G149" s="55">
        <v>138.463878326996</v>
      </c>
    </row>
    <row r="150" spans="1:7" ht="14.25">
      <c r="A150" s="58">
        <v>2016</v>
      </c>
      <c r="B150" s="14">
        <v>4</v>
      </c>
      <c r="C150" s="14">
        <v>1543</v>
      </c>
      <c r="D150" s="61" t="str">
        <f t="shared" si="2"/>
        <v>Alimentos preparados para animales</v>
      </c>
      <c r="E150" s="85">
        <v>121.657198718965</v>
      </c>
      <c r="F150" s="45">
        <v>128.451641739467</v>
      </c>
      <c r="G150" s="53">
        <v>143.695817490495</v>
      </c>
    </row>
    <row r="151" spans="1:7" ht="14.25">
      <c r="A151" s="59">
        <v>2017</v>
      </c>
      <c r="B151" s="60">
        <v>1</v>
      </c>
      <c r="C151" s="60">
        <v>1543</v>
      </c>
      <c r="D151" s="62" t="str">
        <f t="shared" si="2"/>
        <v>Alimentos preparados para animales</v>
      </c>
      <c r="E151" s="76">
        <v>116.592961776232</v>
      </c>
      <c r="F151" s="54">
        <v>121.321149747427</v>
      </c>
      <c r="G151" s="55">
        <v>145.216730038023</v>
      </c>
    </row>
    <row r="152" spans="1:7" ht="14.25">
      <c r="A152" s="58">
        <v>2017</v>
      </c>
      <c r="B152" s="14">
        <v>2</v>
      </c>
      <c r="C152" s="14">
        <v>1543</v>
      </c>
      <c r="D152" s="61" t="str">
        <f t="shared" si="2"/>
        <v>Alimentos preparados para animales</v>
      </c>
      <c r="E152" s="85">
        <v>119.075334844122</v>
      </c>
      <c r="F152" s="45">
        <v>123.996349451628</v>
      </c>
      <c r="G152" s="53">
        <v>146.585551330798</v>
      </c>
    </row>
    <row r="153" spans="1:7" ht="14.25">
      <c r="A153" s="59">
        <v>2017</v>
      </c>
      <c r="B153" s="60">
        <v>3</v>
      </c>
      <c r="C153" s="60">
        <v>1543</v>
      </c>
      <c r="D153" s="62" t="str">
        <f t="shared" si="2"/>
        <v>Alimentos preparados para animales</v>
      </c>
      <c r="E153" s="76">
        <v>123.507388667252</v>
      </c>
      <c r="F153" s="54">
        <v>127.8135707599</v>
      </c>
      <c r="G153" s="55">
        <v>146.463878326996</v>
      </c>
    </row>
    <row r="154" spans="1:7" ht="14.25">
      <c r="A154" s="58">
        <v>2017</v>
      </c>
      <c r="B154" s="14">
        <v>4</v>
      </c>
      <c r="C154" s="14">
        <v>1543</v>
      </c>
      <c r="D154" s="61" t="str">
        <f t="shared" si="2"/>
        <v>Alimentos preparados para animales</v>
      </c>
      <c r="E154" s="85">
        <v>130.679859422467</v>
      </c>
      <c r="F154" s="45">
        <v>135.615720931682</v>
      </c>
      <c r="G154" s="53">
        <v>147.558935361217</v>
      </c>
    </row>
    <row r="155" spans="1:7" ht="14.25">
      <c r="A155" s="59">
        <v>2018</v>
      </c>
      <c r="B155" s="60">
        <v>1</v>
      </c>
      <c r="C155" s="60">
        <v>1543</v>
      </c>
      <c r="D155" s="62" t="str">
        <f t="shared" si="2"/>
        <v>Alimentos preparados para animales</v>
      </c>
      <c r="E155" s="76">
        <v>120.81726253059</v>
      </c>
      <c r="F155" s="54">
        <v>127.838808818656</v>
      </c>
      <c r="G155" s="55">
        <v>141.444866920152</v>
      </c>
    </row>
    <row r="156" spans="1:7" ht="14.25">
      <c r="A156" s="58">
        <v>2018</v>
      </c>
      <c r="B156" s="14">
        <v>2</v>
      </c>
      <c r="C156" s="14">
        <v>1543</v>
      </c>
      <c r="D156" s="61" t="str">
        <f>+D155</f>
        <v>Alimentos preparados para animales</v>
      </c>
      <c r="E156" s="85">
        <v>130.039871395063</v>
      </c>
      <c r="F156" s="45">
        <v>134.948168224965</v>
      </c>
      <c r="G156" s="53">
        <v>141.596958174905</v>
      </c>
    </row>
    <row r="157" spans="1:7" ht="14.25">
      <c r="A157" s="59">
        <v>2006</v>
      </c>
      <c r="B157" s="60">
        <v>4</v>
      </c>
      <c r="C157" s="60">
        <v>1551</v>
      </c>
      <c r="D157" s="62" t="str">
        <f t="shared" si="2"/>
        <v>Productos de panadería</v>
      </c>
      <c r="E157" s="76">
        <v>107.506646512679</v>
      </c>
      <c r="F157" s="54">
        <v>103.251387306708</v>
      </c>
      <c r="G157" s="55">
        <v>100.614492276299</v>
      </c>
    </row>
    <row r="158" spans="1:7" ht="14.25">
      <c r="A158" s="58">
        <v>2007</v>
      </c>
      <c r="B158" s="14">
        <v>1</v>
      </c>
      <c r="C158" s="14">
        <v>1551</v>
      </c>
      <c r="D158" s="61" t="str">
        <f t="shared" si="2"/>
        <v>Productos de panadería</v>
      </c>
      <c r="E158" s="85">
        <v>94.1525398339851</v>
      </c>
      <c r="F158" s="45">
        <v>91.5458360290939</v>
      </c>
      <c r="G158" s="53">
        <v>97.0996909871792</v>
      </c>
    </row>
    <row r="159" spans="1:7" ht="14.25">
      <c r="A159" s="59">
        <v>2007</v>
      </c>
      <c r="B159" s="60">
        <v>2</v>
      </c>
      <c r="C159" s="60">
        <v>1551</v>
      </c>
      <c r="D159" s="62" t="str">
        <f t="shared" si="2"/>
        <v>Productos de panadería</v>
      </c>
      <c r="E159" s="76">
        <v>90.8916377888204</v>
      </c>
      <c r="F159" s="54">
        <v>93.6937841325875</v>
      </c>
      <c r="G159" s="55">
        <v>96.9043687792475</v>
      </c>
    </row>
    <row r="160" spans="1:7" ht="14.25">
      <c r="A160" s="58">
        <v>2007</v>
      </c>
      <c r="B160" s="14">
        <v>3</v>
      </c>
      <c r="C160" s="14">
        <v>1551</v>
      </c>
      <c r="D160" s="61" t="str">
        <f t="shared" si="2"/>
        <v>Productos de panadería</v>
      </c>
      <c r="E160" s="85">
        <v>111.612081140722</v>
      </c>
      <c r="F160" s="45">
        <v>108.00424328077</v>
      </c>
      <c r="G160" s="53">
        <v>101.888406248854</v>
      </c>
    </row>
    <row r="161" spans="1:7" ht="14.25">
      <c r="A161" s="59">
        <v>2007</v>
      </c>
      <c r="B161" s="60">
        <v>4</v>
      </c>
      <c r="C161" s="60">
        <v>1551</v>
      </c>
      <c r="D161" s="62" t="str">
        <f t="shared" si="2"/>
        <v>Productos de panadería</v>
      </c>
      <c r="E161" s="76">
        <v>103.343741236472</v>
      </c>
      <c r="F161" s="54">
        <v>106.756136557549</v>
      </c>
      <c r="G161" s="55">
        <v>104.107533984719</v>
      </c>
    </row>
    <row r="162" spans="1:7" ht="14.25">
      <c r="A162" s="58">
        <v>2008</v>
      </c>
      <c r="B162" s="14">
        <v>1</v>
      </c>
      <c r="C162" s="14">
        <v>1551</v>
      </c>
      <c r="D162" s="61" t="str">
        <f t="shared" si="2"/>
        <v>Productos de panadería</v>
      </c>
      <c r="E162" s="85">
        <v>95.4871626800118</v>
      </c>
      <c r="F162" s="45">
        <v>92.1838743147767</v>
      </c>
      <c r="G162" s="53">
        <v>103.818263049494</v>
      </c>
    </row>
    <row r="163" spans="1:7" ht="14.25">
      <c r="A163" s="59">
        <v>2008</v>
      </c>
      <c r="B163" s="60">
        <v>2</v>
      </c>
      <c r="C163" s="60">
        <v>1551</v>
      </c>
      <c r="D163" s="62" t="str">
        <f t="shared" si="2"/>
        <v>Productos de panadería</v>
      </c>
      <c r="E163" s="76">
        <v>106.160345339187</v>
      </c>
      <c r="F163" s="54">
        <v>100.915842749152</v>
      </c>
      <c r="G163" s="55">
        <v>103.710835726827</v>
      </c>
    </row>
    <row r="164" spans="1:7" ht="14.25">
      <c r="A164" s="58">
        <v>2008</v>
      </c>
      <c r="B164" s="14">
        <v>3</v>
      </c>
      <c r="C164" s="14">
        <v>1551</v>
      </c>
      <c r="D164" s="61" t="str">
        <f t="shared" si="2"/>
        <v>Productos de panadería</v>
      </c>
      <c r="E164" s="85">
        <v>116.958294693508</v>
      </c>
      <c r="F164" s="45">
        <v>113.128075577723</v>
      </c>
      <c r="G164" s="53">
        <v>105.386454094714</v>
      </c>
    </row>
    <row r="165" spans="1:7" ht="14.25">
      <c r="A165" s="59">
        <v>2008</v>
      </c>
      <c r="B165" s="60">
        <v>4</v>
      </c>
      <c r="C165" s="60">
        <v>1551</v>
      </c>
      <c r="D165" s="62" t="str">
        <f t="shared" si="2"/>
        <v>Productos de panadería</v>
      </c>
      <c r="E165" s="76">
        <v>108.658831911579</v>
      </c>
      <c r="F165" s="54">
        <v>120.868115940729</v>
      </c>
      <c r="G165" s="55">
        <v>105.644102499112</v>
      </c>
    </row>
    <row r="166" spans="1:7" ht="14.25">
      <c r="A166" s="58">
        <v>2009</v>
      </c>
      <c r="B166" s="14">
        <v>1</v>
      </c>
      <c r="C166" s="14">
        <v>1551</v>
      </c>
      <c r="D166" s="61" t="str">
        <f t="shared" si="2"/>
        <v>Productos de panadería</v>
      </c>
      <c r="E166" s="85">
        <v>97.8714493050716</v>
      </c>
      <c r="F166" s="45">
        <v>96.7887278565879</v>
      </c>
      <c r="G166" s="53">
        <v>103.979970490506</v>
      </c>
    </row>
    <row r="167" spans="1:7" ht="14.25">
      <c r="A167" s="59">
        <v>2009</v>
      </c>
      <c r="B167" s="60">
        <v>2</v>
      </c>
      <c r="C167" s="60">
        <v>1551</v>
      </c>
      <c r="D167" s="62" t="str">
        <f t="shared" si="2"/>
        <v>Productos de panadería</v>
      </c>
      <c r="E167" s="76">
        <v>100.573096291571</v>
      </c>
      <c r="F167" s="54">
        <v>99.4479331201804</v>
      </c>
      <c r="G167" s="55">
        <v>105.573095577676</v>
      </c>
    </row>
    <row r="168" spans="1:7" ht="14.25">
      <c r="A168" s="58">
        <v>2009</v>
      </c>
      <c r="B168" s="14">
        <v>3</v>
      </c>
      <c r="C168" s="14">
        <v>1551</v>
      </c>
      <c r="D168" s="61" t="str">
        <f t="shared" si="2"/>
        <v>Productos de panadería</v>
      </c>
      <c r="E168" s="85">
        <v>116.317017754276</v>
      </c>
      <c r="F168" s="45">
        <v>109.39873229703</v>
      </c>
      <c r="G168" s="53">
        <v>105.263309282035</v>
      </c>
    </row>
    <row r="169" spans="1:7" ht="14.25">
      <c r="A169" s="59">
        <v>2009</v>
      </c>
      <c r="B169" s="60">
        <v>4</v>
      </c>
      <c r="C169" s="60">
        <v>1551</v>
      </c>
      <c r="D169" s="62" t="str">
        <f t="shared" si="2"/>
        <v>Productos de panadería</v>
      </c>
      <c r="E169" s="76">
        <v>96.1500980100898</v>
      </c>
      <c r="F169" s="54">
        <v>105.958890050681</v>
      </c>
      <c r="G169" s="55">
        <v>101.235230145398</v>
      </c>
    </row>
    <row r="170" spans="1:7" ht="14.25">
      <c r="A170" s="58">
        <v>2010</v>
      </c>
      <c r="B170" s="14">
        <v>1</v>
      </c>
      <c r="C170" s="14">
        <v>1551</v>
      </c>
      <c r="D170" s="61" t="str">
        <f t="shared" si="2"/>
        <v>Productos de panadería</v>
      </c>
      <c r="E170" s="85">
        <v>86.7684626008106</v>
      </c>
      <c r="F170" s="45">
        <v>91.5477301452195</v>
      </c>
      <c r="G170" s="53">
        <v>98.8754306406018</v>
      </c>
    </row>
    <row r="171" spans="1:7" ht="14.25">
      <c r="A171" s="59">
        <v>2010</v>
      </c>
      <c r="B171" s="60">
        <v>2</v>
      </c>
      <c r="C171" s="60">
        <v>1551</v>
      </c>
      <c r="D171" s="62" t="str">
        <f t="shared" si="2"/>
        <v>Productos de panadería</v>
      </c>
      <c r="E171" s="76">
        <v>103.759888105778</v>
      </c>
      <c r="F171" s="54">
        <v>96.6077772566695</v>
      </c>
      <c r="G171" s="55">
        <v>103.179829539724</v>
      </c>
    </row>
    <row r="172" spans="1:7" ht="14.25">
      <c r="A172" s="58">
        <v>2010</v>
      </c>
      <c r="B172" s="14">
        <v>3</v>
      </c>
      <c r="C172" s="14">
        <v>1551</v>
      </c>
      <c r="D172" s="61" t="str">
        <f t="shared" si="2"/>
        <v>Productos de panadería</v>
      </c>
      <c r="E172" s="85">
        <v>104.831394061258</v>
      </c>
      <c r="F172" s="45">
        <v>102.152314853033</v>
      </c>
      <c r="G172" s="53">
        <v>100.375915606568</v>
      </c>
    </row>
    <row r="173" spans="1:7" ht="14.25">
      <c r="A173" s="59">
        <v>2010</v>
      </c>
      <c r="B173" s="60">
        <v>4</v>
      </c>
      <c r="C173" s="60">
        <v>1551</v>
      </c>
      <c r="D173" s="62" t="str">
        <f t="shared" si="2"/>
        <v>Productos de panadería</v>
      </c>
      <c r="E173" s="76">
        <v>107.125170299648</v>
      </c>
      <c r="F173" s="54">
        <v>109.934283536466</v>
      </c>
      <c r="G173" s="55">
        <v>103.708015257486</v>
      </c>
    </row>
    <row r="174" spans="1:7" ht="14.25">
      <c r="A174" s="58">
        <v>2011</v>
      </c>
      <c r="B174" s="14">
        <v>1</v>
      </c>
      <c r="C174" s="14">
        <v>1551</v>
      </c>
      <c r="D174" s="61" t="str">
        <f t="shared" si="2"/>
        <v>Productos de panadería</v>
      </c>
      <c r="E174" s="85">
        <v>99.533048422224</v>
      </c>
      <c r="F174" s="45">
        <v>93.6750913260188</v>
      </c>
      <c r="G174" s="53">
        <v>101.780122314994</v>
      </c>
    </row>
    <row r="175" spans="1:7" ht="14.25">
      <c r="A175" s="59">
        <v>2011</v>
      </c>
      <c r="B175" s="60">
        <v>2</v>
      </c>
      <c r="C175" s="60">
        <v>1551</v>
      </c>
      <c r="D175" s="62" t="str">
        <f t="shared" si="2"/>
        <v>Productos de panadería</v>
      </c>
      <c r="E175" s="76">
        <v>100.161948165519</v>
      </c>
      <c r="F175" s="54">
        <v>99.5222357932551</v>
      </c>
      <c r="G175" s="55">
        <v>99.8646955196907</v>
      </c>
    </row>
    <row r="176" spans="1:7" ht="14.25">
      <c r="A176" s="58">
        <v>2011</v>
      </c>
      <c r="B176" s="14">
        <v>3</v>
      </c>
      <c r="C176" s="14">
        <v>1551</v>
      </c>
      <c r="D176" s="61" t="str">
        <f t="shared" si="2"/>
        <v>Productos de panadería</v>
      </c>
      <c r="E176" s="85">
        <v>115.469801765103</v>
      </c>
      <c r="F176" s="45">
        <v>107.972947602988</v>
      </c>
      <c r="G176" s="53">
        <v>103.761226638602</v>
      </c>
    </row>
    <row r="177" spans="1:7" ht="14.25">
      <c r="A177" s="59">
        <v>2011</v>
      </c>
      <c r="B177" s="60">
        <v>4</v>
      </c>
      <c r="C177" s="60">
        <v>1551</v>
      </c>
      <c r="D177" s="62" t="str">
        <f t="shared" si="2"/>
        <v>Productos de panadería</v>
      </c>
      <c r="E177" s="76">
        <v>113.383265170489</v>
      </c>
      <c r="F177" s="54">
        <v>114.46514093873</v>
      </c>
      <c r="G177" s="55">
        <v>105.031297840206</v>
      </c>
    </row>
    <row r="178" spans="1:7" ht="14.25">
      <c r="A178" s="58">
        <v>2012</v>
      </c>
      <c r="B178" s="14">
        <v>1</v>
      </c>
      <c r="C178" s="14">
        <v>1551</v>
      </c>
      <c r="D178" s="61" t="str">
        <f t="shared" si="2"/>
        <v>Productos de panadería</v>
      </c>
      <c r="E178" s="85">
        <v>104.98055285839</v>
      </c>
      <c r="F178" s="45">
        <v>98.1800924152852</v>
      </c>
      <c r="G178" s="53">
        <v>104.46739122987</v>
      </c>
    </row>
    <row r="179" spans="1:7" ht="14.25">
      <c r="A179" s="59">
        <v>2012</v>
      </c>
      <c r="B179" s="60">
        <v>2</v>
      </c>
      <c r="C179" s="60">
        <v>1551</v>
      </c>
      <c r="D179" s="62" t="str">
        <f t="shared" si="2"/>
        <v>Productos de panadería</v>
      </c>
      <c r="E179" s="76">
        <v>104.615677751407</v>
      </c>
      <c r="F179" s="54">
        <v>104.127419548155</v>
      </c>
      <c r="G179" s="55">
        <v>106.564703792639</v>
      </c>
    </row>
    <row r="180" spans="1:7" ht="14.25">
      <c r="A180" s="58">
        <v>2012</v>
      </c>
      <c r="B180" s="14">
        <v>3</v>
      </c>
      <c r="C180" s="14">
        <v>1551</v>
      </c>
      <c r="D180" s="61" t="str">
        <f t="shared" si="2"/>
        <v>Productos de panadería</v>
      </c>
      <c r="E180" s="85">
        <v>125.849124863031</v>
      </c>
      <c r="F180" s="45">
        <v>114.824351659886</v>
      </c>
      <c r="G180" s="53">
        <v>108.431161760024</v>
      </c>
    </row>
    <row r="181" spans="1:7" ht="14.25">
      <c r="A181" s="59">
        <v>2012</v>
      </c>
      <c r="B181" s="60">
        <v>4</v>
      </c>
      <c r="C181" s="60">
        <v>1551</v>
      </c>
      <c r="D181" s="62" t="str">
        <f t="shared" si="2"/>
        <v>Productos de panadería</v>
      </c>
      <c r="E181" s="76">
        <v>115.705158128912</v>
      </c>
      <c r="F181" s="54">
        <v>117.460902957273</v>
      </c>
      <c r="G181" s="55">
        <v>107.496553464788</v>
      </c>
    </row>
    <row r="182" spans="1:7" ht="14.25">
      <c r="A182" s="58">
        <v>2013</v>
      </c>
      <c r="B182" s="14">
        <v>1</v>
      </c>
      <c r="C182" s="14">
        <v>1551</v>
      </c>
      <c r="D182" s="61" t="str">
        <f t="shared" si="2"/>
        <v>Productos de panadería</v>
      </c>
      <c r="E182" s="85">
        <v>95.8038302131272</v>
      </c>
      <c r="F182" s="45">
        <v>93.1919102095551</v>
      </c>
      <c r="G182" s="53">
        <v>105.040874601786</v>
      </c>
    </row>
    <row r="183" spans="1:7" ht="14.25">
      <c r="A183" s="59">
        <v>2013</v>
      </c>
      <c r="B183" s="60">
        <v>2</v>
      </c>
      <c r="C183" s="60">
        <v>1551</v>
      </c>
      <c r="D183" s="62" t="str">
        <f t="shared" si="2"/>
        <v>Productos de panadería</v>
      </c>
      <c r="E183" s="76">
        <v>107.42044520542</v>
      </c>
      <c r="F183" s="54">
        <v>103.097530430503</v>
      </c>
      <c r="G183" s="55">
        <v>109.550813367544</v>
      </c>
    </row>
    <row r="184" spans="1:7" ht="14.25">
      <c r="A184" s="58">
        <v>2013</v>
      </c>
      <c r="B184" s="14">
        <v>3</v>
      </c>
      <c r="C184" s="14">
        <v>1551</v>
      </c>
      <c r="D184" s="61" t="str">
        <f t="shared" si="2"/>
        <v>Productos de panadería</v>
      </c>
      <c r="E184" s="85">
        <v>119.157253057083</v>
      </c>
      <c r="F184" s="45">
        <v>109.806351256244</v>
      </c>
      <c r="G184" s="53">
        <v>111.641995539194</v>
      </c>
    </row>
    <row r="185" spans="1:7" ht="14.25">
      <c r="A185" s="59">
        <v>2013</v>
      </c>
      <c r="B185" s="60">
        <v>4</v>
      </c>
      <c r="C185" s="60">
        <v>1551</v>
      </c>
      <c r="D185" s="62" t="str">
        <f t="shared" si="2"/>
        <v>Productos de panadería</v>
      </c>
      <c r="E185" s="76">
        <v>123.062293690335</v>
      </c>
      <c r="F185" s="54">
        <v>116.152090750561</v>
      </c>
      <c r="G185" s="55">
        <v>111.936481636151</v>
      </c>
    </row>
    <row r="186" spans="1:7" ht="14.25">
      <c r="A186" s="58">
        <v>2014</v>
      </c>
      <c r="B186" s="14">
        <v>1</v>
      </c>
      <c r="C186" s="14">
        <v>1551</v>
      </c>
      <c r="D186" s="61" t="str">
        <f t="shared" si="2"/>
        <v>Productos de panadería</v>
      </c>
      <c r="E186" s="85">
        <v>110.671921824773</v>
      </c>
      <c r="F186" s="45">
        <v>106.427419899638</v>
      </c>
      <c r="G186" s="53">
        <v>111.247582699224</v>
      </c>
    </row>
    <row r="187" spans="1:7" ht="14.25">
      <c r="A187" s="59">
        <v>2014</v>
      </c>
      <c r="B187" s="60">
        <v>2</v>
      </c>
      <c r="C187" s="60">
        <v>1551</v>
      </c>
      <c r="D187" s="62" t="str">
        <f t="shared" si="2"/>
        <v>Productos de panadería</v>
      </c>
      <c r="E187" s="76">
        <v>107.028135911241</v>
      </c>
      <c r="F187" s="54">
        <v>111.49953591146</v>
      </c>
      <c r="G187" s="55">
        <v>115.386932219373</v>
      </c>
    </row>
    <row r="188" spans="1:7" ht="14.25">
      <c r="A188" s="58">
        <v>2014</v>
      </c>
      <c r="B188" s="14">
        <v>3</v>
      </c>
      <c r="C188" s="14">
        <v>1551</v>
      </c>
      <c r="D188" s="61" t="str">
        <f t="shared" si="2"/>
        <v>Productos de panadería</v>
      </c>
      <c r="E188" s="85">
        <v>117.11595514944</v>
      </c>
      <c r="F188" s="45">
        <v>123.057839777484</v>
      </c>
      <c r="G188" s="53">
        <v>117.747453360599</v>
      </c>
    </row>
    <row r="189" spans="1:7" ht="14.25">
      <c r="A189" s="59">
        <v>2014</v>
      </c>
      <c r="B189" s="60">
        <v>4</v>
      </c>
      <c r="C189" s="60">
        <v>1551</v>
      </c>
      <c r="D189" s="62" t="str">
        <f t="shared" si="2"/>
        <v>Productos de panadería</v>
      </c>
      <c r="E189" s="76">
        <v>121.885721877959</v>
      </c>
      <c r="F189" s="54">
        <v>130.803709010431</v>
      </c>
      <c r="G189" s="55">
        <v>116.652891553033</v>
      </c>
    </row>
    <row r="190" spans="1:7" ht="14.25">
      <c r="A190" s="58">
        <v>2015</v>
      </c>
      <c r="B190" s="14">
        <v>1</v>
      </c>
      <c r="C190" s="14">
        <v>1551</v>
      </c>
      <c r="D190" s="61" t="str">
        <f t="shared" si="2"/>
        <v>Productos de panadería</v>
      </c>
      <c r="E190" s="85">
        <v>99.4848928064636</v>
      </c>
      <c r="F190" s="45">
        <v>98.5811007644658</v>
      </c>
      <c r="G190" s="53">
        <v>116.94936294952</v>
      </c>
    </row>
    <row r="191" spans="1:7" ht="14.25">
      <c r="A191" s="59">
        <v>2015</v>
      </c>
      <c r="B191" s="60">
        <v>2</v>
      </c>
      <c r="C191" s="60">
        <v>1551</v>
      </c>
      <c r="D191" s="62" t="str">
        <f t="shared" si="2"/>
        <v>Productos de panadería</v>
      </c>
      <c r="E191" s="76">
        <v>109.484317617399</v>
      </c>
      <c r="F191" s="54">
        <v>105.377650438515</v>
      </c>
      <c r="G191" s="55">
        <v>120.465328417234</v>
      </c>
    </row>
    <row r="192" spans="1:7" ht="14.25">
      <c r="A192" s="58">
        <v>2015</v>
      </c>
      <c r="B192" s="14">
        <v>3</v>
      </c>
      <c r="C192" s="14">
        <v>1551</v>
      </c>
      <c r="D192" s="61" t="str">
        <f t="shared" si="2"/>
        <v>Productos de panadería</v>
      </c>
      <c r="E192" s="85">
        <v>112.08494147355</v>
      </c>
      <c r="F192" s="45">
        <v>117.286847514485</v>
      </c>
      <c r="G192" s="53">
        <v>122.457907378892</v>
      </c>
    </row>
    <row r="193" spans="1:7" ht="14.25">
      <c r="A193" s="59">
        <v>2015</v>
      </c>
      <c r="B193" s="60">
        <v>4</v>
      </c>
      <c r="C193" s="60">
        <v>1551</v>
      </c>
      <c r="D193" s="62" t="str">
        <f t="shared" si="2"/>
        <v>Productos de panadería</v>
      </c>
      <c r="E193" s="76">
        <v>121.132076344879</v>
      </c>
      <c r="F193" s="54">
        <v>123.203220545454</v>
      </c>
      <c r="G193" s="55">
        <v>120.908050212435</v>
      </c>
    </row>
    <row r="194" spans="1:7" ht="14.25">
      <c r="A194" s="58">
        <v>2016</v>
      </c>
      <c r="B194" s="14">
        <v>1</v>
      </c>
      <c r="C194" s="14">
        <v>1551</v>
      </c>
      <c r="D194" s="61" t="str">
        <f t="shared" si="2"/>
        <v>Productos de panadería</v>
      </c>
      <c r="E194" s="85">
        <v>104.264033299384</v>
      </c>
      <c r="F194" s="45">
        <v>103.812602585598</v>
      </c>
      <c r="G194" s="53">
        <v>121.794155569346</v>
      </c>
    </row>
    <row r="195" spans="1:7" ht="14.25">
      <c r="A195" s="59">
        <v>2016</v>
      </c>
      <c r="B195" s="60">
        <v>2</v>
      </c>
      <c r="C195" s="60">
        <v>1551</v>
      </c>
      <c r="D195" s="62" t="str">
        <f t="shared" si="2"/>
        <v>Productos de panadería</v>
      </c>
      <c r="E195" s="76">
        <v>109.826402381657</v>
      </c>
      <c r="F195" s="54">
        <v>108.465400387438</v>
      </c>
      <c r="G195" s="55">
        <v>123.011805947775</v>
      </c>
    </row>
    <row r="196" spans="1:7" ht="14.25">
      <c r="A196" s="58">
        <v>2016</v>
      </c>
      <c r="B196" s="14">
        <v>3</v>
      </c>
      <c r="C196" s="14">
        <v>1551</v>
      </c>
      <c r="D196" s="61" t="str">
        <f t="shared" si="2"/>
        <v>Productos de panadería</v>
      </c>
      <c r="E196" s="85">
        <v>114.189346146804</v>
      </c>
      <c r="F196" s="45">
        <v>120.35440387811</v>
      </c>
      <c r="G196" s="53">
        <v>126.755419094934</v>
      </c>
    </row>
    <row r="197" spans="1:7" ht="14.25">
      <c r="A197" s="59">
        <v>2016</v>
      </c>
      <c r="B197" s="60">
        <v>4</v>
      </c>
      <c r="C197" s="60">
        <v>1551</v>
      </c>
      <c r="D197" s="62" t="str">
        <f t="shared" si="2"/>
        <v>Productos de panadería</v>
      </c>
      <c r="E197" s="76">
        <v>119.618749738061</v>
      </c>
      <c r="F197" s="54">
        <v>125.64870667212</v>
      </c>
      <c r="G197" s="55">
        <v>124.607325003423</v>
      </c>
    </row>
    <row r="198" spans="1:7" ht="14.25">
      <c r="A198" s="58">
        <v>2017</v>
      </c>
      <c r="B198" s="14">
        <v>1</v>
      </c>
      <c r="C198" s="14">
        <v>1551</v>
      </c>
      <c r="D198" s="61" t="str">
        <f t="shared" si="2"/>
        <v>Productos de panadería</v>
      </c>
      <c r="E198" s="85">
        <v>108.561029222533</v>
      </c>
      <c r="F198" s="45">
        <v>108.740218405567</v>
      </c>
      <c r="G198" s="53">
        <v>124.4802658335</v>
      </c>
    </row>
    <row r="199" spans="1:7" ht="14.25">
      <c r="A199" s="59">
        <v>2017</v>
      </c>
      <c r="B199" s="60">
        <v>2</v>
      </c>
      <c r="C199" s="60">
        <v>1551</v>
      </c>
      <c r="D199" s="62" t="str">
        <f t="shared" si="2"/>
        <v>Productos de panadería</v>
      </c>
      <c r="E199" s="76">
        <v>109.662903081408</v>
      </c>
      <c r="F199" s="54">
        <v>113.893206156684</v>
      </c>
      <c r="G199" s="55">
        <v>128.141158166907</v>
      </c>
    </row>
    <row r="200" spans="1:7" ht="14.25">
      <c r="A200" s="58">
        <v>2017</v>
      </c>
      <c r="B200" s="14">
        <v>3</v>
      </c>
      <c r="C200" s="14">
        <v>1551</v>
      </c>
      <c r="D200" s="61" t="str">
        <f t="shared" si="2"/>
        <v>Productos de panadería</v>
      </c>
      <c r="E200" s="85">
        <v>124.104623991182</v>
      </c>
      <c r="F200" s="45">
        <v>123.763114665972</v>
      </c>
      <c r="G200" s="53">
        <v>124.978576015542</v>
      </c>
    </row>
    <row r="201" spans="1:7" ht="14.25">
      <c r="A201" s="59">
        <v>2017</v>
      </c>
      <c r="B201" s="60">
        <v>4</v>
      </c>
      <c r="C201" s="60">
        <v>1551</v>
      </c>
      <c r="D201" s="62" t="str">
        <f t="shared" si="2"/>
        <v>Productos de panadería</v>
      </c>
      <c r="E201" s="76">
        <v>118.413389291695</v>
      </c>
      <c r="F201" s="54">
        <v>123.130646831309</v>
      </c>
      <c r="G201" s="55">
        <v>124.013720443939</v>
      </c>
    </row>
    <row r="202" spans="1:7" ht="14.25">
      <c r="A202" s="58">
        <v>2018</v>
      </c>
      <c r="B202" s="14">
        <v>1</v>
      </c>
      <c r="C202" s="14">
        <v>1551</v>
      </c>
      <c r="D202" s="61" t="str">
        <f t="shared" si="2"/>
        <v>Productos de panadería</v>
      </c>
      <c r="E202" s="85">
        <v>108.61942950795</v>
      </c>
      <c r="F202" s="45">
        <v>111.855515319365</v>
      </c>
      <c r="G202" s="53">
        <v>120.194004148128</v>
      </c>
    </row>
    <row r="203" spans="1:7" ht="14.25">
      <c r="A203" s="59">
        <v>2018</v>
      </c>
      <c r="B203" s="60">
        <v>2</v>
      </c>
      <c r="C203" s="60">
        <v>1551</v>
      </c>
      <c r="D203" s="62" t="str">
        <f t="shared" si="2"/>
        <v>Productos de panadería</v>
      </c>
      <c r="E203" s="76">
        <v>112.629884604287</v>
      </c>
      <c r="F203" s="54">
        <v>118.834715740127</v>
      </c>
      <c r="G203" s="55">
        <v>120.782314575532</v>
      </c>
    </row>
    <row r="204" spans="1:7" ht="14.25">
      <c r="A204" s="58">
        <v>2006</v>
      </c>
      <c r="B204" s="14">
        <v>4</v>
      </c>
      <c r="C204" s="14">
        <v>1590</v>
      </c>
      <c r="D204" s="61" t="str">
        <f t="shared" si="2"/>
        <v>Bebidas</v>
      </c>
      <c r="E204" s="85">
        <v>128.834204429098</v>
      </c>
      <c r="F204" s="45">
        <v>143.472358784473</v>
      </c>
      <c r="G204" s="53">
        <v>101.069393362775</v>
      </c>
    </row>
    <row r="205" spans="1:7" ht="14.25">
      <c r="A205" s="59">
        <v>2007</v>
      </c>
      <c r="B205" s="60">
        <v>1</v>
      </c>
      <c r="C205" s="60">
        <v>1590</v>
      </c>
      <c r="D205" s="62" t="str">
        <f t="shared" si="2"/>
        <v>Bebidas</v>
      </c>
      <c r="E205" s="76">
        <v>77.623333205369</v>
      </c>
      <c r="F205" s="54">
        <v>71.4645120606005</v>
      </c>
      <c r="G205" s="55">
        <v>99.9893045495626</v>
      </c>
    </row>
    <row r="206" spans="1:7" ht="14.25">
      <c r="A206" s="58">
        <v>2007</v>
      </c>
      <c r="B206" s="14">
        <v>2</v>
      </c>
      <c r="C206" s="14">
        <v>1590</v>
      </c>
      <c r="D206" s="61" t="str">
        <f t="shared" si="2"/>
        <v>Bebidas</v>
      </c>
      <c r="E206" s="85">
        <v>94.8974777252401</v>
      </c>
      <c r="F206" s="45">
        <v>81.2515134272073</v>
      </c>
      <c r="G206" s="53">
        <v>99.2250104940741</v>
      </c>
    </row>
    <row r="207" spans="1:7" ht="14.25">
      <c r="A207" s="59">
        <v>2007</v>
      </c>
      <c r="B207" s="60">
        <v>3</v>
      </c>
      <c r="C207" s="60">
        <v>1590</v>
      </c>
      <c r="D207" s="62" t="str">
        <f t="shared" si="2"/>
        <v>Bebidas</v>
      </c>
      <c r="E207" s="76">
        <v>97.297007772402</v>
      </c>
      <c r="F207" s="54">
        <v>104.495641688559</v>
      </c>
      <c r="G207" s="55">
        <v>100.238798981872</v>
      </c>
    </row>
    <row r="208" spans="1:7" ht="14.25">
      <c r="A208" s="58">
        <v>2007</v>
      </c>
      <c r="B208" s="14">
        <v>4</v>
      </c>
      <c r="C208" s="14">
        <v>1590</v>
      </c>
      <c r="D208" s="61" t="str">
        <f t="shared" si="2"/>
        <v>Bebidas</v>
      </c>
      <c r="E208" s="85">
        <v>130.182181296989</v>
      </c>
      <c r="F208" s="45">
        <v>142.788332823633</v>
      </c>
      <c r="G208" s="53">
        <v>100.546885974491</v>
      </c>
    </row>
    <row r="209" spans="1:7" ht="14.25">
      <c r="A209" s="59">
        <v>2008</v>
      </c>
      <c r="B209" s="60">
        <v>1</v>
      </c>
      <c r="C209" s="60">
        <v>1590</v>
      </c>
      <c r="D209" s="62" t="str">
        <f t="shared" si="2"/>
        <v>Bebidas</v>
      </c>
      <c r="E209" s="76">
        <v>74.782585038082</v>
      </c>
      <c r="F209" s="54">
        <v>59.6353230803525</v>
      </c>
      <c r="G209" s="55">
        <v>97.6590327679641</v>
      </c>
    </row>
    <row r="210" spans="1:7" ht="14.25">
      <c r="A210" s="58">
        <v>2008</v>
      </c>
      <c r="B210" s="14">
        <v>2</v>
      </c>
      <c r="C210" s="14">
        <v>1590</v>
      </c>
      <c r="D210" s="61" t="str">
        <f t="shared" si="2"/>
        <v>Bebidas</v>
      </c>
      <c r="E210" s="85">
        <v>83.7332011593356</v>
      </c>
      <c r="F210" s="45">
        <v>68.1432954104163</v>
      </c>
      <c r="G210" s="53">
        <v>97.1260104844972</v>
      </c>
    </row>
    <row r="211" spans="1:7" ht="14.25">
      <c r="A211" s="59">
        <v>2008</v>
      </c>
      <c r="B211" s="60">
        <v>3</v>
      </c>
      <c r="C211" s="60">
        <v>1590</v>
      </c>
      <c r="D211" s="62" t="str">
        <f aca="true" t="shared" si="3" ref="D211:D275">+VLOOKUP(C211,medell,2,FALSE)</f>
        <v>Bebidas</v>
      </c>
      <c r="E211" s="76">
        <v>94.9648797938821</v>
      </c>
      <c r="F211" s="54">
        <v>86.9688560318017</v>
      </c>
      <c r="G211" s="55">
        <v>98.4482565070587</v>
      </c>
    </row>
    <row r="212" spans="1:7" ht="14.25">
      <c r="A212" s="58">
        <v>2008</v>
      </c>
      <c r="B212" s="14">
        <v>4</v>
      </c>
      <c r="C212" s="14">
        <v>1590</v>
      </c>
      <c r="D212" s="61" t="str">
        <f t="shared" si="3"/>
        <v>Bebidas</v>
      </c>
      <c r="E212" s="85">
        <v>116.37824201426</v>
      </c>
      <c r="F212" s="45">
        <v>125.489613589825</v>
      </c>
      <c r="G212" s="53">
        <v>96.5072367388168</v>
      </c>
    </row>
    <row r="213" spans="1:7" ht="14.25">
      <c r="A213" s="59">
        <v>2009</v>
      </c>
      <c r="B213" s="60">
        <v>1</v>
      </c>
      <c r="C213" s="60">
        <v>1590</v>
      </c>
      <c r="D213" s="62" t="str">
        <f t="shared" si="3"/>
        <v>Bebidas</v>
      </c>
      <c r="E213" s="76">
        <v>64.3802057831215</v>
      </c>
      <c r="F213" s="54">
        <v>56.122188468019</v>
      </c>
      <c r="G213" s="55">
        <v>92.6574202183529</v>
      </c>
    </row>
    <row r="214" spans="1:7" ht="14.25">
      <c r="A214" s="58">
        <v>2009</v>
      </c>
      <c r="B214" s="14">
        <v>2</v>
      </c>
      <c r="C214" s="14">
        <v>1590</v>
      </c>
      <c r="D214" s="61" t="str">
        <f t="shared" si="3"/>
        <v>Bebidas</v>
      </c>
      <c r="E214" s="85">
        <v>77.1949330610903</v>
      </c>
      <c r="F214" s="45">
        <v>79.0150271647781</v>
      </c>
      <c r="G214" s="53">
        <v>89.6901094528209</v>
      </c>
    </row>
    <row r="215" spans="1:7" ht="14.25">
      <c r="A215" s="59">
        <v>2009</v>
      </c>
      <c r="B215" s="60">
        <v>3</v>
      </c>
      <c r="C215" s="60">
        <v>1590</v>
      </c>
      <c r="D215" s="62" t="str">
        <f t="shared" si="3"/>
        <v>Bebidas</v>
      </c>
      <c r="E215" s="76">
        <v>95.8574627424965</v>
      </c>
      <c r="F215" s="54">
        <v>80.7873682137019</v>
      </c>
      <c r="G215" s="55">
        <v>91.6988640123129</v>
      </c>
    </row>
    <row r="216" spans="1:7" ht="14.25">
      <c r="A216" s="58">
        <v>2009</v>
      </c>
      <c r="B216" s="14">
        <v>4</v>
      </c>
      <c r="C216" s="14">
        <v>1590</v>
      </c>
      <c r="D216" s="61" t="str">
        <f t="shared" si="3"/>
        <v>Bebidas</v>
      </c>
      <c r="E216" s="85">
        <v>107.297872905997</v>
      </c>
      <c r="F216" s="45">
        <v>130.227582961098</v>
      </c>
      <c r="G216" s="53">
        <v>93.1667505380092</v>
      </c>
    </row>
    <row r="217" spans="1:7" ht="14.25">
      <c r="A217" s="59">
        <v>2010</v>
      </c>
      <c r="B217" s="60">
        <v>1</v>
      </c>
      <c r="C217" s="60">
        <v>1590</v>
      </c>
      <c r="D217" s="62" t="str">
        <f t="shared" si="3"/>
        <v>Bebidas</v>
      </c>
      <c r="E217" s="76">
        <v>54.9711853610815</v>
      </c>
      <c r="F217" s="54">
        <v>64.9671181136367</v>
      </c>
      <c r="G217" s="55">
        <v>89.6434071465415</v>
      </c>
    </row>
    <row r="218" spans="1:7" ht="14.25">
      <c r="A218" s="58">
        <v>2010</v>
      </c>
      <c r="B218" s="14">
        <v>2</v>
      </c>
      <c r="C218" s="14">
        <v>1590</v>
      </c>
      <c r="D218" s="61" t="str">
        <f t="shared" si="3"/>
        <v>Bebidas</v>
      </c>
      <c r="E218" s="85">
        <v>65.780649810233</v>
      </c>
      <c r="F218" s="45">
        <v>83.6175778923274</v>
      </c>
      <c r="G218" s="53">
        <v>89.8928844502118</v>
      </c>
    </row>
    <row r="219" spans="1:7" ht="14.25">
      <c r="A219" s="59">
        <v>2010</v>
      </c>
      <c r="B219" s="60">
        <v>3</v>
      </c>
      <c r="C219" s="60">
        <v>1590</v>
      </c>
      <c r="D219" s="62" t="str">
        <f t="shared" si="3"/>
        <v>Bebidas</v>
      </c>
      <c r="E219" s="76">
        <v>75.7663534122809</v>
      </c>
      <c r="F219" s="54">
        <v>74.3796486919279</v>
      </c>
      <c r="G219" s="55">
        <v>93.2858323104223</v>
      </c>
    </row>
    <row r="220" spans="1:7" ht="14.25">
      <c r="A220" s="58">
        <v>2010</v>
      </c>
      <c r="B220" s="14">
        <v>4</v>
      </c>
      <c r="C220" s="14">
        <v>1590</v>
      </c>
      <c r="D220" s="61" t="str">
        <f t="shared" si="3"/>
        <v>Bebidas</v>
      </c>
      <c r="E220" s="85">
        <v>120.616482810489</v>
      </c>
      <c r="F220" s="45">
        <v>146.026631711742</v>
      </c>
      <c r="G220" s="53">
        <v>87.1874479742428</v>
      </c>
    </row>
    <row r="221" spans="1:7" ht="14.25">
      <c r="A221" s="59">
        <v>2011</v>
      </c>
      <c r="B221" s="60">
        <v>1</v>
      </c>
      <c r="C221" s="60">
        <v>1590</v>
      </c>
      <c r="D221" s="62" t="str">
        <f t="shared" si="3"/>
        <v>Bebidas</v>
      </c>
      <c r="E221" s="76">
        <v>54.9265966179515</v>
      </c>
      <c r="F221" s="54">
        <v>56.3591408587063</v>
      </c>
      <c r="G221" s="55">
        <v>86.7143160835105</v>
      </c>
    </row>
    <row r="222" spans="1:7" ht="14.25">
      <c r="A222" s="58">
        <v>2011</v>
      </c>
      <c r="B222" s="14">
        <v>2</v>
      </c>
      <c r="C222" s="14">
        <v>1590</v>
      </c>
      <c r="D222" s="61" t="str">
        <f t="shared" si="3"/>
        <v>Bebidas</v>
      </c>
      <c r="E222" s="85">
        <v>60.839831487686</v>
      </c>
      <c r="F222" s="45">
        <v>79.5791150379917</v>
      </c>
      <c r="G222" s="53">
        <v>109.129077733648</v>
      </c>
    </row>
    <row r="223" spans="1:7" ht="14.25">
      <c r="A223" s="59">
        <v>2011</v>
      </c>
      <c r="B223" s="60">
        <v>3</v>
      </c>
      <c r="C223" s="60">
        <v>1590</v>
      </c>
      <c r="D223" s="62" t="str">
        <f t="shared" si="3"/>
        <v>Bebidas</v>
      </c>
      <c r="E223" s="76">
        <v>69.6657710964402</v>
      </c>
      <c r="F223" s="54">
        <v>75.0610331960577</v>
      </c>
      <c r="G223" s="55">
        <v>108.575066229733</v>
      </c>
    </row>
    <row r="224" spans="1:7" ht="14.25">
      <c r="A224" s="58">
        <v>2011</v>
      </c>
      <c r="B224" s="14">
        <v>4</v>
      </c>
      <c r="C224" s="14">
        <v>1590</v>
      </c>
      <c r="D224" s="61" t="str">
        <f t="shared" si="3"/>
        <v>Bebidas</v>
      </c>
      <c r="E224" s="85">
        <v>120.699085995834</v>
      </c>
      <c r="F224" s="45">
        <v>133.236401931684</v>
      </c>
      <c r="G224" s="53">
        <v>109.823068731157</v>
      </c>
    </row>
    <row r="225" spans="1:7" ht="14.25">
      <c r="A225" s="59">
        <v>2012</v>
      </c>
      <c r="B225" s="60">
        <v>1</v>
      </c>
      <c r="C225" s="60">
        <v>1590</v>
      </c>
      <c r="D225" s="62" t="str">
        <f t="shared" si="3"/>
        <v>Bebidas</v>
      </c>
      <c r="E225" s="76">
        <v>55.415080789326</v>
      </c>
      <c r="F225" s="54">
        <v>62.4193354257143</v>
      </c>
      <c r="G225" s="55">
        <v>106.625305363231</v>
      </c>
    </row>
    <row r="226" spans="1:7" ht="14.25">
      <c r="A226" s="58">
        <v>2012</v>
      </c>
      <c r="B226" s="14">
        <v>2</v>
      </c>
      <c r="C226" s="14">
        <v>1590</v>
      </c>
      <c r="D226" s="61" t="str">
        <f t="shared" si="3"/>
        <v>Bebidas</v>
      </c>
      <c r="E226" s="85">
        <v>70.4400330009352</v>
      </c>
      <c r="F226" s="45">
        <v>85.1453094642832</v>
      </c>
      <c r="G226" s="53">
        <v>107.623026630931</v>
      </c>
    </row>
    <row r="227" spans="1:7" ht="14.25">
      <c r="A227" s="59">
        <v>2012</v>
      </c>
      <c r="B227" s="60">
        <v>3</v>
      </c>
      <c r="C227" s="60">
        <v>1590</v>
      </c>
      <c r="D227" s="62" t="str">
        <f t="shared" si="3"/>
        <v>Bebidas</v>
      </c>
      <c r="E227" s="76">
        <v>89.5899983184832</v>
      </c>
      <c r="F227" s="54">
        <v>82.9761040239196</v>
      </c>
      <c r="G227" s="55">
        <v>109.06629436334</v>
      </c>
    </row>
    <row r="228" spans="1:7" ht="14.25">
      <c r="A228" s="58">
        <v>2012</v>
      </c>
      <c r="B228" s="14">
        <v>4</v>
      </c>
      <c r="C228" s="14">
        <v>1590</v>
      </c>
      <c r="D228" s="61" t="str">
        <f t="shared" si="3"/>
        <v>Bebidas</v>
      </c>
      <c r="E228" s="85">
        <v>128.615388141376</v>
      </c>
      <c r="F228" s="45">
        <v>154.413206602239</v>
      </c>
      <c r="G228" s="53">
        <v>110.968080520507</v>
      </c>
    </row>
    <row r="229" spans="1:7" ht="14.25">
      <c r="A229" s="59">
        <v>2013</v>
      </c>
      <c r="B229" s="60">
        <v>1</v>
      </c>
      <c r="C229" s="60">
        <v>1590</v>
      </c>
      <c r="D229" s="62" t="str">
        <f t="shared" si="3"/>
        <v>Bebidas</v>
      </c>
      <c r="E229" s="76">
        <v>61.8959610012888</v>
      </c>
      <c r="F229" s="54">
        <v>67.6944006222106</v>
      </c>
      <c r="G229" s="55">
        <v>110.354114337535</v>
      </c>
    </row>
    <row r="230" spans="1:7" ht="14.25">
      <c r="A230" s="58">
        <v>2013</v>
      </c>
      <c r="B230" s="14">
        <v>2</v>
      </c>
      <c r="C230" s="14">
        <v>1590</v>
      </c>
      <c r="D230" s="61" t="str">
        <f t="shared" si="3"/>
        <v>Bebidas</v>
      </c>
      <c r="E230" s="85">
        <v>66.4180738144594</v>
      </c>
      <c r="F230" s="45">
        <v>80.136995335922</v>
      </c>
      <c r="G230" s="53">
        <v>109.958147936636</v>
      </c>
    </row>
    <row r="231" spans="1:7" ht="14.25">
      <c r="A231" s="59">
        <v>2013</v>
      </c>
      <c r="B231" s="60">
        <v>3</v>
      </c>
      <c r="C231" s="60">
        <v>1590</v>
      </c>
      <c r="D231" s="62" t="str">
        <f t="shared" si="3"/>
        <v>Bebidas</v>
      </c>
      <c r="E231" s="76">
        <v>78.2542801132176</v>
      </c>
      <c r="F231" s="54">
        <v>91.5414034484182</v>
      </c>
      <c r="G231" s="55">
        <v>110.560705503222</v>
      </c>
    </row>
    <row r="232" spans="1:7" ht="14.25">
      <c r="A232" s="58">
        <v>2013</v>
      </c>
      <c r="B232" s="14">
        <v>4</v>
      </c>
      <c r="C232" s="14">
        <v>1590</v>
      </c>
      <c r="D232" s="61" t="str">
        <f t="shared" si="3"/>
        <v>Bebidas</v>
      </c>
      <c r="E232" s="85">
        <v>121.438553170921</v>
      </c>
      <c r="F232" s="45">
        <v>157.920384914533</v>
      </c>
      <c r="G232" s="53">
        <v>111.283774583125</v>
      </c>
    </row>
    <row r="233" spans="1:7" ht="14.25">
      <c r="A233" s="59">
        <v>2014</v>
      </c>
      <c r="B233" s="60">
        <v>1</v>
      </c>
      <c r="C233" s="60">
        <v>1590</v>
      </c>
      <c r="D233" s="62" t="str">
        <f t="shared" si="3"/>
        <v>Bebidas</v>
      </c>
      <c r="E233" s="76">
        <v>63.7856442365072</v>
      </c>
      <c r="F233" s="54">
        <v>71.1844076153428</v>
      </c>
      <c r="G233" s="55">
        <v>109.028487691047</v>
      </c>
    </row>
    <row r="234" spans="1:7" ht="14.25">
      <c r="A234" s="58">
        <v>2014</v>
      </c>
      <c r="B234" s="14">
        <v>2</v>
      </c>
      <c r="C234" s="14">
        <v>1590</v>
      </c>
      <c r="D234" s="61" t="str">
        <f t="shared" si="3"/>
        <v>Bebidas</v>
      </c>
      <c r="E234" s="85">
        <v>87.5613081091854</v>
      </c>
      <c r="F234" s="45">
        <v>95.4394493237112</v>
      </c>
      <c r="G234" s="53">
        <v>109.785988631897</v>
      </c>
    </row>
    <row r="235" spans="1:7" ht="14.25">
      <c r="A235" s="59">
        <v>2014</v>
      </c>
      <c r="B235" s="60">
        <v>3</v>
      </c>
      <c r="C235" s="60">
        <v>1590</v>
      </c>
      <c r="D235" s="62" t="str">
        <f t="shared" si="3"/>
        <v>Bebidas</v>
      </c>
      <c r="E235" s="76">
        <v>103.090297629703</v>
      </c>
      <c r="F235" s="54">
        <v>106.612627970888</v>
      </c>
      <c r="G235" s="55">
        <v>112.058491454449</v>
      </c>
    </row>
    <row r="236" spans="1:7" ht="14.25">
      <c r="A236" s="58">
        <v>2014</v>
      </c>
      <c r="B236" s="14">
        <v>4</v>
      </c>
      <c r="C236" s="14">
        <v>1590</v>
      </c>
      <c r="D236" s="61" t="str">
        <f t="shared" si="3"/>
        <v>Bebidas</v>
      </c>
      <c r="E236" s="85">
        <v>118.614586084664</v>
      </c>
      <c r="F236" s="45">
        <v>142.731360658509</v>
      </c>
      <c r="G236" s="53">
        <v>110.061443519479</v>
      </c>
    </row>
    <row r="237" spans="1:7" ht="14.25">
      <c r="A237" s="59">
        <v>2015</v>
      </c>
      <c r="B237" s="60">
        <v>1</v>
      </c>
      <c r="C237" s="60">
        <v>1590</v>
      </c>
      <c r="D237" s="62" t="str">
        <f t="shared" si="3"/>
        <v>Bebidas</v>
      </c>
      <c r="E237" s="76">
        <v>79.1939497971068</v>
      </c>
      <c r="F237" s="54">
        <v>67.1936657294699</v>
      </c>
      <c r="G237" s="55">
        <v>107.685645114085</v>
      </c>
    </row>
    <row r="238" spans="1:7" ht="14.25">
      <c r="A238" s="58">
        <v>2015</v>
      </c>
      <c r="B238" s="14">
        <v>2</v>
      </c>
      <c r="C238" s="14">
        <v>1590</v>
      </c>
      <c r="D238" s="61" t="str">
        <f t="shared" si="3"/>
        <v>Bebidas</v>
      </c>
      <c r="E238" s="85">
        <v>84.9264266378843</v>
      </c>
      <c r="F238" s="45">
        <v>85.2553740578961</v>
      </c>
      <c r="G238" s="53">
        <v>108.202123028301</v>
      </c>
    </row>
    <row r="239" spans="1:7" ht="14.25">
      <c r="A239" s="59">
        <v>2015</v>
      </c>
      <c r="B239" s="60">
        <v>3</v>
      </c>
      <c r="C239" s="60">
        <v>1590</v>
      </c>
      <c r="D239" s="62" t="str">
        <f t="shared" si="3"/>
        <v>Bebidas</v>
      </c>
      <c r="E239" s="76">
        <v>111.220031096295</v>
      </c>
      <c r="F239" s="54">
        <v>97.1469450226893</v>
      </c>
      <c r="G239" s="55">
        <v>112.265082620135</v>
      </c>
    </row>
    <row r="240" spans="1:7" ht="14.25">
      <c r="A240" s="58">
        <v>2015</v>
      </c>
      <c r="B240" s="14">
        <v>4</v>
      </c>
      <c r="C240" s="14">
        <v>1590</v>
      </c>
      <c r="D240" s="61" t="str">
        <f t="shared" si="3"/>
        <v>Bebidas</v>
      </c>
      <c r="E240" s="85">
        <v>122.711829775661</v>
      </c>
      <c r="F240" s="45">
        <v>119.295778605678</v>
      </c>
      <c r="G240" s="53">
        <v>116.741224543342</v>
      </c>
    </row>
    <row r="241" spans="1:7" ht="14.25">
      <c r="A241" s="59">
        <v>2016</v>
      </c>
      <c r="B241" s="60">
        <v>1</v>
      </c>
      <c r="C241" s="60">
        <v>1590</v>
      </c>
      <c r="D241" s="62" t="str">
        <f t="shared" si="3"/>
        <v>Bebidas</v>
      </c>
      <c r="E241" s="76">
        <v>84.3284996220331</v>
      </c>
      <c r="F241" s="54">
        <v>103.308696643175</v>
      </c>
      <c r="G241" s="55">
        <v>113.125879143829</v>
      </c>
    </row>
    <row r="242" spans="1:7" ht="14.25">
      <c r="A242" s="58">
        <v>2016</v>
      </c>
      <c r="B242" s="14">
        <v>2</v>
      </c>
      <c r="C242" s="14">
        <v>1590</v>
      </c>
      <c r="D242" s="61" t="str">
        <f t="shared" si="3"/>
        <v>Bebidas</v>
      </c>
      <c r="E242" s="85">
        <v>84.1807712828049</v>
      </c>
      <c r="F242" s="45">
        <v>102.952180968272</v>
      </c>
      <c r="G242" s="53">
        <v>115.157358939746</v>
      </c>
    </row>
    <row r="243" spans="1:7" ht="14.25">
      <c r="A243" s="59">
        <v>2016</v>
      </c>
      <c r="B243" s="60">
        <v>3</v>
      </c>
      <c r="C243" s="60">
        <v>1590</v>
      </c>
      <c r="D243" s="62" t="str">
        <f t="shared" si="3"/>
        <v>Bebidas</v>
      </c>
      <c r="E243" s="76">
        <v>111.462474347353</v>
      </c>
      <c r="F243" s="54">
        <v>111.591646487058</v>
      </c>
      <c r="G243" s="55">
        <v>122.90452765299</v>
      </c>
    </row>
    <row r="244" spans="1:7" ht="14.25">
      <c r="A244" s="58">
        <v>2016</v>
      </c>
      <c r="B244" s="14">
        <v>4</v>
      </c>
      <c r="C244" s="14">
        <v>1590</v>
      </c>
      <c r="D244" s="61" t="str">
        <f t="shared" si="3"/>
        <v>Bebidas</v>
      </c>
      <c r="E244" s="85">
        <v>124.838052527933</v>
      </c>
      <c r="F244" s="45">
        <v>147.325417209784</v>
      </c>
      <c r="G244" s="53">
        <v>118.617760964995</v>
      </c>
    </row>
    <row r="245" spans="1:7" ht="14.25">
      <c r="A245" s="59">
        <v>2017</v>
      </c>
      <c r="B245" s="60">
        <v>1</v>
      </c>
      <c r="C245" s="60">
        <v>1590</v>
      </c>
      <c r="D245" s="62" t="str">
        <f t="shared" si="3"/>
        <v>Bebidas</v>
      </c>
      <c r="E245" s="76">
        <v>82.9759615326093</v>
      </c>
      <c r="F245" s="54">
        <v>86.2502510598234</v>
      </c>
      <c r="G245" s="55">
        <v>110.319682476587</v>
      </c>
    </row>
    <row r="246" spans="1:7" ht="14.25">
      <c r="A246" s="58">
        <v>2017</v>
      </c>
      <c r="B246" s="14">
        <v>2</v>
      </c>
      <c r="C246" s="14">
        <v>1590</v>
      </c>
      <c r="D246" s="61" t="str">
        <f t="shared" si="3"/>
        <v>Bebidas</v>
      </c>
      <c r="E246" s="85">
        <v>72.7086923582993</v>
      </c>
      <c r="F246" s="45">
        <v>97.8464236274968</v>
      </c>
      <c r="G246" s="53">
        <v>109.768772701423</v>
      </c>
    </row>
    <row r="247" spans="1:7" ht="14.25">
      <c r="A247" s="59">
        <v>2017</v>
      </c>
      <c r="B247" s="60">
        <v>3</v>
      </c>
      <c r="C247" s="60">
        <v>1590</v>
      </c>
      <c r="D247" s="62" t="str">
        <f t="shared" si="3"/>
        <v>Bebidas</v>
      </c>
      <c r="E247" s="76">
        <v>108.750766456194</v>
      </c>
      <c r="F247" s="54">
        <v>117.689180159913</v>
      </c>
      <c r="G247" s="55">
        <v>109.837636423319</v>
      </c>
    </row>
    <row r="248" spans="1:7" ht="14.25">
      <c r="A248" s="58">
        <v>2017</v>
      </c>
      <c r="B248" s="14">
        <v>4</v>
      </c>
      <c r="C248" s="14">
        <v>1590</v>
      </c>
      <c r="D248" s="61" t="str">
        <f t="shared" si="3"/>
        <v>Bebidas</v>
      </c>
      <c r="E248" s="85">
        <v>121.294501981755</v>
      </c>
      <c r="F248" s="45">
        <v>157.796558310664</v>
      </c>
      <c r="G248" s="53">
        <v>111.817468427814</v>
      </c>
    </row>
    <row r="249" spans="1:7" ht="14.25">
      <c r="A249" s="59">
        <v>2018</v>
      </c>
      <c r="B249" s="60">
        <v>1</v>
      </c>
      <c r="C249" s="60">
        <v>1590</v>
      </c>
      <c r="D249" s="62" t="str">
        <f>+D248</f>
        <v>Bebidas</v>
      </c>
      <c r="E249" s="76">
        <v>82.2078339014652</v>
      </c>
      <c r="F249" s="54">
        <v>78.2987013838661</v>
      </c>
      <c r="G249" s="55">
        <v>109.544965605263</v>
      </c>
    </row>
    <row r="250" spans="1:7" ht="14.25">
      <c r="A250" s="58">
        <v>2018</v>
      </c>
      <c r="B250" s="14">
        <v>2</v>
      </c>
      <c r="C250" s="14">
        <v>1590</v>
      </c>
      <c r="D250" s="61" t="str">
        <f t="shared" si="3"/>
        <v>Bebidas</v>
      </c>
      <c r="E250" s="85">
        <v>90.3368008795533</v>
      </c>
      <c r="F250" s="45">
        <v>98.436370154853</v>
      </c>
      <c r="G250" s="53">
        <v>103.054559816612</v>
      </c>
    </row>
    <row r="251" spans="1:7" ht="14.25">
      <c r="A251" s="59">
        <v>2006</v>
      </c>
      <c r="B251" s="60">
        <v>4</v>
      </c>
      <c r="C251" s="60">
        <v>1599</v>
      </c>
      <c r="D251" s="62" t="str">
        <f t="shared" si="3"/>
        <v>Otros productos alimenticios</v>
      </c>
      <c r="E251" s="76">
        <v>102.837777240743</v>
      </c>
      <c r="F251" s="54">
        <v>103.387845294544</v>
      </c>
      <c r="G251" s="55">
        <v>95.7163705651679</v>
      </c>
    </row>
    <row r="252" spans="1:7" ht="14.25">
      <c r="A252" s="58">
        <v>2007</v>
      </c>
      <c r="B252" s="14">
        <v>1</v>
      </c>
      <c r="C252" s="14">
        <v>1599</v>
      </c>
      <c r="D252" s="61" t="str">
        <f t="shared" si="3"/>
        <v>Otros productos alimenticios</v>
      </c>
      <c r="E252" s="85">
        <v>100.854558518691</v>
      </c>
      <c r="F252" s="45">
        <v>99.5490650450708</v>
      </c>
      <c r="G252" s="53">
        <v>98.8028674090912</v>
      </c>
    </row>
    <row r="253" spans="1:7" ht="14.25">
      <c r="A253" s="59">
        <v>2007</v>
      </c>
      <c r="B253" s="60">
        <v>2</v>
      </c>
      <c r="C253" s="60">
        <v>1599</v>
      </c>
      <c r="D253" s="62" t="str">
        <f t="shared" si="3"/>
        <v>Otros productos alimenticios</v>
      </c>
      <c r="E253" s="76">
        <v>97.4350014270056</v>
      </c>
      <c r="F253" s="54">
        <v>97.9634047133423</v>
      </c>
      <c r="G253" s="55">
        <v>99.1311422179245</v>
      </c>
    </row>
    <row r="254" spans="1:7" ht="14.25">
      <c r="A254" s="58">
        <v>2007</v>
      </c>
      <c r="B254" s="14">
        <v>3</v>
      </c>
      <c r="C254" s="14">
        <v>1599</v>
      </c>
      <c r="D254" s="61" t="str">
        <f t="shared" si="3"/>
        <v>Otros productos alimenticios</v>
      </c>
      <c r="E254" s="85">
        <v>102.000491349998</v>
      </c>
      <c r="F254" s="45">
        <v>101.910841462624</v>
      </c>
      <c r="G254" s="53">
        <v>101.733076898374</v>
      </c>
    </row>
    <row r="255" spans="1:7" ht="14.25">
      <c r="A255" s="59">
        <v>2007</v>
      </c>
      <c r="B255" s="60">
        <v>4</v>
      </c>
      <c r="C255" s="60">
        <v>1599</v>
      </c>
      <c r="D255" s="62" t="str">
        <f t="shared" si="3"/>
        <v>Otros productos alimenticios</v>
      </c>
      <c r="E255" s="76">
        <v>99.7099487043046</v>
      </c>
      <c r="F255" s="54">
        <v>100.576688778963</v>
      </c>
      <c r="G255" s="55">
        <v>100.33291347461</v>
      </c>
    </row>
    <row r="256" spans="1:7" ht="14.25">
      <c r="A256" s="58">
        <v>2008</v>
      </c>
      <c r="B256" s="14">
        <v>1</v>
      </c>
      <c r="C256" s="14">
        <v>1599</v>
      </c>
      <c r="D256" s="61" t="str">
        <f t="shared" si="3"/>
        <v>Otros productos alimenticios</v>
      </c>
      <c r="E256" s="85">
        <v>94.9579967701088</v>
      </c>
      <c r="F256" s="45">
        <v>93.6136210024764</v>
      </c>
      <c r="G256" s="53">
        <v>96.5092255925895</v>
      </c>
    </row>
    <row r="257" spans="1:7" ht="14.25">
      <c r="A257" s="59">
        <v>2008</v>
      </c>
      <c r="B257" s="60">
        <v>2</v>
      </c>
      <c r="C257" s="60">
        <v>1599</v>
      </c>
      <c r="D257" s="62" t="str">
        <f t="shared" si="3"/>
        <v>Otros productos alimenticios</v>
      </c>
      <c r="E257" s="76">
        <v>89.2641513494353</v>
      </c>
      <c r="F257" s="54">
        <v>90.06680698938</v>
      </c>
      <c r="G257" s="55">
        <v>98.282623201179</v>
      </c>
    </row>
    <row r="258" spans="1:7" ht="14.25">
      <c r="A258" s="58">
        <v>2008</v>
      </c>
      <c r="B258" s="14">
        <v>3</v>
      </c>
      <c r="C258" s="14">
        <v>1599</v>
      </c>
      <c r="D258" s="61" t="str">
        <f t="shared" si="3"/>
        <v>Otros productos alimenticios</v>
      </c>
      <c r="E258" s="85">
        <v>91.1503104619475</v>
      </c>
      <c r="F258" s="45">
        <v>95.1224504495161</v>
      </c>
      <c r="G258" s="53">
        <v>97.2549803213526</v>
      </c>
    </row>
    <row r="259" spans="1:7" ht="14.25">
      <c r="A259" s="59">
        <v>2008</v>
      </c>
      <c r="B259" s="60">
        <v>4</v>
      </c>
      <c r="C259" s="60">
        <v>1599</v>
      </c>
      <c r="D259" s="62" t="str">
        <f t="shared" si="3"/>
        <v>Otros productos alimenticios</v>
      </c>
      <c r="E259" s="76">
        <v>92.6210476319568</v>
      </c>
      <c r="F259" s="54">
        <v>95.5428806800862</v>
      </c>
      <c r="G259" s="55">
        <v>96.9609602751799</v>
      </c>
    </row>
    <row r="260" spans="1:7" ht="14.25">
      <c r="A260" s="58">
        <v>2009</v>
      </c>
      <c r="B260" s="14">
        <v>1</v>
      </c>
      <c r="C260" s="14">
        <v>1599</v>
      </c>
      <c r="D260" s="61" t="str">
        <f t="shared" si="3"/>
        <v>Otros productos alimenticios</v>
      </c>
      <c r="E260" s="85">
        <v>85.9310270590015</v>
      </c>
      <c r="F260" s="45">
        <v>91.8158722735821</v>
      </c>
      <c r="G260" s="53">
        <v>98.1456041505355</v>
      </c>
    </row>
    <row r="261" spans="1:7" ht="14.25">
      <c r="A261" s="59">
        <v>2009</v>
      </c>
      <c r="B261" s="60">
        <v>2</v>
      </c>
      <c r="C261" s="60">
        <v>1599</v>
      </c>
      <c r="D261" s="62" t="str">
        <f t="shared" si="3"/>
        <v>Otros productos alimenticios</v>
      </c>
      <c r="E261" s="76">
        <v>79.4686408053997</v>
      </c>
      <c r="F261" s="54">
        <v>86.5619934394645</v>
      </c>
      <c r="G261" s="55">
        <v>98.2840504829564</v>
      </c>
    </row>
    <row r="262" spans="1:7" ht="14.25">
      <c r="A262" s="58">
        <v>2009</v>
      </c>
      <c r="B262" s="14">
        <v>3</v>
      </c>
      <c r="C262" s="14">
        <v>1599</v>
      </c>
      <c r="D262" s="61" t="str">
        <f t="shared" si="3"/>
        <v>Otros productos alimenticios</v>
      </c>
      <c r="E262" s="85">
        <v>86.3563817041745</v>
      </c>
      <c r="F262" s="45">
        <v>93.3380678481859</v>
      </c>
      <c r="G262" s="53">
        <v>96.6441037205667</v>
      </c>
    </row>
    <row r="263" spans="1:7" ht="14.25">
      <c r="A263" s="59">
        <v>2009</v>
      </c>
      <c r="B263" s="60">
        <v>4</v>
      </c>
      <c r="C263" s="60">
        <v>1599</v>
      </c>
      <c r="D263" s="62" t="str">
        <f t="shared" si="3"/>
        <v>Otros productos alimenticios</v>
      </c>
      <c r="E263" s="76">
        <v>99.5257420542209</v>
      </c>
      <c r="F263" s="54">
        <v>102.322353143536</v>
      </c>
      <c r="G263" s="55">
        <v>94.3554573902866</v>
      </c>
    </row>
    <row r="264" spans="1:7" ht="14.25">
      <c r="A264" s="58">
        <v>2010</v>
      </c>
      <c r="B264" s="14">
        <v>1</v>
      </c>
      <c r="C264" s="14">
        <v>1599</v>
      </c>
      <c r="D264" s="61" t="str">
        <f t="shared" si="3"/>
        <v>Otros productos alimenticios</v>
      </c>
      <c r="E264" s="85">
        <v>96.1282361123121</v>
      </c>
      <c r="F264" s="45">
        <v>100.088291207173</v>
      </c>
      <c r="G264" s="53">
        <v>94.9128109244148</v>
      </c>
    </row>
    <row r="265" spans="1:7" ht="14.25">
      <c r="A265" s="59">
        <v>2010</v>
      </c>
      <c r="B265" s="60">
        <v>2</v>
      </c>
      <c r="C265" s="60">
        <v>1599</v>
      </c>
      <c r="D265" s="62" t="str">
        <f t="shared" si="3"/>
        <v>Otros productos alimenticios</v>
      </c>
      <c r="E265" s="76">
        <v>96.6172881694806</v>
      </c>
      <c r="F265" s="54">
        <v>98.9525336854508</v>
      </c>
      <c r="G265" s="55">
        <v>94.3254844729583</v>
      </c>
    </row>
    <row r="266" spans="1:7" ht="14.25">
      <c r="A266" s="58">
        <v>2010</v>
      </c>
      <c r="B266" s="14">
        <v>3</v>
      </c>
      <c r="C266" s="14">
        <v>1599</v>
      </c>
      <c r="D266" s="61" t="str">
        <f t="shared" si="3"/>
        <v>Otros productos alimenticios</v>
      </c>
      <c r="E266" s="85">
        <v>95.8790617247926</v>
      </c>
      <c r="F266" s="45">
        <v>98.7873555935731</v>
      </c>
      <c r="G266" s="53">
        <v>94.7690632596771</v>
      </c>
    </row>
    <row r="267" spans="1:7" ht="14.25">
      <c r="A267" s="59">
        <v>2010</v>
      </c>
      <c r="B267" s="60">
        <v>4</v>
      </c>
      <c r="C267" s="60">
        <v>1599</v>
      </c>
      <c r="D267" s="62" t="str">
        <f t="shared" si="3"/>
        <v>Otros productos alimenticios</v>
      </c>
      <c r="E267" s="76">
        <v>101.745286914442</v>
      </c>
      <c r="F267" s="54">
        <v>113.521365591182</v>
      </c>
      <c r="G267" s="55">
        <v>99.120437604593</v>
      </c>
    </row>
    <row r="268" spans="1:7" ht="14.25">
      <c r="A268" s="58">
        <v>2011</v>
      </c>
      <c r="B268" s="14">
        <v>1</v>
      </c>
      <c r="C268" s="14">
        <v>1599</v>
      </c>
      <c r="D268" s="61" t="str">
        <f t="shared" si="3"/>
        <v>Otros productos alimenticios</v>
      </c>
      <c r="E268" s="85">
        <v>96.9683285974752</v>
      </c>
      <c r="F268" s="45">
        <v>113.606575405171</v>
      </c>
      <c r="G268" s="53">
        <v>99.2920172639925</v>
      </c>
    </row>
    <row r="269" spans="1:7" ht="14.25">
      <c r="A269" s="59">
        <v>2011</v>
      </c>
      <c r="B269" s="60">
        <v>2</v>
      </c>
      <c r="C269" s="60">
        <v>1599</v>
      </c>
      <c r="D269" s="62" t="str">
        <f t="shared" si="3"/>
        <v>Otros productos alimenticios</v>
      </c>
      <c r="E269" s="76">
        <v>97.0149869762778</v>
      </c>
      <c r="F269" s="54">
        <v>102.704966126928</v>
      </c>
      <c r="G269" s="55">
        <v>101.630210661693</v>
      </c>
    </row>
    <row r="270" spans="1:7" ht="14.25">
      <c r="A270" s="58">
        <v>2011</v>
      </c>
      <c r="B270" s="14">
        <v>3</v>
      </c>
      <c r="C270" s="14">
        <v>1599</v>
      </c>
      <c r="D270" s="61" t="str">
        <f t="shared" si="3"/>
        <v>Otros productos alimenticios</v>
      </c>
      <c r="E270" s="85">
        <v>95.7010711038894</v>
      </c>
      <c r="F270" s="45">
        <v>98.7632189690561</v>
      </c>
      <c r="G270" s="53">
        <v>100.340865473085</v>
      </c>
    </row>
    <row r="271" spans="1:7" ht="14.25">
      <c r="A271" s="59">
        <v>2011</v>
      </c>
      <c r="B271" s="60">
        <v>4</v>
      </c>
      <c r="C271" s="60">
        <v>1599</v>
      </c>
      <c r="D271" s="62" t="str">
        <f t="shared" si="3"/>
        <v>Otros productos alimenticios</v>
      </c>
      <c r="E271" s="76">
        <v>95.1803930532165</v>
      </c>
      <c r="F271" s="54">
        <v>100.605853323582</v>
      </c>
      <c r="G271" s="55">
        <v>99.5678904418508</v>
      </c>
    </row>
    <row r="272" spans="1:7" ht="14.25">
      <c r="A272" s="58">
        <v>2012</v>
      </c>
      <c r="B272" s="14">
        <v>1</v>
      </c>
      <c r="C272" s="14">
        <v>1599</v>
      </c>
      <c r="D272" s="61" t="str">
        <f t="shared" si="3"/>
        <v>Otros productos alimenticios</v>
      </c>
      <c r="E272" s="85">
        <v>96.75041450413</v>
      </c>
      <c r="F272" s="45">
        <v>98.7035890311099</v>
      </c>
      <c r="G272" s="53">
        <v>101.38512599075</v>
      </c>
    </row>
    <row r="273" spans="1:7" ht="14.25">
      <c r="A273" s="59">
        <v>2012</v>
      </c>
      <c r="B273" s="60">
        <v>2</v>
      </c>
      <c r="C273" s="60">
        <v>1599</v>
      </c>
      <c r="D273" s="62" t="str">
        <f t="shared" si="3"/>
        <v>Otros productos alimenticios</v>
      </c>
      <c r="E273" s="76">
        <v>94.1999019518781</v>
      </c>
      <c r="F273" s="54">
        <v>100.586283001029</v>
      </c>
      <c r="G273" s="55">
        <v>103.94638314054</v>
      </c>
    </row>
    <row r="274" spans="1:7" ht="14.25">
      <c r="A274" s="58">
        <v>2012</v>
      </c>
      <c r="B274" s="14">
        <v>3</v>
      </c>
      <c r="C274" s="14">
        <v>1599</v>
      </c>
      <c r="D274" s="61" t="str">
        <f t="shared" si="3"/>
        <v>Otros productos alimenticios</v>
      </c>
      <c r="E274" s="85">
        <v>101.42711036677</v>
      </c>
      <c r="F274" s="45">
        <v>105.812879044544</v>
      </c>
      <c r="G274" s="53">
        <v>104.688773562256</v>
      </c>
    </row>
    <row r="275" spans="1:7" ht="14.25">
      <c r="A275" s="59">
        <v>2012</v>
      </c>
      <c r="B275" s="60">
        <v>4</v>
      </c>
      <c r="C275" s="60">
        <v>1599</v>
      </c>
      <c r="D275" s="62" t="str">
        <f t="shared" si="3"/>
        <v>Otros productos alimenticios</v>
      </c>
      <c r="E275" s="76">
        <v>109.686563242091</v>
      </c>
      <c r="F275" s="54">
        <v>107.668598910231</v>
      </c>
      <c r="G275" s="55">
        <v>105.706221572243</v>
      </c>
    </row>
    <row r="276" spans="1:7" ht="14.25">
      <c r="A276" s="58">
        <v>2013</v>
      </c>
      <c r="B276" s="14">
        <v>1</v>
      </c>
      <c r="C276" s="14">
        <v>1599</v>
      </c>
      <c r="D276" s="61" t="str">
        <f aca="true" t="shared" si="4" ref="D276:D340">+VLOOKUP(C276,medell,2,FALSE)</f>
        <v>Otros productos alimenticios</v>
      </c>
      <c r="E276" s="85">
        <v>112.536910230364</v>
      </c>
      <c r="F276" s="45">
        <v>106.101674527237</v>
      </c>
      <c r="G276" s="53">
        <v>104.37273259723</v>
      </c>
    </row>
    <row r="277" spans="1:7" ht="14.25">
      <c r="A277" s="59">
        <v>2013</v>
      </c>
      <c r="B277" s="60">
        <v>2</v>
      </c>
      <c r="C277" s="60">
        <v>1599</v>
      </c>
      <c r="D277" s="62" t="str">
        <f t="shared" si="4"/>
        <v>Otros productos alimenticios</v>
      </c>
      <c r="E277" s="76">
        <v>110.778861146071</v>
      </c>
      <c r="F277" s="54">
        <v>113.346633834718</v>
      </c>
      <c r="G277" s="55">
        <v>103.648794889924</v>
      </c>
    </row>
    <row r="278" spans="1:7" ht="14.25">
      <c r="A278" s="58">
        <v>2013</v>
      </c>
      <c r="B278" s="14">
        <v>3</v>
      </c>
      <c r="C278" s="14">
        <v>1599</v>
      </c>
      <c r="D278" s="61" t="str">
        <f t="shared" si="4"/>
        <v>Otros productos alimenticios</v>
      </c>
      <c r="E278" s="85">
        <v>115.784616812266</v>
      </c>
      <c r="F278" s="45">
        <v>113.152453891869</v>
      </c>
      <c r="G278" s="53">
        <v>103.158319701943</v>
      </c>
    </row>
    <row r="279" spans="1:7" ht="14.25">
      <c r="A279" s="59">
        <v>2013</v>
      </c>
      <c r="B279" s="60">
        <v>4</v>
      </c>
      <c r="C279" s="60">
        <v>1599</v>
      </c>
      <c r="D279" s="62" t="str">
        <f t="shared" si="4"/>
        <v>Otros productos alimenticios</v>
      </c>
      <c r="E279" s="76">
        <v>117.92631006874</v>
      </c>
      <c r="F279" s="54">
        <v>125.578380067482</v>
      </c>
      <c r="G279" s="55">
        <v>106.115851442396</v>
      </c>
    </row>
    <row r="280" spans="1:7" ht="14.25">
      <c r="A280" s="58">
        <v>2014</v>
      </c>
      <c r="B280" s="14">
        <v>1</v>
      </c>
      <c r="C280" s="14">
        <v>1599</v>
      </c>
      <c r="D280" s="61" t="str">
        <f t="shared" si="4"/>
        <v>Otros productos alimenticios</v>
      </c>
      <c r="E280" s="85">
        <v>120.320330844622</v>
      </c>
      <c r="F280" s="45">
        <v>114.075742507733</v>
      </c>
      <c r="G280" s="53">
        <v>107.844901367183</v>
      </c>
    </row>
    <row r="281" spans="1:7" ht="14.25">
      <c r="A281" s="59">
        <v>2014</v>
      </c>
      <c r="B281" s="60">
        <v>2</v>
      </c>
      <c r="C281" s="60">
        <v>1599</v>
      </c>
      <c r="D281" s="62" t="str">
        <f t="shared" si="4"/>
        <v>Otros productos alimenticios</v>
      </c>
      <c r="E281" s="76">
        <v>109.073225683795</v>
      </c>
      <c r="F281" s="54">
        <v>110.170064409882</v>
      </c>
      <c r="G281" s="55">
        <v>107.331793568159</v>
      </c>
    </row>
    <row r="282" spans="1:7" ht="14.25">
      <c r="A282" s="58">
        <v>2014</v>
      </c>
      <c r="B282" s="14">
        <v>3</v>
      </c>
      <c r="C282" s="14">
        <v>1599</v>
      </c>
      <c r="D282" s="61" t="str">
        <f t="shared" si="4"/>
        <v>Otros productos alimenticios</v>
      </c>
      <c r="E282" s="85">
        <v>109.58910001835</v>
      </c>
      <c r="F282" s="45">
        <v>106.97136621135</v>
      </c>
      <c r="G282" s="53">
        <v>107.096292074865</v>
      </c>
    </row>
    <row r="283" spans="1:7" ht="14.25">
      <c r="A283" s="59">
        <v>2014</v>
      </c>
      <c r="B283" s="60">
        <v>4</v>
      </c>
      <c r="C283" s="60">
        <v>1599</v>
      </c>
      <c r="D283" s="62" t="str">
        <f t="shared" si="4"/>
        <v>Otros productos alimenticios</v>
      </c>
      <c r="E283" s="76">
        <v>115.488044617756</v>
      </c>
      <c r="F283" s="54">
        <v>119.77270100222</v>
      </c>
      <c r="G283" s="55">
        <v>113.756498592343</v>
      </c>
    </row>
    <row r="284" spans="1:7" ht="14.25">
      <c r="A284" s="58">
        <v>2015</v>
      </c>
      <c r="B284" s="14">
        <v>1</v>
      </c>
      <c r="C284" s="14">
        <v>1599</v>
      </c>
      <c r="D284" s="61" t="str">
        <f t="shared" si="4"/>
        <v>Otros productos alimenticios</v>
      </c>
      <c r="E284" s="85">
        <v>117.048855481688</v>
      </c>
      <c r="F284" s="45">
        <v>117.381072398489</v>
      </c>
      <c r="G284" s="53">
        <v>112.785131394031</v>
      </c>
    </row>
    <row r="285" spans="1:7" ht="14.25">
      <c r="A285" s="59">
        <v>2015</v>
      </c>
      <c r="B285" s="60">
        <v>2</v>
      </c>
      <c r="C285" s="60">
        <v>1599</v>
      </c>
      <c r="D285" s="62" t="str">
        <f t="shared" si="4"/>
        <v>Otros productos alimenticios</v>
      </c>
      <c r="E285" s="76">
        <v>121.452749915147</v>
      </c>
      <c r="F285" s="54">
        <v>124.239321420496</v>
      </c>
      <c r="G285" s="55">
        <v>117.436744655722</v>
      </c>
    </row>
    <row r="286" spans="1:7" ht="14.25">
      <c r="A286" s="58">
        <v>2015</v>
      </c>
      <c r="B286" s="14">
        <v>3</v>
      </c>
      <c r="C286" s="14">
        <v>1599</v>
      </c>
      <c r="D286" s="61" t="str">
        <f t="shared" si="4"/>
        <v>Otros productos alimenticios</v>
      </c>
      <c r="E286" s="85">
        <v>123.356866383095</v>
      </c>
      <c r="F286" s="45">
        <v>124.50086687689</v>
      </c>
      <c r="G286" s="53">
        <v>116.378007422885</v>
      </c>
    </row>
    <row r="287" spans="1:7" ht="14.25">
      <c r="A287" s="59">
        <v>2015</v>
      </c>
      <c r="B287" s="60">
        <v>4</v>
      </c>
      <c r="C287" s="60">
        <v>1599</v>
      </c>
      <c r="D287" s="62" t="str">
        <f t="shared" si="4"/>
        <v>Otros productos alimenticios</v>
      </c>
      <c r="E287" s="76">
        <v>129.075159519114</v>
      </c>
      <c r="F287" s="54">
        <v>133.830313761605</v>
      </c>
      <c r="G287" s="55">
        <v>115.297453168591</v>
      </c>
    </row>
    <row r="288" spans="1:7" ht="14.25">
      <c r="A288" s="58">
        <v>2016</v>
      </c>
      <c r="B288" s="14">
        <v>1</v>
      </c>
      <c r="C288" s="14">
        <v>1599</v>
      </c>
      <c r="D288" s="61" t="str">
        <f t="shared" si="4"/>
        <v>Otros productos alimenticios</v>
      </c>
      <c r="E288" s="85">
        <v>134.297422046489</v>
      </c>
      <c r="F288" s="45">
        <v>128.366316743189</v>
      </c>
      <c r="G288" s="53">
        <v>116.936890187489</v>
      </c>
    </row>
    <row r="289" spans="1:7" ht="14.25">
      <c r="A289" s="59">
        <v>2016</v>
      </c>
      <c r="B289" s="60">
        <v>2</v>
      </c>
      <c r="C289" s="60">
        <v>1599</v>
      </c>
      <c r="D289" s="62" t="str">
        <f t="shared" si="4"/>
        <v>Otros productos alimenticios</v>
      </c>
      <c r="E289" s="76">
        <v>129.295184018667</v>
      </c>
      <c r="F289" s="54">
        <v>124.745446901998</v>
      </c>
      <c r="G289" s="55">
        <v>117.419923120487</v>
      </c>
    </row>
    <row r="290" spans="1:7" ht="14.25">
      <c r="A290" s="58">
        <v>2016</v>
      </c>
      <c r="B290" s="14">
        <v>3</v>
      </c>
      <c r="C290" s="14">
        <v>1599</v>
      </c>
      <c r="D290" s="61" t="str">
        <f t="shared" si="4"/>
        <v>Otros productos alimenticios</v>
      </c>
      <c r="E290" s="85">
        <v>127.988062448363</v>
      </c>
      <c r="F290" s="45">
        <v>122.958862543937</v>
      </c>
      <c r="G290" s="53">
        <v>118.465407022532</v>
      </c>
    </row>
    <row r="291" spans="1:7" ht="14.25">
      <c r="A291" s="59">
        <v>2016</v>
      </c>
      <c r="B291" s="60">
        <v>4</v>
      </c>
      <c r="C291" s="60">
        <v>1599</v>
      </c>
      <c r="D291" s="62" t="str">
        <f t="shared" si="4"/>
        <v>Otros productos alimenticios</v>
      </c>
      <c r="E291" s="76">
        <v>130.214638820579</v>
      </c>
      <c r="F291" s="54">
        <v>129.28766030124</v>
      </c>
      <c r="G291" s="55">
        <v>119.552995737015</v>
      </c>
    </row>
    <row r="292" spans="1:7" ht="14.25">
      <c r="A292" s="58">
        <v>2017</v>
      </c>
      <c r="B292" s="14">
        <v>1</v>
      </c>
      <c r="C292" s="14">
        <v>1599</v>
      </c>
      <c r="D292" s="61" t="str">
        <f t="shared" si="4"/>
        <v>Otros productos alimenticios</v>
      </c>
      <c r="E292" s="85">
        <v>122.700036028212</v>
      </c>
      <c r="F292" s="45">
        <v>124.760553398785</v>
      </c>
      <c r="G292" s="53">
        <v>113.452079778935</v>
      </c>
    </row>
    <row r="293" spans="1:7" ht="14.25">
      <c r="A293" s="59">
        <v>2017</v>
      </c>
      <c r="B293" s="60">
        <v>2</v>
      </c>
      <c r="C293" s="60">
        <v>1599</v>
      </c>
      <c r="D293" s="62" t="str">
        <f t="shared" si="4"/>
        <v>Otros productos alimenticios</v>
      </c>
      <c r="E293" s="76">
        <v>119.296955389515</v>
      </c>
      <c r="F293" s="54">
        <v>119.666618477212</v>
      </c>
      <c r="G293" s="55">
        <v>112.597239942888</v>
      </c>
    </row>
    <row r="294" spans="1:7" ht="14.25">
      <c r="A294" s="58">
        <v>2017</v>
      </c>
      <c r="B294" s="14">
        <v>3</v>
      </c>
      <c r="C294" s="14">
        <v>1599</v>
      </c>
      <c r="D294" s="61" t="str">
        <f t="shared" si="4"/>
        <v>Otros productos alimenticios</v>
      </c>
      <c r="E294" s="85">
        <v>125.833831868286</v>
      </c>
      <c r="F294" s="45">
        <v>123.312633320818</v>
      </c>
      <c r="G294" s="53">
        <v>114.344844530784</v>
      </c>
    </row>
    <row r="295" spans="1:7" ht="14.25">
      <c r="A295" s="59">
        <v>2017</v>
      </c>
      <c r="B295" s="60">
        <v>4</v>
      </c>
      <c r="C295" s="60">
        <v>1599</v>
      </c>
      <c r="D295" s="62" t="str">
        <f t="shared" si="4"/>
        <v>Otros productos alimenticios</v>
      </c>
      <c r="E295" s="76">
        <v>125.910080516933</v>
      </c>
      <c r="F295" s="54">
        <v>128.043697423326</v>
      </c>
      <c r="G295" s="55">
        <v>118.589376639781</v>
      </c>
    </row>
    <row r="296" spans="1:7" ht="14.25">
      <c r="A296" s="58">
        <v>2018</v>
      </c>
      <c r="B296" s="14">
        <v>1</v>
      </c>
      <c r="C296" s="14">
        <v>1599</v>
      </c>
      <c r="D296" s="61" t="str">
        <f>+D295</f>
        <v>Otros productos alimenticios</v>
      </c>
      <c r="E296" s="85">
        <v>119.912998722948</v>
      </c>
      <c r="F296" s="45">
        <v>122.037704732409</v>
      </c>
      <c r="G296" s="53">
        <v>114.561179668779</v>
      </c>
    </row>
    <row r="297" spans="1:7" ht="14.25">
      <c r="A297" s="59">
        <v>2018</v>
      </c>
      <c r="B297" s="60">
        <v>2</v>
      </c>
      <c r="C297" s="60">
        <v>1599</v>
      </c>
      <c r="D297" s="62" t="str">
        <f t="shared" si="4"/>
        <v>Otros productos alimenticios</v>
      </c>
      <c r="E297" s="76">
        <v>130.06535703516</v>
      </c>
      <c r="F297" s="54">
        <v>129.373793653507</v>
      </c>
      <c r="G297" s="55">
        <v>112.057319636186</v>
      </c>
    </row>
    <row r="298" spans="1:7" ht="14.25">
      <c r="A298" s="58">
        <v>2006</v>
      </c>
      <c r="B298" s="14">
        <v>4</v>
      </c>
      <c r="C298" s="14">
        <v>1700</v>
      </c>
      <c r="D298" s="61" t="str">
        <f t="shared" si="4"/>
        <v>Productos textiles</v>
      </c>
      <c r="E298" s="85">
        <v>110.546823606387</v>
      </c>
      <c r="F298" s="45">
        <v>103.045269054418</v>
      </c>
      <c r="G298" s="53">
        <v>100.290883754366</v>
      </c>
    </row>
    <row r="299" spans="1:7" ht="14.25">
      <c r="A299" s="59">
        <v>2007</v>
      </c>
      <c r="B299" s="60">
        <v>1</v>
      </c>
      <c r="C299" s="60">
        <v>1700</v>
      </c>
      <c r="D299" s="62" t="str">
        <f t="shared" si="4"/>
        <v>Productos textiles</v>
      </c>
      <c r="E299" s="76">
        <v>92.2711592943906</v>
      </c>
      <c r="F299" s="54">
        <v>92.9486716502102</v>
      </c>
      <c r="G299" s="55">
        <v>96.6178509035493</v>
      </c>
    </row>
    <row r="300" spans="1:7" ht="14.25">
      <c r="A300" s="58">
        <v>2007</v>
      </c>
      <c r="B300" s="14">
        <v>2</v>
      </c>
      <c r="C300" s="14">
        <v>1700</v>
      </c>
      <c r="D300" s="61" t="str">
        <f t="shared" si="4"/>
        <v>Productos textiles</v>
      </c>
      <c r="E300" s="85">
        <v>91.8617239341961</v>
      </c>
      <c r="F300" s="45">
        <v>93.1094553107506</v>
      </c>
      <c r="G300" s="53">
        <v>100.389541533028</v>
      </c>
    </row>
    <row r="301" spans="1:7" ht="14.25">
      <c r="A301" s="59">
        <v>2007</v>
      </c>
      <c r="B301" s="60">
        <v>3</v>
      </c>
      <c r="C301" s="60">
        <v>1700</v>
      </c>
      <c r="D301" s="62" t="str">
        <f t="shared" si="4"/>
        <v>Productos textiles</v>
      </c>
      <c r="E301" s="76">
        <v>102.028546392217</v>
      </c>
      <c r="F301" s="54">
        <v>103.86932177761</v>
      </c>
      <c r="G301" s="55">
        <v>99.97853779114</v>
      </c>
    </row>
    <row r="302" spans="1:7" ht="14.25">
      <c r="A302" s="58">
        <v>2007</v>
      </c>
      <c r="B302" s="14">
        <v>4</v>
      </c>
      <c r="C302" s="14">
        <v>1700</v>
      </c>
      <c r="D302" s="61" t="str">
        <f t="shared" si="4"/>
        <v>Productos textiles</v>
      </c>
      <c r="E302" s="85">
        <v>113.838570379196</v>
      </c>
      <c r="F302" s="45">
        <v>110.07255126143</v>
      </c>
      <c r="G302" s="53">
        <v>103.014069772283</v>
      </c>
    </row>
    <row r="303" spans="1:7" ht="14.25">
      <c r="A303" s="59">
        <v>2008</v>
      </c>
      <c r="B303" s="60">
        <v>1</v>
      </c>
      <c r="C303" s="60">
        <v>1700</v>
      </c>
      <c r="D303" s="62" t="str">
        <f t="shared" si="4"/>
        <v>Productos textiles</v>
      </c>
      <c r="E303" s="76">
        <v>80.6474189326959</v>
      </c>
      <c r="F303" s="54">
        <v>82.7424732726434</v>
      </c>
      <c r="G303" s="55">
        <v>98.875819854913</v>
      </c>
    </row>
    <row r="304" spans="1:7" ht="14.25">
      <c r="A304" s="58">
        <v>2008</v>
      </c>
      <c r="B304" s="14">
        <v>2</v>
      </c>
      <c r="C304" s="14">
        <v>1700</v>
      </c>
      <c r="D304" s="61" t="str">
        <f t="shared" si="4"/>
        <v>Productos textiles</v>
      </c>
      <c r="E304" s="85">
        <v>86.5576865889657</v>
      </c>
      <c r="F304" s="45">
        <v>81.7453107941031</v>
      </c>
      <c r="G304" s="53">
        <v>92.0999748568809</v>
      </c>
    </row>
    <row r="305" spans="1:7" ht="14.25">
      <c r="A305" s="59">
        <v>2008</v>
      </c>
      <c r="B305" s="60">
        <v>3</v>
      </c>
      <c r="C305" s="60">
        <v>1700</v>
      </c>
      <c r="D305" s="62" t="str">
        <f t="shared" si="4"/>
        <v>Productos textiles</v>
      </c>
      <c r="E305" s="76">
        <v>99.4844878397969</v>
      </c>
      <c r="F305" s="54">
        <v>96.075111008509</v>
      </c>
      <c r="G305" s="55">
        <v>90.2488910915304</v>
      </c>
    </row>
    <row r="306" spans="1:7" ht="14.25">
      <c r="A306" s="58">
        <v>2008</v>
      </c>
      <c r="B306" s="14">
        <v>4</v>
      </c>
      <c r="C306" s="14">
        <v>1700</v>
      </c>
      <c r="D306" s="61" t="str">
        <f t="shared" si="4"/>
        <v>Productos textiles</v>
      </c>
      <c r="E306" s="85">
        <v>90.5482019064947</v>
      </c>
      <c r="F306" s="45">
        <v>88.412284330304</v>
      </c>
      <c r="G306" s="53">
        <v>84.732214447265</v>
      </c>
    </row>
    <row r="307" spans="1:7" ht="14.25">
      <c r="A307" s="59">
        <v>2009</v>
      </c>
      <c r="B307" s="60">
        <v>1</v>
      </c>
      <c r="C307" s="60">
        <v>1700</v>
      </c>
      <c r="D307" s="62" t="str">
        <f t="shared" si="4"/>
        <v>Productos textiles</v>
      </c>
      <c r="E307" s="76">
        <v>71.4190638025755</v>
      </c>
      <c r="F307" s="54">
        <v>72.7890799467214</v>
      </c>
      <c r="G307" s="55">
        <v>74.4563003149346</v>
      </c>
    </row>
    <row r="308" spans="1:7" ht="14.25">
      <c r="A308" s="58">
        <v>2009</v>
      </c>
      <c r="B308" s="14">
        <v>2</v>
      </c>
      <c r="C308" s="14">
        <v>1700</v>
      </c>
      <c r="D308" s="61" t="str">
        <f t="shared" si="4"/>
        <v>Productos textiles</v>
      </c>
      <c r="E308" s="85">
        <v>70.0522786944522</v>
      </c>
      <c r="F308" s="45">
        <v>68.2070484326586</v>
      </c>
      <c r="G308" s="53">
        <v>74.2063735277359</v>
      </c>
    </row>
    <row r="309" spans="1:7" ht="14.25">
      <c r="A309" s="59">
        <v>2009</v>
      </c>
      <c r="B309" s="60">
        <v>3</v>
      </c>
      <c r="C309" s="60">
        <v>1700</v>
      </c>
      <c r="D309" s="62" t="str">
        <f t="shared" si="4"/>
        <v>Productos textiles</v>
      </c>
      <c r="E309" s="76">
        <v>83.7128888197462</v>
      </c>
      <c r="F309" s="54">
        <v>88.9184118418913</v>
      </c>
      <c r="G309" s="55">
        <v>73.7480962669061</v>
      </c>
    </row>
    <row r="310" spans="1:7" ht="14.25">
      <c r="A310" s="58">
        <v>2009</v>
      </c>
      <c r="B310" s="14">
        <v>4</v>
      </c>
      <c r="C310" s="14">
        <v>1700</v>
      </c>
      <c r="D310" s="61" t="str">
        <f t="shared" si="4"/>
        <v>Productos textiles</v>
      </c>
      <c r="E310" s="85">
        <v>89.7974086142585</v>
      </c>
      <c r="F310" s="45">
        <v>90.1088376013516</v>
      </c>
      <c r="G310" s="53">
        <v>73.6493134467</v>
      </c>
    </row>
    <row r="311" spans="1:7" ht="14.25">
      <c r="A311" s="59">
        <v>2010</v>
      </c>
      <c r="B311" s="60">
        <v>1</v>
      </c>
      <c r="C311" s="60">
        <v>1700</v>
      </c>
      <c r="D311" s="62" t="str">
        <f t="shared" si="4"/>
        <v>Productos textiles</v>
      </c>
      <c r="E311" s="76">
        <v>79.1127572982458</v>
      </c>
      <c r="F311" s="54">
        <v>80.4836126096815</v>
      </c>
      <c r="G311" s="55">
        <v>71.4281067094383</v>
      </c>
    </row>
    <row r="312" spans="1:7" ht="14.25">
      <c r="A312" s="58">
        <v>2010</v>
      </c>
      <c r="B312" s="14">
        <v>2</v>
      </c>
      <c r="C312" s="14">
        <v>1700</v>
      </c>
      <c r="D312" s="61" t="str">
        <f t="shared" si="4"/>
        <v>Productos textiles</v>
      </c>
      <c r="E312" s="85">
        <v>75.9751836340556</v>
      </c>
      <c r="F312" s="45">
        <v>82.0415380599113</v>
      </c>
      <c r="G312" s="53">
        <v>72.6561709789947</v>
      </c>
    </row>
    <row r="313" spans="1:7" ht="14.25">
      <c r="A313" s="59">
        <v>2010</v>
      </c>
      <c r="B313" s="60">
        <v>3</v>
      </c>
      <c r="C313" s="60">
        <v>1700</v>
      </c>
      <c r="D313" s="62" t="str">
        <f t="shared" si="4"/>
        <v>Productos textiles</v>
      </c>
      <c r="E313" s="76">
        <v>91.1740328262135</v>
      </c>
      <c r="F313" s="54">
        <v>100.584311638433</v>
      </c>
      <c r="G313" s="55">
        <v>72.4045248705583</v>
      </c>
    </row>
    <row r="314" spans="1:7" ht="14.25">
      <c r="A314" s="58">
        <v>2010</v>
      </c>
      <c r="B314" s="14">
        <v>4</v>
      </c>
      <c r="C314" s="14">
        <v>1700</v>
      </c>
      <c r="D314" s="61" t="str">
        <f t="shared" si="4"/>
        <v>Productos textiles</v>
      </c>
      <c r="E314" s="85">
        <v>96.933279873203</v>
      </c>
      <c r="F314" s="45">
        <v>105.094584620078</v>
      </c>
      <c r="G314" s="53">
        <v>72.4450070706108</v>
      </c>
    </row>
    <row r="315" spans="1:7" ht="14.25">
      <c r="A315" s="59">
        <v>2011</v>
      </c>
      <c r="B315" s="60">
        <v>1</v>
      </c>
      <c r="C315" s="60">
        <v>1700</v>
      </c>
      <c r="D315" s="62" t="str">
        <f t="shared" si="4"/>
        <v>Productos textiles</v>
      </c>
      <c r="E315" s="76">
        <v>108.399406091276</v>
      </c>
      <c r="F315" s="54">
        <v>99.7004904578342</v>
      </c>
      <c r="G315" s="55">
        <v>72.4190414123726</v>
      </c>
    </row>
    <row r="316" spans="1:7" ht="14.25">
      <c r="A316" s="58">
        <v>2011</v>
      </c>
      <c r="B316" s="14">
        <v>2</v>
      </c>
      <c r="C316" s="14">
        <v>1700</v>
      </c>
      <c r="D316" s="61" t="str">
        <f t="shared" si="4"/>
        <v>Productos textiles</v>
      </c>
      <c r="E316" s="85">
        <v>91.1316874438224</v>
      </c>
      <c r="F316" s="45">
        <v>93.9958092619213</v>
      </c>
      <c r="G316" s="53">
        <v>67.9719584176688</v>
      </c>
    </row>
    <row r="317" spans="1:7" ht="14.25">
      <c r="A317" s="59">
        <v>2011</v>
      </c>
      <c r="B317" s="60">
        <v>3</v>
      </c>
      <c r="C317" s="60">
        <v>1700</v>
      </c>
      <c r="D317" s="62" t="str">
        <f t="shared" si="4"/>
        <v>Productos textiles</v>
      </c>
      <c r="E317" s="76">
        <v>105.835751513968</v>
      </c>
      <c r="F317" s="54">
        <v>106.942884691997</v>
      </c>
      <c r="G317" s="55">
        <v>69.554437315101</v>
      </c>
    </row>
    <row r="318" spans="1:7" ht="14.25">
      <c r="A318" s="58">
        <v>2011</v>
      </c>
      <c r="B318" s="14">
        <v>4</v>
      </c>
      <c r="C318" s="14">
        <v>1700</v>
      </c>
      <c r="D318" s="61" t="str">
        <f t="shared" si="4"/>
        <v>Productos textiles</v>
      </c>
      <c r="E318" s="85">
        <v>90.9510026979444</v>
      </c>
      <c r="F318" s="45">
        <v>101.686128407102</v>
      </c>
      <c r="G318" s="53">
        <v>67.6877038189386</v>
      </c>
    </row>
    <row r="319" spans="1:7" ht="14.25">
      <c r="A319" s="59">
        <v>2012</v>
      </c>
      <c r="B319" s="60">
        <v>1</v>
      </c>
      <c r="C319" s="60">
        <v>1700</v>
      </c>
      <c r="D319" s="62" t="str">
        <f t="shared" si="4"/>
        <v>Productos textiles</v>
      </c>
      <c r="E319" s="76">
        <v>81.3733935505378</v>
      </c>
      <c r="F319" s="54">
        <v>88.4226077316744</v>
      </c>
      <c r="G319" s="55">
        <v>64.8104392652803</v>
      </c>
    </row>
    <row r="320" spans="1:7" ht="14.25">
      <c r="A320" s="58">
        <v>2012</v>
      </c>
      <c r="B320" s="14">
        <v>2</v>
      </c>
      <c r="C320" s="14">
        <v>1700</v>
      </c>
      <c r="D320" s="61" t="str">
        <f t="shared" si="4"/>
        <v>Productos textiles</v>
      </c>
      <c r="E320" s="85">
        <v>82.6648180911569</v>
      </c>
      <c r="F320" s="45">
        <v>82.0790955640897</v>
      </c>
      <c r="G320" s="53">
        <v>63.7740793137345</v>
      </c>
    </row>
    <row r="321" spans="1:7" ht="14.25">
      <c r="A321" s="59">
        <v>2012</v>
      </c>
      <c r="B321" s="60">
        <v>3</v>
      </c>
      <c r="C321" s="60">
        <v>1700</v>
      </c>
      <c r="D321" s="62" t="str">
        <f t="shared" si="4"/>
        <v>Productos textiles</v>
      </c>
      <c r="E321" s="76">
        <v>102.329316796935</v>
      </c>
      <c r="F321" s="54">
        <v>97.1844974895613</v>
      </c>
      <c r="G321" s="55">
        <v>63.1709101631405</v>
      </c>
    </row>
    <row r="322" spans="1:7" ht="14.25">
      <c r="A322" s="58">
        <v>2012</v>
      </c>
      <c r="B322" s="14">
        <v>4</v>
      </c>
      <c r="C322" s="14">
        <v>1700</v>
      </c>
      <c r="D322" s="61" t="str">
        <f t="shared" si="4"/>
        <v>Productos textiles</v>
      </c>
      <c r="E322" s="85">
        <v>87.8289352065259</v>
      </c>
      <c r="F322" s="45">
        <v>86.8245199232178</v>
      </c>
      <c r="G322" s="53">
        <v>62.010153412494</v>
      </c>
    </row>
    <row r="323" spans="1:7" ht="14.25">
      <c r="A323" s="59">
        <v>2013</v>
      </c>
      <c r="B323" s="60">
        <v>1</v>
      </c>
      <c r="C323" s="60">
        <v>1700</v>
      </c>
      <c r="D323" s="62" t="str">
        <f t="shared" si="4"/>
        <v>Productos textiles</v>
      </c>
      <c r="E323" s="76">
        <v>72.4418312300341</v>
      </c>
      <c r="F323" s="54">
        <v>76.9907530882693</v>
      </c>
      <c r="G323" s="55">
        <v>57.9217833487607</v>
      </c>
    </row>
    <row r="324" spans="1:7" ht="14.25">
      <c r="A324" s="58">
        <v>2013</v>
      </c>
      <c r="B324" s="14">
        <v>2</v>
      </c>
      <c r="C324" s="14">
        <v>1700</v>
      </c>
      <c r="D324" s="61" t="str">
        <f t="shared" si="4"/>
        <v>Productos textiles</v>
      </c>
      <c r="E324" s="85">
        <v>86.3503046169021</v>
      </c>
      <c r="F324" s="45">
        <v>82.7619262004709</v>
      </c>
      <c r="G324" s="53">
        <v>59.4822236739635</v>
      </c>
    </row>
    <row r="325" spans="1:7" ht="14.25">
      <c r="A325" s="59">
        <v>2013</v>
      </c>
      <c r="B325" s="60">
        <v>3</v>
      </c>
      <c r="C325" s="60">
        <v>1700</v>
      </c>
      <c r="D325" s="62" t="str">
        <f t="shared" si="4"/>
        <v>Productos textiles</v>
      </c>
      <c r="E325" s="76">
        <v>81.9996465052219</v>
      </c>
      <c r="F325" s="54">
        <v>95.0738080369586</v>
      </c>
      <c r="G325" s="55">
        <v>58.2995065020528</v>
      </c>
    </row>
    <row r="326" spans="1:7" ht="14.25">
      <c r="A326" s="58">
        <v>2013</v>
      </c>
      <c r="B326" s="14">
        <v>4</v>
      </c>
      <c r="C326" s="14">
        <v>1700</v>
      </c>
      <c r="D326" s="61" t="str">
        <f t="shared" si="4"/>
        <v>Productos textiles</v>
      </c>
      <c r="E326" s="85">
        <v>86.3006535621543</v>
      </c>
      <c r="F326" s="45">
        <v>88.464424605955</v>
      </c>
      <c r="G326" s="53">
        <v>59.2640652541804</v>
      </c>
    </row>
    <row r="327" spans="1:7" ht="14.25">
      <c r="A327" s="59">
        <v>2014</v>
      </c>
      <c r="B327" s="60">
        <v>1</v>
      </c>
      <c r="C327" s="60">
        <v>1700</v>
      </c>
      <c r="D327" s="62" t="str">
        <f t="shared" si="4"/>
        <v>Productos textiles</v>
      </c>
      <c r="E327" s="76">
        <v>79.2442750758674</v>
      </c>
      <c r="F327" s="54">
        <v>77.5489199148169</v>
      </c>
      <c r="G327" s="55">
        <v>59.7646417250077</v>
      </c>
    </row>
    <row r="328" spans="1:7" ht="14.25">
      <c r="A328" s="58">
        <v>2014</v>
      </c>
      <c r="B328" s="14">
        <v>2</v>
      </c>
      <c r="C328" s="14">
        <v>1700</v>
      </c>
      <c r="D328" s="61" t="str">
        <f t="shared" si="4"/>
        <v>Productos textiles</v>
      </c>
      <c r="E328" s="85">
        <v>84.1506503907232</v>
      </c>
      <c r="F328" s="45">
        <v>76.1375893128094</v>
      </c>
      <c r="G328" s="53">
        <v>62.2127988656546</v>
      </c>
    </row>
    <row r="329" spans="1:7" ht="14.25">
      <c r="A329" s="59">
        <v>2014</v>
      </c>
      <c r="B329" s="60">
        <v>3</v>
      </c>
      <c r="C329" s="60">
        <v>1700</v>
      </c>
      <c r="D329" s="62" t="str">
        <f t="shared" si="4"/>
        <v>Productos textiles</v>
      </c>
      <c r="E329" s="76">
        <v>75.9337209507184</v>
      </c>
      <c r="F329" s="54">
        <v>73.6597464979063</v>
      </c>
      <c r="G329" s="55">
        <v>61.1909945314059</v>
      </c>
    </row>
    <row r="330" spans="1:7" ht="14.25">
      <c r="A330" s="58">
        <v>2014</v>
      </c>
      <c r="B330" s="14">
        <v>4</v>
      </c>
      <c r="C330" s="14">
        <v>1700</v>
      </c>
      <c r="D330" s="61" t="str">
        <f t="shared" si="4"/>
        <v>Productos textiles</v>
      </c>
      <c r="E330" s="85">
        <v>77.4980346127885</v>
      </c>
      <c r="F330" s="45">
        <v>80.2028638412701</v>
      </c>
      <c r="G330" s="53">
        <v>61.2699856196365</v>
      </c>
    </row>
    <row r="331" spans="1:7" ht="14.25">
      <c r="A331" s="59">
        <v>2015</v>
      </c>
      <c r="B331" s="60">
        <v>1</v>
      </c>
      <c r="C331" s="60">
        <v>1700</v>
      </c>
      <c r="D331" s="62" t="str">
        <f t="shared" si="4"/>
        <v>Productos textiles</v>
      </c>
      <c r="E331" s="76">
        <v>70.4543748023397</v>
      </c>
      <c r="F331" s="54">
        <v>64.6247440503647</v>
      </c>
      <c r="G331" s="55">
        <v>49.600659312804</v>
      </c>
    </row>
    <row r="332" spans="1:7" ht="14.25">
      <c r="A332" s="58">
        <v>2015</v>
      </c>
      <c r="B332" s="14">
        <v>2</v>
      </c>
      <c r="C332" s="14">
        <v>1700</v>
      </c>
      <c r="D332" s="61" t="str">
        <f t="shared" si="4"/>
        <v>Productos textiles</v>
      </c>
      <c r="E332" s="85">
        <v>65.8901799533537</v>
      </c>
      <c r="F332" s="45">
        <v>64.2082755415721</v>
      </c>
      <c r="G332" s="53">
        <v>49.2326073414745</v>
      </c>
    </row>
    <row r="333" spans="1:7" ht="14.25">
      <c r="A333" s="59">
        <v>2015</v>
      </c>
      <c r="B333" s="60">
        <v>3</v>
      </c>
      <c r="C333" s="60">
        <v>1700</v>
      </c>
      <c r="D333" s="62" t="str">
        <f t="shared" si="4"/>
        <v>Productos textiles</v>
      </c>
      <c r="E333" s="76">
        <v>80.1385414271698</v>
      </c>
      <c r="F333" s="54">
        <v>77.9440592127379</v>
      </c>
      <c r="G333" s="55">
        <v>51.0873837399375</v>
      </c>
    </row>
    <row r="334" spans="1:7" ht="14.25">
      <c r="A334" s="58">
        <v>2015</v>
      </c>
      <c r="B334" s="14">
        <v>4</v>
      </c>
      <c r="C334" s="14">
        <v>1700</v>
      </c>
      <c r="D334" s="61" t="str">
        <f t="shared" si="4"/>
        <v>Productos textiles</v>
      </c>
      <c r="E334" s="85">
        <v>75.5826062452385</v>
      </c>
      <c r="F334" s="45">
        <v>76.8624674830733</v>
      </c>
      <c r="G334" s="53">
        <v>51.4085646697969</v>
      </c>
    </row>
    <row r="335" spans="1:7" ht="14.25">
      <c r="A335" s="59">
        <v>2016</v>
      </c>
      <c r="B335" s="60">
        <v>1</v>
      </c>
      <c r="C335" s="60">
        <v>1700</v>
      </c>
      <c r="D335" s="62" t="str">
        <f t="shared" si="4"/>
        <v>Productos textiles</v>
      </c>
      <c r="E335" s="76">
        <v>72.1646430180038</v>
      </c>
      <c r="F335" s="54">
        <v>76.9365885661506</v>
      </c>
      <c r="G335" s="55">
        <v>51.8690106199153</v>
      </c>
    </row>
    <row r="336" spans="1:7" ht="14.25">
      <c r="A336" s="58">
        <v>2016</v>
      </c>
      <c r="B336" s="14">
        <v>2</v>
      </c>
      <c r="C336" s="14">
        <v>1700</v>
      </c>
      <c r="D336" s="61" t="str">
        <f t="shared" si="4"/>
        <v>Productos textiles</v>
      </c>
      <c r="E336" s="85">
        <v>79.5832787042087</v>
      </c>
      <c r="F336" s="45">
        <v>79.8625034251895</v>
      </c>
      <c r="G336" s="53">
        <v>51.2200645413655</v>
      </c>
    </row>
    <row r="337" spans="1:7" ht="14.25">
      <c r="A337" s="59">
        <v>2016</v>
      </c>
      <c r="B337" s="60">
        <v>3</v>
      </c>
      <c r="C337" s="60">
        <v>1700</v>
      </c>
      <c r="D337" s="62" t="str">
        <f t="shared" si="4"/>
        <v>Productos textiles</v>
      </c>
      <c r="E337" s="76">
        <v>79.6728355390363</v>
      </c>
      <c r="F337" s="54">
        <v>81.7121080539526</v>
      </c>
      <c r="G337" s="55">
        <v>50.6153519092059</v>
      </c>
    </row>
    <row r="338" spans="1:7" ht="14.25">
      <c r="A338" s="58">
        <v>2016</v>
      </c>
      <c r="B338" s="14">
        <v>4</v>
      </c>
      <c r="C338" s="14">
        <v>1700</v>
      </c>
      <c r="D338" s="61" t="str">
        <f t="shared" si="4"/>
        <v>Productos textiles</v>
      </c>
      <c r="E338" s="85">
        <v>67.7376403829464</v>
      </c>
      <c r="F338" s="45">
        <v>75.5352530531176</v>
      </c>
      <c r="G338" s="53">
        <v>49.1692073708317</v>
      </c>
    </row>
    <row r="339" spans="1:7" ht="14.25">
      <c r="A339" s="59">
        <v>2017</v>
      </c>
      <c r="B339" s="60">
        <v>1</v>
      </c>
      <c r="C339" s="60">
        <v>1700</v>
      </c>
      <c r="D339" s="62" t="str">
        <f t="shared" si="4"/>
        <v>Productos textiles</v>
      </c>
      <c r="E339" s="76">
        <v>65.0332671686621</v>
      </c>
      <c r="F339" s="54">
        <v>66.7672200698265</v>
      </c>
      <c r="G339" s="55">
        <v>47.057411985064</v>
      </c>
    </row>
    <row r="340" spans="1:7" ht="14.25">
      <c r="A340" s="58">
        <v>2017</v>
      </c>
      <c r="B340" s="14">
        <v>2</v>
      </c>
      <c r="C340" s="14">
        <v>1700</v>
      </c>
      <c r="D340" s="61" t="str">
        <f t="shared" si="4"/>
        <v>Productos textiles</v>
      </c>
      <c r="E340" s="85">
        <v>57.476430848987</v>
      </c>
      <c r="F340" s="45">
        <v>67.6535685445917</v>
      </c>
      <c r="G340" s="53">
        <v>46.0313874986863</v>
      </c>
    </row>
    <row r="341" spans="1:7" ht="14.25">
      <c r="A341" s="59">
        <v>2017</v>
      </c>
      <c r="B341" s="60">
        <v>3</v>
      </c>
      <c r="C341" s="60">
        <v>1700</v>
      </c>
      <c r="D341" s="62" t="str">
        <f aca="true" t="shared" si="5" ref="D341:D406">+VLOOKUP(C341,medell,2,FALSE)</f>
        <v>Productos textiles</v>
      </c>
      <c r="E341" s="76">
        <v>61.4519526258858</v>
      </c>
      <c r="F341" s="54">
        <v>72.9634414835476</v>
      </c>
      <c r="G341" s="55">
        <v>45.2690443694096</v>
      </c>
    </row>
    <row r="342" spans="1:7" ht="14.25">
      <c r="A342" s="58">
        <v>2017</v>
      </c>
      <c r="B342" s="14">
        <v>4</v>
      </c>
      <c r="C342" s="14">
        <v>1700</v>
      </c>
      <c r="D342" s="61" t="str">
        <f t="shared" si="5"/>
        <v>Productos textiles</v>
      </c>
      <c r="E342" s="85">
        <v>59.102857772298</v>
      </c>
      <c r="F342" s="45">
        <v>67.6293465280127</v>
      </c>
      <c r="G342" s="53">
        <v>44.1391377123366</v>
      </c>
    </row>
    <row r="343" spans="1:7" ht="14.25">
      <c r="A343" s="59">
        <v>2018</v>
      </c>
      <c r="B343" s="60">
        <v>1</v>
      </c>
      <c r="C343" s="60">
        <v>1700</v>
      </c>
      <c r="D343" s="62" t="str">
        <f>+D342</f>
        <v>Productos textiles</v>
      </c>
      <c r="E343" s="76">
        <v>62.4525803922097</v>
      </c>
      <c r="F343" s="54">
        <v>65.77129219178</v>
      </c>
      <c r="G343" s="55">
        <v>45.2035343227026</v>
      </c>
    </row>
    <row r="344" spans="1:7" ht="14.25">
      <c r="A344" s="58">
        <v>2018</v>
      </c>
      <c r="B344" s="14">
        <v>2</v>
      </c>
      <c r="C344" s="14">
        <v>1700</v>
      </c>
      <c r="D344" s="61" t="str">
        <f t="shared" si="5"/>
        <v>Productos textiles</v>
      </c>
      <c r="E344" s="85">
        <v>74.8774135873669</v>
      </c>
      <c r="F344" s="45">
        <v>69.7733826700052</v>
      </c>
      <c r="G344" s="53">
        <v>46.5084600666834</v>
      </c>
    </row>
    <row r="345" spans="1:7" ht="14.25">
      <c r="A345" s="59">
        <v>2006</v>
      </c>
      <c r="B345" s="60">
        <v>4</v>
      </c>
      <c r="C345" s="60">
        <v>1810</v>
      </c>
      <c r="D345" s="62" t="str">
        <f t="shared" si="5"/>
        <v>Confecciones</v>
      </c>
      <c r="E345" s="76">
        <v>113.404616048941</v>
      </c>
      <c r="F345" s="54">
        <v>115.906549790759</v>
      </c>
      <c r="G345" s="55">
        <v>109.665489956655</v>
      </c>
    </row>
    <row r="346" spans="1:7" ht="14.25">
      <c r="A346" s="58">
        <v>2007</v>
      </c>
      <c r="B346" s="14">
        <v>1</v>
      </c>
      <c r="C346" s="14">
        <v>1810</v>
      </c>
      <c r="D346" s="61" t="str">
        <f t="shared" si="5"/>
        <v>Confecciones</v>
      </c>
      <c r="E346" s="85">
        <v>72.6766024174806</v>
      </c>
      <c r="F346" s="45">
        <v>82.9527813549538</v>
      </c>
      <c r="G346" s="53">
        <v>95.4103418467292</v>
      </c>
    </row>
    <row r="347" spans="1:7" ht="14.25">
      <c r="A347" s="59">
        <v>2007</v>
      </c>
      <c r="B347" s="60">
        <v>2</v>
      </c>
      <c r="C347" s="60">
        <v>1810</v>
      </c>
      <c r="D347" s="62" t="str">
        <f t="shared" si="5"/>
        <v>Confecciones</v>
      </c>
      <c r="E347" s="76">
        <v>91.5022709860026</v>
      </c>
      <c r="F347" s="54">
        <v>87.2234813901796</v>
      </c>
      <c r="G347" s="55">
        <v>100.055832809856</v>
      </c>
    </row>
    <row r="348" spans="1:7" ht="14.25">
      <c r="A348" s="58">
        <v>2007</v>
      </c>
      <c r="B348" s="14">
        <v>3</v>
      </c>
      <c r="C348" s="14">
        <v>1810</v>
      </c>
      <c r="D348" s="61" t="str">
        <f t="shared" si="5"/>
        <v>Confecciones</v>
      </c>
      <c r="E348" s="85">
        <v>111.144299014272</v>
      </c>
      <c r="F348" s="45">
        <v>106.6262215618</v>
      </c>
      <c r="G348" s="53">
        <v>101.919293056235</v>
      </c>
    </row>
    <row r="349" spans="1:7" ht="14.25">
      <c r="A349" s="59">
        <v>2007</v>
      </c>
      <c r="B349" s="60">
        <v>4</v>
      </c>
      <c r="C349" s="60">
        <v>1810</v>
      </c>
      <c r="D349" s="62" t="str">
        <f t="shared" si="5"/>
        <v>Confecciones</v>
      </c>
      <c r="E349" s="76">
        <v>124.676827582245</v>
      </c>
      <c r="F349" s="54">
        <v>123.197515693067</v>
      </c>
      <c r="G349" s="55">
        <v>102.61453228718</v>
      </c>
    </row>
    <row r="350" spans="1:7" ht="14.25">
      <c r="A350" s="58">
        <v>2008</v>
      </c>
      <c r="B350" s="14">
        <v>1</v>
      </c>
      <c r="C350" s="14">
        <v>1810</v>
      </c>
      <c r="D350" s="61" t="str">
        <f t="shared" si="5"/>
        <v>Confecciones</v>
      </c>
      <c r="E350" s="85">
        <v>72.5601014417712</v>
      </c>
      <c r="F350" s="45">
        <v>79.7337212359691</v>
      </c>
      <c r="G350" s="53">
        <v>97.8083982673275</v>
      </c>
    </row>
    <row r="351" spans="1:7" ht="14.25">
      <c r="A351" s="59">
        <v>2008</v>
      </c>
      <c r="B351" s="60">
        <v>2</v>
      </c>
      <c r="C351" s="60">
        <v>1810</v>
      </c>
      <c r="D351" s="62" t="str">
        <f t="shared" si="5"/>
        <v>Confecciones</v>
      </c>
      <c r="E351" s="76">
        <v>90.7833569095998</v>
      </c>
      <c r="F351" s="54">
        <v>85.0144324545805</v>
      </c>
      <c r="G351" s="55">
        <v>99.4012875628042</v>
      </c>
    </row>
    <row r="352" spans="1:7" ht="14.25">
      <c r="A352" s="58">
        <v>2008</v>
      </c>
      <c r="B352" s="14">
        <v>3</v>
      </c>
      <c r="C352" s="14">
        <v>1810</v>
      </c>
      <c r="D352" s="61" t="str">
        <f t="shared" si="5"/>
        <v>Confecciones</v>
      </c>
      <c r="E352" s="85">
        <v>116.842360113645</v>
      </c>
      <c r="F352" s="45">
        <v>113.159799398053</v>
      </c>
      <c r="G352" s="53">
        <v>100.436169750992</v>
      </c>
    </row>
    <row r="353" spans="1:7" ht="14.25">
      <c r="A353" s="59">
        <v>2008</v>
      </c>
      <c r="B353" s="60">
        <v>4</v>
      </c>
      <c r="C353" s="60">
        <v>1810</v>
      </c>
      <c r="D353" s="62" t="str">
        <f t="shared" si="5"/>
        <v>Confecciones</v>
      </c>
      <c r="E353" s="76">
        <v>101.190064532414</v>
      </c>
      <c r="F353" s="54">
        <v>108.046627276726</v>
      </c>
      <c r="G353" s="55">
        <v>97.9469872678277</v>
      </c>
    </row>
    <row r="354" spans="1:7" ht="14.25">
      <c r="A354" s="58">
        <v>2009</v>
      </c>
      <c r="B354" s="14">
        <v>1</v>
      </c>
      <c r="C354" s="14">
        <v>1810</v>
      </c>
      <c r="D354" s="61" t="str">
        <f t="shared" si="5"/>
        <v>Confecciones</v>
      </c>
      <c r="E354" s="85">
        <v>61.378802836522</v>
      </c>
      <c r="F354" s="45">
        <v>72.0130509370853</v>
      </c>
      <c r="G354" s="53">
        <v>78.1441301419216</v>
      </c>
    </row>
    <row r="355" spans="1:7" ht="14.25">
      <c r="A355" s="59">
        <v>2009</v>
      </c>
      <c r="B355" s="60">
        <v>2</v>
      </c>
      <c r="C355" s="60">
        <v>1810</v>
      </c>
      <c r="D355" s="62" t="str">
        <f t="shared" si="5"/>
        <v>Confecciones</v>
      </c>
      <c r="E355" s="76">
        <v>71.791033306893</v>
      </c>
      <c r="F355" s="54">
        <v>66.248640077839</v>
      </c>
      <c r="G355" s="55">
        <v>73.7685973294633</v>
      </c>
    </row>
    <row r="356" spans="1:7" ht="14.25">
      <c r="A356" s="58">
        <v>2009</v>
      </c>
      <c r="B356" s="14">
        <v>3</v>
      </c>
      <c r="C356" s="14">
        <v>1810</v>
      </c>
      <c r="D356" s="61" t="str">
        <f t="shared" si="5"/>
        <v>Confecciones</v>
      </c>
      <c r="E356" s="85">
        <v>76.2929996821543</v>
      </c>
      <c r="F356" s="45">
        <v>71.7816297514161</v>
      </c>
      <c r="G356" s="53">
        <v>66.7353179195807</v>
      </c>
    </row>
    <row r="357" spans="1:7" ht="14.25">
      <c r="A357" s="59">
        <v>2009</v>
      </c>
      <c r="B357" s="60">
        <v>4</v>
      </c>
      <c r="C357" s="60">
        <v>1810</v>
      </c>
      <c r="D357" s="62" t="str">
        <f t="shared" si="5"/>
        <v>Confecciones</v>
      </c>
      <c r="E357" s="76">
        <v>101.580945408774</v>
      </c>
      <c r="F357" s="54">
        <v>101.156111463958</v>
      </c>
      <c r="G357" s="55">
        <v>67.8759180295522</v>
      </c>
    </row>
    <row r="358" spans="1:7" ht="14.25">
      <c r="A358" s="58">
        <v>2010</v>
      </c>
      <c r="B358" s="14">
        <v>1</v>
      </c>
      <c r="C358" s="14">
        <v>1810</v>
      </c>
      <c r="D358" s="61" t="str">
        <f t="shared" si="5"/>
        <v>Confecciones</v>
      </c>
      <c r="E358" s="85">
        <v>63.7520220084364</v>
      </c>
      <c r="F358" s="45">
        <v>64.3945162785023</v>
      </c>
      <c r="G358" s="53">
        <v>63.8215254456145</v>
      </c>
    </row>
    <row r="359" spans="1:7" ht="14.25">
      <c r="A359" s="59">
        <v>2010</v>
      </c>
      <c r="B359" s="60">
        <v>2</v>
      </c>
      <c r="C359" s="60">
        <v>1810</v>
      </c>
      <c r="D359" s="62" t="str">
        <f t="shared" si="5"/>
        <v>Confecciones</v>
      </c>
      <c r="E359" s="76">
        <v>77.9067330495801</v>
      </c>
      <c r="F359" s="54">
        <v>70.1420797203958</v>
      </c>
      <c r="G359" s="55">
        <v>61.2961347364874</v>
      </c>
    </row>
    <row r="360" spans="1:7" ht="14.25">
      <c r="A360" s="58">
        <v>2010</v>
      </c>
      <c r="B360" s="14">
        <v>3</v>
      </c>
      <c r="C360" s="14">
        <v>1810</v>
      </c>
      <c r="D360" s="61" t="str">
        <f t="shared" si="5"/>
        <v>Confecciones</v>
      </c>
      <c r="E360" s="85">
        <v>85.5930856740911</v>
      </c>
      <c r="F360" s="45">
        <v>77.7826643822627</v>
      </c>
      <c r="G360" s="53">
        <v>60.6782084755171</v>
      </c>
    </row>
    <row r="361" spans="1:7" ht="14.25">
      <c r="A361" s="59">
        <v>2010</v>
      </c>
      <c r="B361" s="60">
        <v>4</v>
      </c>
      <c r="C361" s="60">
        <v>1810</v>
      </c>
      <c r="D361" s="62" t="str">
        <f t="shared" si="5"/>
        <v>Confecciones</v>
      </c>
      <c r="E361" s="76">
        <v>109.636801196404</v>
      </c>
      <c r="F361" s="54">
        <v>122.479878249395</v>
      </c>
      <c r="G361" s="55">
        <v>61.40527193316</v>
      </c>
    </row>
    <row r="362" spans="1:7" ht="14.25">
      <c r="A362" s="58">
        <v>2011</v>
      </c>
      <c r="B362" s="14">
        <v>1</v>
      </c>
      <c r="C362" s="14">
        <v>1810</v>
      </c>
      <c r="D362" s="61" t="str">
        <f t="shared" si="5"/>
        <v>Confecciones</v>
      </c>
      <c r="E362" s="85">
        <v>61.3301773294264</v>
      </c>
      <c r="F362" s="45">
        <v>76.9979579838891</v>
      </c>
      <c r="G362" s="53">
        <v>54.2863131306497</v>
      </c>
    </row>
    <row r="363" spans="1:7" ht="14.25">
      <c r="A363" s="59">
        <v>2011</v>
      </c>
      <c r="B363" s="60">
        <v>2</v>
      </c>
      <c r="C363" s="60">
        <v>1810</v>
      </c>
      <c r="D363" s="62" t="str">
        <f t="shared" si="5"/>
        <v>Confecciones</v>
      </c>
      <c r="E363" s="76">
        <v>75.369799991039</v>
      </c>
      <c r="F363" s="54">
        <v>72.5068915848518</v>
      </c>
      <c r="G363" s="55">
        <v>56.2113399331451</v>
      </c>
    </row>
    <row r="364" spans="1:7" ht="14.25">
      <c r="A364" s="58">
        <v>2011</v>
      </c>
      <c r="B364" s="14">
        <v>3</v>
      </c>
      <c r="C364" s="14">
        <v>1810</v>
      </c>
      <c r="D364" s="61" t="str">
        <f t="shared" si="5"/>
        <v>Confecciones</v>
      </c>
      <c r="E364" s="85">
        <v>85.1352462733739</v>
      </c>
      <c r="F364" s="45">
        <v>86.3422133333861</v>
      </c>
      <c r="G364" s="53">
        <v>56.3691318864109</v>
      </c>
    </row>
    <row r="365" spans="1:7" ht="14.25">
      <c r="A365" s="59">
        <v>2011</v>
      </c>
      <c r="B365" s="60">
        <v>4</v>
      </c>
      <c r="C365" s="60">
        <v>1810</v>
      </c>
      <c r="D365" s="62" t="str">
        <f t="shared" si="5"/>
        <v>Confecciones</v>
      </c>
      <c r="E365" s="76">
        <v>113.559955864068</v>
      </c>
      <c r="F365" s="54">
        <v>130.998449019549</v>
      </c>
      <c r="G365" s="55">
        <v>57.0614895344307</v>
      </c>
    </row>
    <row r="366" spans="1:7" ht="14.25">
      <c r="A366" s="58">
        <v>2012</v>
      </c>
      <c r="B366" s="14">
        <v>1</v>
      </c>
      <c r="C366" s="14">
        <v>1810</v>
      </c>
      <c r="D366" s="61" t="str">
        <f t="shared" si="5"/>
        <v>Confecciones</v>
      </c>
      <c r="E366" s="85">
        <v>73.1089039246994</v>
      </c>
      <c r="F366" s="45">
        <v>86.418946983562</v>
      </c>
      <c r="G366" s="53">
        <v>57.0049073065697</v>
      </c>
    </row>
    <row r="367" spans="1:7" ht="14.25">
      <c r="A367" s="59">
        <v>2012</v>
      </c>
      <c r="B367" s="60">
        <v>2</v>
      </c>
      <c r="C367" s="60">
        <v>1810</v>
      </c>
      <c r="D367" s="62" t="str">
        <f t="shared" si="5"/>
        <v>Confecciones</v>
      </c>
      <c r="E367" s="76">
        <v>81.9819850797175</v>
      </c>
      <c r="F367" s="54">
        <v>80.3314123304671</v>
      </c>
      <c r="G367" s="55">
        <v>57.6429667743787</v>
      </c>
    </row>
    <row r="368" spans="1:7" ht="14.25">
      <c r="A368" s="58">
        <v>2012</v>
      </c>
      <c r="B368" s="14">
        <v>3</v>
      </c>
      <c r="C368" s="14">
        <v>1810</v>
      </c>
      <c r="D368" s="61" t="str">
        <f t="shared" si="5"/>
        <v>Confecciones</v>
      </c>
      <c r="E368" s="85">
        <v>82.4640125231289</v>
      </c>
      <c r="F368" s="45">
        <v>79.2335056414924</v>
      </c>
      <c r="G368" s="53">
        <v>58.0541085132683</v>
      </c>
    </row>
    <row r="369" spans="1:7" ht="14.25">
      <c r="A369" s="59">
        <v>2012</v>
      </c>
      <c r="B369" s="60">
        <v>4</v>
      </c>
      <c r="C369" s="60">
        <v>1810</v>
      </c>
      <c r="D369" s="62" t="str">
        <f t="shared" si="5"/>
        <v>Confecciones</v>
      </c>
      <c r="E369" s="76">
        <v>102.846377788097</v>
      </c>
      <c r="F369" s="54">
        <v>120.406885680943</v>
      </c>
      <c r="G369" s="55">
        <v>56.8562737469946</v>
      </c>
    </row>
    <row r="370" spans="1:7" ht="14.25">
      <c r="A370" s="58">
        <v>2013</v>
      </c>
      <c r="B370" s="14">
        <v>1</v>
      </c>
      <c r="C370" s="14">
        <v>1810</v>
      </c>
      <c r="D370" s="61" t="str">
        <f t="shared" si="5"/>
        <v>Confecciones</v>
      </c>
      <c r="E370" s="85">
        <v>57.4773146802607</v>
      </c>
      <c r="F370" s="45">
        <v>75.6630369274797</v>
      </c>
      <c r="G370" s="53">
        <v>53.312972424279</v>
      </c>
    </row>
    <row r="371" spans="1:7" ht="14.25">
      <c r="A371" s="59">
        <v>2013</v>
      </c>
      <c r="B371" s="60">
        <v>2</v>
      </c>
      <c r="C371" s="60">
        <v>1810</v>
      </c>
      <c r="D371" s="62" t="str">
        <f t="shared" si="5"/>
        <v>Confecciones</v>
      </c>
      <c r="E371" s="76">
        <v>74.5391266393852</v>
      </c>
      <c r="F371" s="54">
        <v>78.1970124021547</v>
      </c>
      <c r="G371" s="55">
        <v>53.8447604454191</v>
      </c>
    </row>
    <row r="372" spans="1:7" ht="14.25">
      <c r="A372" s="58">
        <v>2013</v>
      </c>
      <c r="B372" s="14">
        <v>3</v>
      </c>
      <c r="C372" s="14">
        <v>1810</v>
      </c>
      <c r="D372" s="61" t="str">
        <f t="shared" si="5"/>
        <v>Confecciones</v>
      </c>
      <c r="E372" s="85">
        <v>75.873683517682</v>
      </c>
      <c r="F372" s="45">
        <v>78.9354561758866</v>
      </c>
      <c r="G372" s="53">
        <v>55.0113481225792</v>
      </c>
    </row>
    <row r="373" spans="1:7" ht="14.25">
      <c r="A373" s="59">
        <v>2013</v>
      </c>
      <c r="B373" s="60">
        <v>4</v>
      </c>
      <c r="C373" s="60">
        <v>1810</v>
      </c>
      <c r="D373" s="62" t="str">
        <f t="shared" si="5"/>
        <v>Confecciones</v>
      </c>
      <c r="E373" s="76">
        <v>95.7539536278045</v>
      </c>
      <c r="F373" s="54">
        <v>122.926822179935</v>
      </c>
      <c r="G373" s="55">
        <v>53.9177179731537</v>
      </c>
    </row>
    <row r="374" spans="1:7" ht="14.25">
      <c r="A374" s="58">
        <v>2014</v>
      </c>
      <c r="B374" s="14">
        <v>1</v>
      </c>
      <c r="C374" s="14">
        <v>1810</v>
      </c>
      <c r="D374" s="61" t="str">
        <f t="shared" si="5"/>
        <v>Confecciones</v>
      </c>
      <c r="E374" s="85">
        <v>68.6174510395851</v>
      </c>
      <c r="F374" s="45">
        <v>61.4749479106005</v>
      </c>
      <c r="G374" s="53">
        <v>51.5397109818839</v>
      </c>
    </row>
    <row r="375" spans="1:7" ht="14.25">
      <c r="A375" s="59">
        <v>2014</v>
      </c>
      <c r="B375" s="60">
        <v>2</v>
      </c>
      <c r="C375" s="60">
        <v>1810</v>
      </c>
      <c r="D375" s="62" t="str">
        <f t="shared" si="5"/>
        <v>Confecciones</v>
      </c>
      <c r="E375" s="76">
        <v>75.3075011852302</v>
      </c>
      <c r="F375" s="54">
        <v>84.2924868307235</v>
      </c>
      <c r="G375" s="55">
        <v>51.0807203443778</v>
      </c>
    </row>
    <row r="376" spans="1:7" ht="14.25">
      <c r="A376" s="58">
        <v>2014</v>
      </c>
      <c r="B376" s="14">
        <v>3</v>
      </c>
      <c r="C376" s="14">
        <v>1810</v>
      </c>
      <c r="D376" s="61" t="str">
        <f t="shared" si="5"/>
        <v>Confecciones</v>
      </c>
      <c r="E376" s="85">
        <v>79.9231525542024</v>
      </c>
      <c r="F376" s="45">
        <v>85.0841602587225</v>
      </c>
      <c r="G376" s="53">
        <v>53.8413130482757</v>
      </c>
    </row>
    <row r="377" spans="1:7" ht="14.25">
      <c r="A377" s="59">
        <v>2014</v>
      </c>
      <c r="B377" s="60">
        <v>4</v>
      </c>
      <c r="C377" s="60">
        <v>1810</v>
      </c>
      <c r="D377" s="62" t="str">
        <f t="shared" si="5"/>
        <v>Confecciones</v>
      </c>
      <c r="E377" s="76">
        <v>96.1278814497004</v>
      </c>
      <c r="F377" s="54">
        <v>120.765833463155</v>
      </c>
      <c r="G377" s="55">
        <v>54.3764932976595</v>
      </c>
    </row>
    <row r="378" spans="1:7" ht="14.25">
      <c r="A378" s="58">
        <v>2015</v>
      </c>
      <c r="B378" s="14">
        <v>1</v>
      </c>
      <c r="C378" s="14">
        <v>1810</v>
      </c>
      <c r="D378" s="61" t="str">
        <f t="shared" si="5"/>
        <v>Confecciones</v>
      </c>
      <c r="E378" s="85">
        <v>76.5377534773405</v>
      </c>
      <c r="F378" s="45">
        <v>78.935091407432</v>
      </c>
      <c r="G378" s="53">
        <v>61.2029299246753</v>
      </c>
    </row>
    <row r="379" spans="1:7" ht="14.25">
      <c r="A379" s="59">
        <v>2015</v>
      </c>
      <c r="B379" s="60">
        <v>2</v>
      </c>
      <c r="C379" s="60">
        <v>1810</v>
      </c>
      <c r="D379" s="62" t="str">
        <f t="shared" si="5"/>
        <v>Confecciones</v>
      </c>
      <c r="E379" s="76">
        <v>85.1892033977469</v>
      </c>
      <c r="F379" s="54">
        <v>85.394947758814</v>
      </c>
      <c r="G379" s="55">
        <v>63.0926284956659</v>
      </c>
    </row>
    <row r="380" spans="1:7" ht="14.25">
      <c r="A380" s="58">
        <v>2015</v>
      </c>
      <c r="B380" s="14">
        <v>3</v>
      </c>
      <c r="C380" s="14">
        <v>1810</v>
      </c>
      <c r="D380" s="61" t="str">
        <f t="shared" si="5"/>
        <v>Confecciones</v>
      </c>
      <c r="E380" s="85">
        <v>98.1212276433883</v>
      </c>
      <c r="F380" s="45">
        <v>106.603102593714</v>
      </c>
      <c r="G380" s="53">
        <v>63.1675101313738</v>
      </c>
    </row>
    <row r="381" spans="1:7" ht="14.25">
      <c r="A381" s="59">
        <v>2015</v>
      </c>
      <c r="B381" s="60">
        <v>4</v>
      </c>
      <c r="C381" s="60">
        <v>1810</v>
      </c>
      <c r="D381" s="62" t="str">
        <f t="shared" si="5"/>
        <v>Confecciones</v>
      </c>
      <c r="E381" s="76">
        <v>112.748900478327</v>
      </c>
      <c r="F381" s="54">
        <v>145.435072434421</v>
      </c>
      <c r="G381" s="55">
        <v>65.1934562200283</v>
      </c>
    </row>
    <row r="382" spans="1:7" ht="14.25">
      <c r="A382" s="58">
        <v>2016</v>
      </c>
      <c r="B382" s="14">
        <v>1</v>
      </c>
      <c r="C382" s="14">
        <v>1810</v>
      </c>
      <c r="D382" s="61" t="str">
        <f t="shared" si="5"/>
        <v>Confecciones</v>
      </c>
      <c r="E382" s="85">
        <v>83.2126207121451</v>
      </c>
      <c r="F382" s="45">
        <v>91.285994744234</v>
      </c>
      <c r="G382" s="53">
        <v>63.6857956885671</v>
      </c>
    </row>
    <row r="383" spans="1:7" ht="14.25">
      <c r="A383" s="59">
        <v>2016</v>
      </c>
      <c r="B383" s="60">
        <v>2</v>
      </c>
      <c r="C383" s="60">
        <v>1810</v>
      </c>
      <c r="D383" s="62" t="str">
        <f t="shared" si="5"/>
        <v>Confecciones</v>
      </c>
      <c r="E383" s="76">
        <v>95.6932628972789</v>
      </c>
      <c r="F383" s="54">
        <v>104.55426155634</v>
      </c>
      <c r="G383" s="55">
        <v>63.7444366201698</v>
      </c>
    </row>
    <row r="384" spans="1:7" ht="14.25">
      <c r="A384" s="58">
        <v>2016</v>
      </c>
      <c r="B384" s="14">
        <v>3</v>
      </c>
      <c r="C384" s="14">
        <v>1810</v>
      </c>
      <c r="D384" s="61" t="str">
        <f t="shared" si="5"/>
        <v>Confecciones</v>
      </c>
      <c r="E384" s="85">
        <v>99.7383533456874</v>
      </c>
      <c r="F384" s="45">
        <v>104.087979147475</v>
      </c>
      <c r="G384" s="53">
        <v>63.8798121537206</v>
      </c>
    </row>
    <row r="385" spans="1:7" ht="14.25">
      <c r="A385" s="59">
        <v>2016</v>
      </c>
      <c r="B385" s="60">
        <v>4</v>
      </c>
      <c r="C385" s="60">
        <v>1810</v>
      </c>
      <c r="D385" s="62" t="str">
        <f t="shared" si="5"/>
        <v>Confecciones</v>
      </c>
      <c r="E385" s="76">
        <v>120.92298510219</v>
      </c>
      <c r="F385" s="54">
        <v>143.213534770005</v>
      </c>
      <c r="G385" s="55">
        <v>64.9909379097727</v>
      </c>
    </row>
    <row r="386" spans="1:7" ht="14.25">
      <c r="A386" s="58">
        <v>2017</v>
      </c>
      <c r="B386" s="14">
        <v>1</v>
      </c>
      <c r="C386" s="14">
        <v>1810</v>
      </c>
      <c r="D386" s="61" t="str">
        <f t="shared" si="5"/>
        <v>Confecciones</v>
      </c>
      <c r="E386" s="85">
        <v>79.0844331908804</v>
      </c>
      <c r="F386" s="45">
        <v>83.7485322046699</v>
      </c>
      <c r="G386" s="53">
        <v>61.8339194284801</v>
      </c>
    </row>
    <row r="387" spans="1:7" ht="14.25">
      <c r="A387" s="59">
        <v>2017</v>
      </c>
      <c r="B387" s="60">
        <v>2</v>
      </c>
      <c r="C387" s="60">
        <v>1810</v>
      </c>
      <c r="D387" s="62" t="str">
        <f t="shared" si="5"/>
        <v>Confecciones</v>
      </c>
      <c r="E387" s="76">
        <v>88.1793596137078</v>
      </c>
      <c r="F387" s="54">
        <v>93.1004113212528</v>
      </c>
      <c r="G387" s="55">
        <v>61.675000323877</v>
      </c>
    </row>
    <row r="388" spans="1:7" ht="14.25">
      <c r="A388" s="58">
        <v>2017</v>
      </c>
      <c r="B388" s="14">
        <v>3</v>
      </c>
      <c r="C388" s="14">
        <v>1810</v>
      </c>
      <c r="D388" s="61" t="str">
        <f t="shared" si="5"/>
        <v>Confecciones</v>
      </c>
      <c r="E388" s="85">
        <v>89.9773534074458</v>
      </c>
      <c r="F388" s="45">
        <v>99.8985170717484</v>
      </c>
      <c r="G388" s="53">
        <v>60.1998212006267</v>
      </c>
    </row>
    <row r="389" spans="1:7" ht="14.25">
      <c r="A389" s="59">
        <v>2017</v>
      </c>
      <c r="B389" s="60">
        <v>4</v>
      </c>
      <c r="C389" s="60">
        <v>1810</v>
      </c>
      <c r="D389" s="62" t="str">
        <f t="shared" si="5"/>
        <v>Confecciones</v>
      </c>
      <c r="E389" s="76">
        <v>104.906380030212</v>
      </c>
      <c r="F389" s="54">
        <v>133.408137680958</v>
      </c>
      <c r="G389" s="55">
        <v>61.8113568395549</v>
      </c>
    </row>
    <row r="390" spans="1:7" ht="14.25">
      <c r="A390" s="58">
        <v>2018</v>
      </c>
      <c r="B390" s="14">
        <v>1</v>
      </c>
      <c r="C390" s="14">
        <v>1810</v>
      </c>
      <c r="D390" s="61" t="str">
        <f>+D389</f>
        <v>Confecciones</v>
      </c>
      <c r="E390" s="85">
        <v>72.6169513582294</v>
      </c>
      <c r="F390" s="45">
        <v>88.9372763820716</v>
      </c>
      <c r="G390" s="53">
        <v>60.1636338599352</v>
      </c>
    </row>
    <row r="391" spans="1:7" ht="14.25">
      <c r="A391" s="59">
        <v>2018</v>
      </c>
      <c r="B391" s="60">
        <v>2</v>
      </c>
      <c r="C391" s="60">
        <v>1810</v>
      </c>
      <c r="D391" s="62" t="str">
        <f t="shared" si="5"/>
        <v>Confecciones</v>
      </c>
      <c r="E391" s="76">
        <v>85.6573826667567</v>
      </c>
      <c r="F391" s="54">
        <v>92.625106953814</v>
      </c>
      <c r="G391" s="55">
        <v>61.065537927863</v>
      </c>
    </row>
    <row r="392" spans="1:7" ht="14.25">
      <c r="A392" s="58">
        <v>2006</v>
      </c>
      <c r="B392" s="14">
        <v>4</v>
      </c>
      <c r="C392" s="14">
        <v>2100</v>
      </c>
      <c r="D392" s="61" t="str">
        <f t="shared" si="5"/>
        <v>Papel y sus productos</v>
      </c>
      <c r="E392" s="85">
        <v>97.6328351351261</v>
      </c>
      <c r="F392" s="45">
        <v>97.6788023531971</v>
      </c>
      <c r="G392" s="53">
        <v>102.922537019069</v>
      </c>
    </row>
    <row r="393" spans="1:7" ht="14.25">
      <c r="A393" s="59">
        <v>2007</v>
      </c>
      <c r="B393" s="60">
        <v>1</v>
      </c>
      <c r="C393" s="60">
        <v>2100</v>
      </c>
      <c r="D393" s="62" t="str">
        <f t="shared" si="5"/>
        <v>Papel y sus productos</v>
      </c>
      <c r="E393" s="76">
        <v>97.4261557585215</v>
      </c>
      <c r="F393" s="54">
        <v>102.001513353844</v>
      </c>
      <c r="G393" s="55">
        <v>100.06448046087</v>
      </c>
    </row>
    <row r="394" spans="1:7" ht="14.25">
      <c r="A394" s="58">
        <v>2007</v>
      </c>
      <c r="B394" s="14">
        <v>2</v>
      </c>
      <c r="C394" s="14">
        <v>2100</v>
      </c>
      <c r="D394" s="61" t="str">
        <f t="shared" si="5"/>
        <v>Papel y sus productos</v>
      </c>
      <c r="E394" s="85">
        <v>98.4735055469759</v>
      </c>
      <c r="F394" s="45">
        <v>93.0609253434894</v>
      </c>
      <c r="G394" s="53">
        <v>99.8964848600316</v>
      </c>
    </row>
    <row r="395" spans="1:7" ht="14.25">
      <c r="A395" s="59">
        <v>2007</v>
      </c>
      <c r="B395" s="60">
        <v>3</v>
      </c>
      <c r="C395" s="60">
        <v>2100</v>
      </c>
      <c r="D395" s="62" t="str">
        <f t="shared" si="5"/>
        <v>Papel y sus productos</v>
      </c>
      <c r="E395" s="76">
        <v>102.304124767524</v>
      </c>
      <c r="F395" s="54">
        <v>100.015666307344</v>
      </c>
      <c r="G395" s="55">
        <v>99.3504704060427</v>
      </c>
    </row>
    <row r="396" spans="1:7" ht="14.25">
      <c r="A396" s="58">
        <v>2007</v>
      </c>
      <c r="B396" s="14">
        <v>4</v>
      </c>
      <c r="C396" s="14">
        <v>2100</v>
      </c>
      <c r="D396" s="61" t="str">
        <f t="shared" si="5"/>
        <v>Papel y sus productos</v>
      </c>
      <c r="E396" s="85">
        <v>101.796213926978</v>
      </c>
      <c r="F396" s="45">
        <v>104.921894995323</v>
      </c>
      <c r="G396" s="53">
        <v>100.688564273056</v>
      </c>
    </row>
    <row r="397" spans="1:7" ht="14.25">
      <c r="A397" s="59">
        <v>2008</v>
      </c>
      <c r="B397" s="60">
        <v>1</v>
      </c>
      <c r="C397" s="60">
        <v>2100</v>
      </c>
      <c r="D397" s="62" t="str">
        <f t="shared" si="5"/>
        <v>Papel y sus productos</v>
      </c>
      <c r="E397" s="76">
        <v>98.3802352841515</v>
      </c>
      <c r="F397" s="54">
        <v>104.505617311542</v>
      </c>
      <c r="G397" s="55">
        <v>102.591897793622</v>
      </c>
    </row>
    <row r="398" spans="1:7" ht="14.25">
      <c r="A398" s="58">
        <v>2008</v>
      </c>
      <c r="B398" s="14">
        <v>2</v>
      </c>
      <c r="C398" s="14">
        <v>2100</v>
      </c>
      <c r="D398" s="61" t="str">
        <f t="shared" si="5"/>
        <v>Papel y sus productos</v>
      </c>
      <c r="E398" s="85">
        <v>98.0629662979591</v>
      </c>
      <c r="F398" s="45">
        <v>98.1730621308459</v>
      </c>
      <c r="G398" s="53">
        <v>102.944744578499</v>
      </c>
    </row>
    <row r="399" spans="1:7" ht="14.25">
      <c r="A399" s="59">
        <v>2008</v>
      </c>
      <c r="B399" s="60">
        <v>3</v>
      </c>
      <c r="C399" s="60">
        <v>2100</v>
      </c>
      <c r="D399" s="62" t="str">
        <f t="shared" si="5"/>
        <v>Papel y sus productos</v>
      </c>
      <c r="E399" s="76">
        <v>106.577083211738</v>
      </c>
      <c r="F399" s="54">
        <v>102.693903494708</v>
      </c>
      <c r="G399" s="55">
        <v>103.451685692436</v>
      </c>
    </row>
    <row r="400" spans="1:7" ht="14.25">
      <c r="A400" s="58">
        <v>2008</v>
      </c>
      <c r="B400" s="14">
        <v>4</v>
      </c>
      <c r="C400" s="14">
        <v>2100</v>
      </c>
      <c r="D400" s="61" t="str">
        <f t="shared" si="5"/>
        <v>Papel y sus productos</v>
      </c>
      <c r="E400" s="85">
        <v>97.6078806815671</v>
      </c>
      <c r="F400" s="45">
        <v>94.9190884702027</v>
      </c>
      <c r="G400" s="53">
        <v>99.9375779876052</v>
      </c>
    </row>
    <row r="401" spans="1:7" ht="14.25">
      <c r="A401" s="59">
        <v>2009</v>
      </c>
      <c r="B401" s="60">
        <v>1</v>
      </c>
      <c r="C401" s="60">
        <v>2100</v>
      </c>
      <c r="D401" s="62" t="str">
        <f t="shared" si="5"/>
        <v>Papel y sus productos</v>
      </c>
      <c r="E401" s="76">
        <v>89.6262257035666</v>
      </c>
      <c r="F401" s="54">
        <v>91.6243536139701</v>
      </c>
      <c r="G401" s="55">
        <v>100.273286607504</v>
      </c>
    </row>
    <row r="402" spans="1:7" ht="14.25">
      <c r="A402" s="58">
        <v>2009</v>
      </c>
      <c r="B402" s="14">
        <v>2</v>
      </c>
      <c r="C402" s="14">
        <v>2100</v>
      </c>
      <c r="D402" s="61" t="str">
        <f t="shared" si="5"/>
        <v>Papel y sus productos</v>
      </c>
      <c r="E402" s="85">
        <v>87.7539434717949</v>
      </c>
      <c r="F402" s="45">
        <v>86.9086242306811</v>
      </c>
      <c r="G402" s="53">
        <v>100.874216718546</v>
      </c>
    </row>
    <row r="403" spans="1:7" ht="14.25">
      <c r="A403" s="59">
        <v>2009</v>
      </c>
      <c r="B403" s="60">
        <v>3</v>
      </c>
      <c r="C403" s="60">
        <v>2100</v>
      </c>
      <c r="D403" s="62" t="str">
        <f t="shared" si="5"/>
        <v>Papel y sus productos</v>
      </c>
      <c r="E403" s="76">
        <v>101.191470119081</v>
      </c>
      <c r="F403" s="54">
        <v>96.8404021460774</v>
      </c>
      <c r="G403" s="55">
        <v>101.398640614326</v>
      </c>
    </row>
    <row r="404" spans="1:7" ht="14.25">
      <c r="A404" s="58">
        <v>2009</v>
      </c>
      <c r="B404" s="14">
        <v>4</v>
      </c>
      <c r="C404" s="14">
        <v>2100</v>
      </c>
      <c r="D404" s="61" t="str">
        <f t="shared" si="5"/>
        <v>Papel y sus productos</v>
      </c>
      <c r="E404" s="85">
        <v>99.5521247052483</v>
      </c>
      <c r="F404" s="45">
        <v>101.085439255659</v>
      </c>
      <c r="G404" s="53">
        <v>100.397660867984</v>
      </c>
    </row>
    <row r="405" spans="1:7" ht="14.25">
      <c r="A405" s="59">
        <v>2010</v>
      </c>
      <c r="B405" s="60">
        <v>1</v>
      </c>
      <c r="C405" s="60">
        <v>2100</v>
      </c>
      <c r="D405" s="62" t="str">
        <f t="shared" si="5"/>
        <v>Papel y sus productos</v>
      </c>
      <c r="E405" s="76">
        <v>90.9907669916346</v>
      </c>
      <c r="F405" s="54">
        <v>98.5186706809261</v>
      </c>
      <c r="G405" s="55">
        <v>99.5238304069967</v>
      </c>
    </row>
    <row r="406" spans="1:7" ht="14.25">
      <c r="A406" s="58">
        <v>2010</v>
      </c>
      <c r="B406" s="14">
        <v>2</v>
      </c>
      <c r="C406" s="14">
        <v>2100</v>
      </c>
      <c r="D406" s="61" t="str">
        <f t="shared" si="5"/>
        <v>Papel y sus productos</v>
      </c>
      <c r="E406" s="85">
        <v>93.9042349456739</v>
      </c>
      <c r="F406" s="45">
        <v>94.6959574101117</v>
      </c>
      <c r="G406" s="53">
        <v>102.381106509702</v>
      </c>
    </row>
    <row r="407" spans="1:7" ht="14.25">
      <c r="A407" s="59">
        <v>2010</v>
      </c>
      <c r="B407" s="60">
        <v>3</v>
      </c>
      <c r="C407" s="60">
        <v>2100</v>
      </c>
      <c r="D407" s="62" t="str">
        <f aca="true" t="shared" si="6" ref="D407:D471">+VLOOKUP(C407,medell,2,FALSE)</f>
        <v>Papel y sus productos</v>
      </c>
      <c r="E407" s="76">
        <v>103.06174523869</v>
      </c>
      <c r="F407" s="54">
        <v>101.043721861374</v>
      </c>
      <c r="G407" s="55">
        <v>103.041585405062</v>
      </c>
    </row>
    <row r="408" spans="1:7" ht="14.25">
      <c r="A408" s="58">
        <v>2010</v>
      </c>
      <c r="B408" s="14">
        <v>4</v>
      </c>
      <c r="C408" s="14">
        <v>2100</v>
      </c>
      <c r="D408" s="61" t="str">
        <f t="shared" si="6"/>
        <v>Papel y sus productos</v>
      </c>
      <c r="E408" s="85">
        <v>104.545877912348</v>
      </c>
      <c r="F408" s="45">
        <v>109.033601148</v>
      </c>
      <c r="G408" s="53">
        <v>99.44326747329</v>
      </c>
    </row>
    <row r="409" spans="1:7" ht="14.25">
      <c r="A409" s="59">
        <v>2011</v>
      </c>
      <c r="B409" s="60">
        <v>1</v>
      </c>
      <c r="C409" s="60">
        <v>2100</v>
      </c>
      <c r="D409" s="62" t="str">
        <f t="shared" si="6"/>
        <v>Papel y sus productos</v>
      </c>
      <c r="E409" s="76">
        <v>93.5729510184769</v>
      </c>
      <c r="F409" s="54">
        <v>107.397489334166</v>
      </c>
      <c r="G409" s="55">
        <v>100.69731863731</v>
      </c>
    </row>
    <row r="410" spans="1:7" ht="14.25">
      <c r="A410" s="58">
        <v>2011</v>
      </c>
      <c r="B410" s="14">
        <v>2</v>
      </c>
      <c r="C410" s="14">
        <v>2100</v>
      </c>
      <c r="D410" s="61" t="str">
        <f t="shared" si="6"/>
        <v>Papel y sus productos</v>
      </c>
      <c r="E410" s="85">
        <v>96.1590930362626</v>
      </c>
      <c r="F410" s="45">
        <v>100.104089991388</v>
      </c>
      <c r="G410" s="53">
        <v>98.824104523582</v>
      </c>
    </row>
    <row r="411" spans="1:7" ht="14.25">
      <c r="A411" s="59">
        <v>2011</v>
      </c>
      <c r="B411" s="60">
        <v>3</v>
      </c>
      <c r="C411" s="60">
        <v>2100</v>
      </c>
      <c r="D411" s="62" t="str">
        <f t="shared" si="6"/>
        <v>Papel y sus productos</v>
      </c>
      <c r="E411" s="76">
        <v>105.143728478793</v>
      </c>
      <c r="F411" s="54">
        <v>104.454224082137</v>
      </c>
      <c r="G411" s="55">
        <v>95.4543372045948</v>
      </c>
    </row>
    <row r="412" spans="1:7" ht="14.25">
      <c r="A412" s="58">
        <v>2011</v>
      </c>
      <c r="B412" s="14">
        <v>4</v>
      </c>
      <c r="C412" s="14">
        <v>2100</v>
      </c>
      <c r="D412" s="61" t="str">
        <f t="shared" si="6"/>
        <v>Papel y sus productos</v>
      </c>
      <c r="E412" s="85">
        <v>99.3236800441886</v>
      </c>
      <c r="F412" s="45">
        <v>100.83379383677</v>
      </c>
      <c r="G412" s="53">
        <v>95.3539103786864</v>
      </c>
    </row>
    <row r="413" spans="1:7" ht="14.25">
      <c r="A413" s="59">
        <v>2012</v>
      </c>
      <c r="B413" s="60">
        <v>1</v>
      </c>
      <c r="C413" s="60">
        <v>2100</v>
      </c>
      <c r="D413" s="62" t="str">
        <f t="shared" si="6"/>
        <v>Papel y sus productos</v>
      </c>
      <c r="E413" s="76">
        <v>99.3647754799339</v>
      </c>
      <c r="F413" s="54">
        <v>105.108346814535</v>
      </c>
      <c r="G413" s="55">
        <v>95.7997067314288</v>
      </c>
    </row>
    <row r="414" spans="1:7" ht="14.25">
      <c r="A414" s="58">
        <v>2012</v>
      </c>
      <c r="B414" s="14">
        <v>2</v>
      </c>
      <c r="C414" s="14">
        <v>2100</v>
      </c>
      <c r="D414" s="61" t="str">
        <f t="shared" si="6"/>
        <v>Papel y sus productos</v>
      </c>
      <c r="E414" s="85">
        <v>96.6748494367424</v>
      </c>
      <c r="F414" s="45">
        <v>95.1924310948966</v>
      </c>
      <c r="G414" s="53">
        <v>97.1533791787839</v>
      </c>
    </row>
    <row r="415" spans="1:7" ht="14.25">
      <c r="A415" s="59">
        <v>2012</v>
      </c>
      <c r="B415" s="60">
        <v>3</v>
      </c>
      <c r="C415" s="60">
        <v>2100</v>
      </c>
      <c r="D415" s="62" t="str">
        <f t="shared" si="6"/>
        <v>Papel y sus productos</v>
      </c>
      <c r="E415" s="76">
        <v>105.063981924072</v>
      </c>
      <c r="F415" s="54">
        <v>101.741368961537</v>
      </c>
      <c r="G415" s="55">
        <v>97.4248805107068</v>
      </c>
    </row>
    <row r="416" spans="1:7" ht="14.25">
      <c r="A416" s="58">
        <v>2012</v>
      </c>
      <c r="B416" s="14">
        <v>4</v>
      </c>
      <c r="C416" s="14">
        <v>2100</v>
      </c>
      <c r="D416" s="61" t="str">
        <f t="shared" si="6"/>
        <v>Papel y sus productos</v>
      </c>
      <c r="E416" s="85">
        <v>99.8499339961568</v>
      </c>
      <c r="F416" s="45">
        <v>101.023594801915</v>
      </c>
      <c r="G416" s="53">
        <v>95.1498191935995</v>
      </c>
    </row>
    <row r="417" spans="1:7" ht="14.25">
      <c r="A417" s="59">
        <v>2013</v>
      </c>
      <c r="B417" s="60">
        <v>1</v>
      </c>
      <c r="C417" s="60">
        <v>2100</v>
      </c>
      <c r="D417" s="62" t="str">
        <f t="shared" si="6"/>
        <v>Papel y sus productos</v>
      </c>
      <c r="E417" s="76">
        <v>93.889460169414</v>
      </c>
      <c r="F417" s="54">
        <v>100.372067657023</v>
      </c>
      <c r="G417" s="55">
        <v>96.7326470023221</v>
      </c>
    </row>
    <row r="418" spans="1:7" ht="14.25">
      <c r="A418" s="58">
        <v>2013</v>
      </c>
      <c r="B418" s="14">
        <v>2</v>
      </c>
      <c r="C418" s="14">
        <v>2100</v>
      </c>
      <c r="D418" s="61" t="str">
        <f t="shared" si="6"/>
        <v>Papel y sus productos</v>
      </c>
      <c r="E418" s="85">
        <v>93.6497110903476</v>
      </c>
      <c r="F418" s="45">
        <v>93.7006664769744</v>
      </c>
      <c r="G418" s="53">
        <v>96.0180013035678</v>
      </c>
    </row>
    <row r="419" spans="1:7" ht="14.25">
      <c r="A419" s="59">
        <v>2013</v>
      </c>
      <c r="B419" s="60">
        <v>3</v>
      </c>
      <c r="C419" s="60">
        <v>2100</v>
      </c>
      <c r="D419" s="62" t="str">
        <f t="shared" si="6"/>
        <v>Papel y sus productos</v>
      </c>
      <c r="E419" s="76">
        <v>92.6960828769926</v>
      </c>
      <c r="F419" s="54">
        <v>88.5990443167604</v>
      </c>
      <c r="G419" s="55">
        <v>92.6256921228845</v>
      </c>
    </row>
    <row r="420" spans="1:7" ht="14.25">
      <c r="A420" s="58">
        <v>2013</v>
      </c>
      <c r="B420" s="14">
        <v>4</v>
      </c>
      <c r="C420" s="14">
        <v>2100</v>
      </c>
      <c r="D420" s="61" t="str">
        <f t="shared" si="6"/>
        <v>Papel y sus productos</v>
      </c>
      <c r="E420" s="85">
        <v>89.6127284616868</v>
      </c>
      <c r="F420" s="45">
        <v>88.2564933909298</v>
      </c>
      <c r="G420" s="53">
        <v>91.0828337428631</v>
      </c>
    </row>
    <row r="421" spans="1:7" ht="14.25">
      <c r="A421" s="59">
        <v>2014</v>
      </c>
      <c r="B421" s="60">
        <v>1</v>
      </c>
      <c r="C421" s="60">
        <v>2100</v>
      </c>
      <c r="D421" s="62" t="str">
        <f t="shared" si="6"/>
        <v>Papel y sus productos</v>
      </c>
      <c r="E421" s="76">
        <v>118.533622134416</v>
      </c>
      <c r="F421" s="54">
        <v>100.122689855431</v>
      </c>
      <c r="G421" s="55">
        <v>91.3367741276183</v>
      </c>
    </row>
    <row r="422" spans="1:7" ht="14.25">
      <c r="A422" s="58">
        <v>2014</v>
      </c>
      <c r="B422" s="14">
        <v>2</v>
      </c>
      <c r="C422" s="14">
        <v>2100</v>
      </c>
      <c r="D422" s="61" t="str">
        <f t="shared" si="6"/>
        <v>Papel y sus productos</v>
      </c>
      <c r="E422" s="85">
        <v>119.060292099752</v>
      </c>
      <c r="F422" s="45">
        <v>98.2936249742943</v>
      </c>
      <c r="G422" s="53">
        <v>89.3170689335449</v>
      </c>
    </row>
    <row r="423" spans="1:7" ht="14.25">
      <c r="A423" s="59">
        <v>2014</v>
      </c>
      <c r="B423" s="60">
        <v>3</v>
      </c>
      <c r="C423" s="60">
        <v>2100</v>
      </c>
      <c r="D423" s="62" t="str">
        <f t="shared" si="6"/>
        <v>Papel y sus productos</v>
      </c>
      <c r="E423" s="76">
        <v>120.937943308514</v>
      </c>
      <c r="F423" s="54">
        <v>97.1323962610674</v>
      </c>
      <c r="G423" s="55">
        <v>88.6363396009722</v>
      </c>
    </row>
    <row r="424" spans="1:7" ht="14.25">
      <c r="A424" s="58">
        <v>2014</v>
      </c>
      <c r="B424" s="14">
        <v>4</v>
      </c>
      <c r="C424" s="14">
        <v>2100</v>
      </c>
      <c r="D424" s="61" t="str">
        <f t="shared" si="6"/>
        <v>Papel y sus productos</v>
      </c>
      <c r="E424" s="85">
        <v>122.554555329359</v>
      </c>
      <c r="F424" s="45">
        <v>99.2976190515308</v>
      </c>
      <c r="G424" s="53">
        <v>87.5120072580274</v>
      </c>
    </row>
    <row r="425" spans="1:7" ht="14.25">
      <c r="A425" s="59">
        <v>2015</v>
      </c>
      <c r="B425" s="60">
        <v>1</v>
      </c>
      <c r="C425" s="60">
        <v>2100</v>
      </c>
      <c r="D425" s="62" t="str">
        <f t="shared" si="6"/>
        <v>Papel y sus productos</v>
      </c>
      <c r="E425" s="76">
        <v>101.826633525152</v>
      </c>
      <c r="F425" s="54">
        <v>101.824044982527</v>
      </c>
      <c r="G425" s="55">
        <v>88.0846461884625</v>
      </c>
    </row>
    <row r="426" spans="1:7" ht="14.25">
      <c r="A426" s="58">
        <v>2015</v>
      </c>
      <c r="B426" s="14">
        <v>2</v>
      </c>
      <c r="C426" s="14">
        <v>2100</v>
      </c>
      <c r="D426" s="61" t="str">
        <f t="shared" si="6"/>
        <v>Papel y sus productos</v>
      </c>
      <c r="E426" s="85">
        <v>102.275461284129</v>
      </c>
      <c r="F426" s="45">
        <v>99.9628054012181</v>
      </c>
      <c r="G426" s="53">
        <v>88.0603378580263</v>
      </c>
    </row>
    <row r="427" spans="1:7" ht="14.25">
      <c r="A427" s="59">
        <v>2015</v>
      </c>
      <c r="B427" s="60">
        <v>3</v>
      </c>
      <c r="C427" s="60">
        <v>2100</v>
      </c>
      <c r="D427" s="62" t="str">
        <f t="shared" si="6"/>
        <v>Papel y sus productos</v>
      </c>
      <c r="E427" s="76">
        <v>107.46243770058</v>
      </c>
      <c r="F427" s="54">
        <v>106.15572887611</v>
      </c>
      <c r="G427" s="55">
        <v>89.404213817757</v>
      </c>
    </row>
    <row r="428" spans="1:7" ht="14.25">
      <c r="A428" s="58">
        <v>2015</v>
      </c>
      <c r="B428" s="14">
        <v>4</v>
      </c>
      <c r="C428" s="14">
        <v>2100</v>
      </c>
      <c r="D428" s="61" t="str">
        <f t="shared" si="6"/>
        <v>Papel y sus productos</v>
      </c>
      <c r="E428" s="85">
        <v>105.266216905094</v>
      </c>
      <c r="F428" s="45">
        <v>101.330408082818</v>
      </c>
      <c r="G428" s="53">
        <v>89.3067883352972</v>
      </c>
    </row>
    <row r="429" spans="1:7" ht="14.25">
      <c r="A429" s="59">
        <v>2016</v>
      </c>
      <c r="B429" s="60">
        <v>1</v>
      </c>
      <c r="C429" s="60">
        <v>2100</v>
      </c>
      <c r="D429" s="62" t="str">
        <f t="shared" si="6"/>
        <v>Papel y sus productos</v>
      </c>
      <c r="E429" s="76">
        <v>99.9695323448453</v>
      </c>
      <c r="F429" s="54">
        <v>101.981263809929</v>
      </c>
      <c r="G429" s="55">
        <v>89.0820563792087</v>
      </c>
    </row>
    <row r="430" spans="1:7" ht="14.25">
      <c r="A430" s="58">
        <v>2016</v>
      </c>
      <c r="B430" s="14">
        <v>2</v>
      </c>
      <c r="C430" s="14">
        <v>2100</v>
      </c>
      <c r="D430" s="61" t="str">
        <f t="shared" si="6"/>
        <v>Papel y sus productos</v>
      </c>
      <c r="E430" s="85">
        <v>102.530692988554</v>
      </c>
      <c r="F430" s="45">
        <v>101.896310437439</v>
      </c>
      <c r="G430" s="53">
        <v>89.8035237833423</v>
      </c>
    </row>
    <row r="431" spans="1:7" ht="14.25">
      <c r="A431" s="59">
        <v>2016</v>
      </c>
      <c r="B431" s="60">
        <v>3</v>
      </c>
      <c r="C431" s="60">
        <v>2100</v>
      </c>
      <c r="D431" s="62" t="str">
        <f t="shared" si="6"/>
        <v>Papel y sus productos</v>
      </c>
      <c r="E431" s="76">
        <v>101.722301369155</v>
      </c>
      <c r="F431" s="54">
        <v>105.390874306134</v>
      </c>
      <c r="G431" s="55">
        <v>88.1210606439382</v>
      </c>
    </row>
    <row r="432" spans="1:7" ht="14.25">
      <c r="A432" s="58">
        <v>2016</v>
      </c>
      <c r="B432" s="14">
        <v>4</v>
      </c>
      <c r="C432" s="14">
        <v>2100</v>
      </c>
      <c r="D432" s="61" t="str">
        <f t="shared" si="6"/>
        <v>Papel y sus productos</v>
      </c>
      <c r="E432" s="85">
        <v>107.801820549542</v>
      </c>
      <c r="F432" s="45">
        <v>108.27463834027</v>
      </c>
      <c r="G432" s="53">
        <v>87.7645064374205</v>
      </c>
    </row>
    <row r="433" spans="1:7" ht="14.25">
      <c r="A433" s="59">
        <v>2017</v>
      </c>
      <c r="B433" s="60">
        <v>1</v>
      </c>
      <c r="C433" s="60">
        <v>2100</v>
      </c>
      <c r="D433" s="62" t="str">
        <f t="shared" si="6"/>
        <v>Papel y sus productos</v>
      </c>
      <c r="E433" s="76">
        <v>107.559972972827</v>
      </c>
      <c r="F433" s="54">
        <v>103.992096244032</v>
      </c>
      <c r="G433" s="55">
        <v>88.9897231556938</v>
      </c>
    </row>
    <row r="434" spans="1:7" ht="14.25">
      <c r="A434" s="58">
        <v>2017</v>
      </c>
      <c r="B434" s="14">
        <v>2</v>
      </c>
      <c r="C434" s="14">
        <v>2100</v>
      </c>
      <c r="D434" s="61" t="str">
        <f t="shared" si="6"/>
        <v>Papel y sus productos</v>
      </c>
      <c r="E434" s="85">
        <v>99.2229859451393</v>
      </c>
      <c r="F434" s="45">
        <v>106.262331104939</v>
      </c>
      <c r="G434" s="53">
        <v>87.7455786070019</v>
      </c>
    </row>
    <row r="435" spans="1:7" ht="14.25">
      <c r="A435" s="59">
        <v>2017</v>
      </c>
      <c r="B435" s="60">
        <v>3</v>
      </c>
      <c r="C435" s="60">
        <v>2100</v>
      </c>
      <c r="D435" s="62" t="str">
        <f t="shared" si="6"/>
        <v>Papel y sus productos</v>
      </c>
      <c r="E435" s="76">
        <v>107.295935544363</v>
      </c>
      <c r="F435" s="54">
        <v>110.238675258609</v>
      </c>
      <c r="G435" s="55">
        <v>86.9870241848902</v>
      </c>
    </row>
    <row r="436" spans="1:7" ht="14.25">
      <c r="A436" s="58">
        <v>2017</v>
      </c>
      <c r="B436" s="14">
        <v>4</v>
      </c>
      <c r="C436" s="14">
        <v>2100</v>
      </c>
      <c r="D436" s="61" t="str">
        <f t="shared" si="6"/>
        <v>Papel y sus productos</v>
      </c>
      <c r="E436" s="85">
        <v>108.778071689918</v>
      </c>
      <c r="F436" s="45">
        <v>107.588169838473</v>
      </c>
      <c r="G436" s="53">
        <v>87.2021481052332</v>
      </c>
    </row>
    <row r="437" spans="1:7" ht="14.25">
      <c r="A437" s="59">
        <v>2018</v>
      </c>
      <c r="B437" s="60">
        <v>1</v>
      </c>
      <c r="C437" s="60">
        <v>2100</v>
      </c>
      <c r="D437" s="62" t="str">
        <f>+D436</f>
        <v>Papel y sus productos</v>
      </c>
      <c r="E437" s="76">
        <v>110.429157970876</v>
      </c>
      <c r="F437" s="54">
        <v>110.65518101303</v>
      </c>
      <c r="G437" s="55">
        <v>82.5539725722483</v>
      </c>
    </row>
    <row r="438" spans="1:7" ht="14.25">
      <c r="A438" s="58">
        <v>2018</v>
      </c>
      <c r="B438" s="14">
        <v>2</v>
      </c>
      <c r="C438" s="14">
        <v>2100</v>
      </c>
      <c r="D438" s="61" t="str">
        <f t="shared" si="6"/>
        <v>Papel y sus productos</v>
      </c>
      <c r="E438" s="85">
        <v>118.045608984261</v>
      </c>
      <c r="F438" s="45">
        <v>116.079260183296</v>
      </c>
      <c r="G438" s="53">
        <v>82.9457882699521</v>
      </c>
    </row>
    <row r="439" spans="1:7" ht="14.25">
      <c r="A439" s="59">
        <v>2006</v>
      </c>
      <c r="B439" s="60">
        <v>4</v>
      </c>
      <c r="C439" s="60">
        <v>2410</v>
      </c>
      <c r="D439" s="62" t="str">
        <f t="shared" si="6"/>
        <v>Químicas básicas</v>
      </c>
      <c r="E439" s="76">
        <v>98.4065333755893</v>
      </c>
      <c r="F439" s="54">
        <v>102.50762016777</v>
      </c>
      <c r="G439" s="55">
        <v>98.880352944249</v>
      </c>
    </row>
    <row r="440" spans="1:7" ht="14.25">
      <c r="A440" s="58">
        <v>2007</v>
      </c>
      <c r="B440" s="14">
        <v>1</v>
      </c>
      <c r="C440" s="14">
        <v>2410</v>
      </c>
      <c r="D440" s="61" t="str">
        <f t="shared" si="6"/>
        <v>Químicas básicas</v>
      </c>
      <c r="E440" s="85">
        <v>90.1326761054126</v>
      </c>
      <c r="F440" s="45">
        <v>96.466534096719</v>
      </c>
      <c r="G440" s="53">
        <v>99.4564437044066</v>
      </c>
    </row>
    <row r="441" spans="1:7" ht="14.25">
      <c r="A441" s="59">
        <v>2007</v>
      </c>
      <c r="B441" s="60">
        <v>2</v>
      </c>
      <c r="C441" s="60">
        <v>2410</v>
      </c>
      <c r="D441" s="62" t="str">
        <f t="shared" si="6"/>
        <v>Químicas básicas</v>
      </c>
      <c r="E441" s="76">
        <v>102.946244124095</v>
      </c>
      <c r="F441" s="54">
        <v>92.7820664729879</v>
      </c>
      <c r="G441" s="55">
        <v>100.074190155647</v>
      </c>
    </row>
    <row r="442" spans="1:7" ht="14.25">
      <c r="A442" s="58">
        <v>2007</v>
      </c>
      <c r="B442" s="14">
        <v>3</v>
      </c>
      <c r="C442" s="14">
        <v>2410</v>
      </c>
      <c r="D442" s="61" t="str">
        <f t="shared" si="6"/>
        <v>Químicas básicas</v>
      </c>
      <c r="E442" s="85">
        <v>100.080563500892</v>
      </c>
      <c r="F442" s="45">
        <v>98.8660191049853</v>
      </c>
      <c r="G442" s="53">
        <v>99.8002711922738</v>
      </c>
    </row>
    <row r="443" spans="1:7" ht="14.25">
      <c r="A443" s="59">
        <v>2007</v>
      </c>
      <c r="B443" s="60">
        <v>4</v>
      </c>
      <c r="C443" s="60">
        <v>2410</v>
      </c>
      <c r="D443" s="62" t="str">
        <f t="shared" si="6"/>
        <v>Químicas básicas</v>
      </c>
      <c r="E443" s="76">
        <v>106.8405162696</v>
      </c>
      <c r="F443" s="54">
        <v>111.885380325308</v>
      </c>
      <c r="G443" s="55">
        <v>100.669094947673</v>
      </c>
    </row>
    <row r="444" spans="1:7" ht="14.25">
      <c r="A444" s="58">
        <v>2008</v>
      </c>
      <c r="B444" s="14">
        <v>1</v>
      </c>
      <c r="C444" s="14">
        <v>2410</v>
      </c>
      <c r="D444" s="61" t="str">
        <f t="shared" si="6"/>
        <v>Químicas básicas</v>
      </c>
      <c r="E444" s="85">
        <v>94.2205004166282</v>
      </c>
      <c r="F444" s="45">
        <v>99.6080681854261</v>
      </c>
      <c r="G444" s="53">
        <v>101.696220152923</v>
      </c>
    </row>
    <row r="445" spans="1:7" ht="14.25">
      <c r="A445" s="59">
        <v>2008</v>
      </c>
      <c r="B445" s="60">
        <v>2</v>
      </c>
      <c r="C445" s="60">
        <v>2410</v>
      </c>
      <c r="D445" s="62" t="str">
        <f t="shared" si="6"/>
        <v>Químicas básicas</v>
      </c>
      <c r="E445" s="76">
        <v>93.6305930379447</v>
      </c>
      <c r="F445" s="54">
        <v>108.700113840794</v>
      </c>
      <c r="G445" s="55">
        <v>100.083509573463</v>
      </c>
    </row>
    <row r="446" spans="1:7" ht="14.25">
      <c r="A446" s="58">
        <v>2008</v>
      </c>
      <c r="B446" s="14">
        <v>3</v>
      </c>
      <c r="C446" s="14">
        <v>2410</v>
      </c>
      <c r="D446" s="61" t="str">
        <f t="shared" si="6"/>
        <v>Químicas básicas</v>
      </c>
      <c r="E446" s="85">
        <v>91.4540464114589</v>
      </c>
      <c r="F446" s="45">
        <v>116.927149130423</v>
      </c>
      <c r="G446" s="53">
        <v>97.4257332435411</v>
      </c>
    </row>
    <row r="447" spans="1:7" ht="14.25">
      <c r="A447" s="59">
        <v>2008</v>
      </c>
      <c r="B447" s="60">
        <v>4</v>
      </c>
      <c r="C447" s="60">
        <v>2410</v>
      </c>
      <c r="D447" s="62" t="str">
        <f t="shared" si="6"/>
        <v>Químicas básicas</v>
      </c>
      <c r="E447" s="76">
        <v>84.3789815450667</v>
      </c>
      <c r="F447" s="54">
        <v>114.671261026417</v>
      </c>
      <c r="G447" s="55">
        <v>93.8902023415437</v>
      </c>
    </row>
    <row r="448" spans="1:7" ht="14.25">
      <c r="A448" s="58">
        <v>2009</v>
      </c>
      <c r="B448" s="14">
        <v>1</v>
      </c>
      <c r="C448" s="14">
        <v>2410</v>
      </c>
      <c r="D448" s="61" t="str">
        <f t="shared" si="6"/>
        <v>Químicas básicas</v>
      </c>
      <c r="E448" s="85">
        <v>74.0798320204778</v>
      </c>
      <c r="F448" s="45">
        <v>114.75843598831</v>
      </c>
      <c r="G448" s="53">
        <v>96.0709532933634</v>
      </c>
    </row>
    <row r="449" spans="1:7" ht="14.25">
      <c r="A449" s="59">
        <v>2009</v>
      </c>
      <c r="B449" s="60">
        <v>2</v>
      </c>
      <c r="C449" s="60">
        <v>2410</v>
      </c>
      <c r="D449" s="62" t="str">
        <f t="shared" si="6"/>
        <v>Químicas básicas</v>
      </c>
      <c r="E449" s="76">
        <v>72.4677005562347</v>
      </c>
      <c r="F449" s="54">
        <v>103.707055518744</v>
      </c>
      <c r="G449" s="55">
        <v>97.7026795305955</v>
      </c>
    </row>
    <row r="450" spans="1:7" ht="14.25">
      <c r="A450" s="58">
        <v>2009</v>
      </c>
      <c r="B450" s="14">
        <v>3</v>
      </c>
      <c r="C450" s="14">
        <v>2410</v>
      </c>
      <c r="D450" s="61" t="str">
        <f t="shared" si="6"/>
        <v>Químicas básicas</v>
      </c>
      <c r="E450" s="85">
        <v>78.1358327575365</v>
      </c>
      <c r="F450" s="45">
        <v>118.362197623497</v>
      </c>
      <c r="G450" s="53">
        <v>99.8607987795039</v>
      </c>
    </row>
    <row r="451" spans="1:7" ht="14.25">
      <c r="A451" s="59">
        <v>2009</v>
      </c>
      <c r="B451" s="60">
        <v>4</v>
      </c>
      <c r="C451" s="60">
        <v>2410</v>
      </c>
      <c r="D451" s="62" t="str">
        <f t="shared" si="6"/>
        <v>Químicas básicas</v>
      </c>
      <c r="E451" s="76">
        <v>75.427585725515</v>
      </c>
      <c r="F451" s="54">
        <v>119.727230401982</v>
      </c>
      <c r="G451" s="55">
        <v>101.655066232637</v>
      </c>
    </row>
    <row r="452" spans="1:7" ht="14.25">
      <c r="A452" s="58">
        <v>2010</v>
      </c>
      <c r="B452" s="14">
        <v>1</v>
      </c>
      <c r="C452" s="14">
        <v>2410</v>
      </c>
      <c r="D452" s="61" t="str">
        <f t="shared" si="6"/>
        <v>Químicas básicas</v>
      </c>
      <c r="E452" s="85">
        <v>69.0944904189592</v>
      </c>
      <c r="F452" s="45">
        <v>103.052815855378</v>
      </c>
      <c r="G452" s="53">
        <v>102.684468796031</v>
      </c>
    </row>
    <row r="453" spans="1:7" ht="14.25">
      <c r="A453" s="59">
        <v>2010</v>
      </c>
      <c r="B453" s="60">
        <v>2</v>
      </c>
      <c r="C453" s="60">
        <v>2410</v>
      </c>
      <c r="D453" s="62" t="str">
        <f t="shared" si="6"/>
        <v>Químicas básicas</v>
      </c>
      <c r="E453" s="76">
        <v>77.9159651859904</v>
      </c>
      <c r="F453" s="54">
        <v>109.690289741693</v>
      </c>
      <c r="G453" s="55">
        <v>104.74945261933</v>
      </c>
    </row>
    <row r="454" spans="1:7" ht="14.25">
      <c r="A454" s="58">
        <v>2010</v>
      </c>
      <c r="B454" s="14">
        <v>3</v>
      </c>
      <c r="C454" s="14">
        <v>2410</v>
      </c>
      <c r="D454" s="61" t="str">
        <f t="shared" si="6"/>
        <v>Químicas básicas</v>
      </c>
      <c r="E454" s="85">
        <v>70.042806133016</v>
      </c>
      <c r="F454" s="45">
        <v>104.349750182565</v>
      </c>
      <c r="G454" s="53">
        <v>102.112559191059</v>
      </c>
    </row>
    <row r="455" spans="1:7" ht="14.25">
      <c r="A455" s="59">
        <v>2010</v>
      </c>
      <c r="B455" s="60">
        <v>4</v>
      </c>
      <c r="C455" s="60">
        <v>2410</v>
      </c>
      <c r="D455" s="62" t="str">
        <f t="shared" si="6"/>
        <v>Químicas básicas</v>
      </c>
      <c r="E455" s="76">
        <v>78.0301539144179</v>
      </c>
      <c r="F455" s="54">
        <v>116.157910549048</v>
      </c>
      <c r="G455" s="55">
        <v>105.008621849294</v>
      </c>
    </row>
    <row r="456" spans="1:7" ht="14.25">
      <c r="A456" s="58">
        <v>2011</v>
      </c>
      <c r="B456" s="14">
        <v>1</v>
      </c>
      <c r="C456" s="14">
        <v>2410</v>
      </c>
      <c r="D456" s="61" t="str">
        <f t="shared" si="6"/>
        <v>Químicas básicas</v>
      </c>
      <c r="E456" s="85">
        <v>77.9926118499289</v>
      </c>
      <c r="F456" s="45">
        <v>111.20391875705</v>
      </c>
      <c r="G456" s="53">
        <v>105.45296595683</v>
      </c>
    </row>
    <row r="457" spans="1:7" ht="14.25">
      <c r="A457" s="59">
        <v>2011</v>
      </c>
      <c r="B457" s="60">
        <v>2</v>
      </c>
      <c r="C457" s="60">
        <v>2410</v>
      </c>
      <c r="D457" s="62" t="str">
        <f t="shared" si="6"/>
        <v>Químicas básicas</v>
      </c>
      <c r="E457" s="76">
        <v>76.6808091472931</v>
      </c>
      <c r="F457" s="54">
        <v>107.945523161764</v>
      </c>
      <c r="G457" s="55">
        <v>106.490388584578</v>
      </c>
    </row>
    <row r="458" spans="1:7" ht="14.25">
      <c r="A458" s="58">
        <v>2011</v>
      </c>
      <c r="B458" s="14">
        <v>3</v>
      </c>
      <c r="C458" s="14">
        <v>2410</v>
      </c>
      <c r="D458" s="61" t="str">
        <f t="shared" si="6"/>
        <v>Químicas básicas</v>
      </c>
      <c r="E458" s="85">
        <v>71.362418390746</v>
      </c>
      <c r="F458" s="45">
        <v>110.813192883779</v>
      </c>
      <c r="G458" s="53">
        <v>105.141425631276</v>
      </c>
    </row>
    <row r="459" spans="1:7" ht="14.25">
      <c r="A459" s="59">
        <v>2011</v>
      </c>
      <c r="B459" s="60">
        <v>4</v>
      </c>
      <c r="C459" s="60">
        <v>2410</v>
      </c>
      <c r="D459" s="62" t="str">
        <f t="shared" si="6"/>
        <v>Químicas básicas</v>
      </c>
      <c r="E459" s="76">
        <v>71.5832503576954</v>
      </c>
      <c r="F459" s="54">
        <v>118.80852295023</v>
      </c>
      <c r="G459" s="55">
        <v>105.471285945033</v>
      </c>
    </row>
    <row r="460" spans="1:7" ht="14.25">
      <c r="A460" s="58">
        <v>2012</v>
      </c>
      <c r="B460" s="14">
        <v>1</v>
      </c>
      <c r="C460" s="14">
        <v>2410</v>
      </c>
      <c r="D460" s="61" t="str">
        <f t="shared" si="6"/>
        <v>Químicas básicas</v>
      </c>
      <c r="E460" s="85">
        <v>76.3865579793225</v>
      </c>
      <c r="F460" s="45">
        <v>128.526858280084</v>
      </c>
      <c r="G460" s="53">
        <v>104.748309935636</v>
      </c>
    </row>
    <row r="461" spans="1:7" ht="14.25">
      <c r="A461" s="59">
        <v>2012</v>
      </c>
      <c r="B461" s="60">
        <v>2</v>
      </c>
      <c r="C461" s="60">
        <v>2410</v>
      </c>
      <c r="D461" s="62" t="str">
        <f t="shared" si="6"/>
        <v>Químicas básicas</v>
      </c>
      <c r="E461" s="76">
        <v>73.7747185730608</v>
      </c>
      <c r="F461" s="54">
        <v>112.521857140876</v>
      </c>
      <c r="G461" s="55">
        <v>105.574117013495</v>
      </c>
    </row>
    <row r="462" spans="1:7" ht="14.25">
      <c r="A462" s="58">
        <v>2012</v>
      </c>
      <c r="B462" s="14">
        <v>3</v>
      </c>
      <c r="C462" s="14">
        <v>2410</v>
      </c>
      <c r="D462" s="61" t="str">
        <f t="shared" si="6"/>
        <v>Químicas básicas</v>
      </c>
      <c r="E462" s="85">
        <v>84.6089611791435</v>
      </c>
      <c r="F462" s="45">
        <v>120.150223426794</v>
      </c>
      <c r="G462" s="53">
        <v>102.232904145382</v>
      </c>
    </row>
    <row r="463" spans="1:7" ht="14.25">
      <c r="A463" s="59">
        <v>2012</v>
      </c>
      <c r="B463" s="60">
        <v>4</v>
      </c>
      <c r="C463" s="60">
        <v>2410</v>
      </c>
      <c r="D463" s="62" t="str">
        <f t="shared" si="6"/>
        <v>Químicas básicas</v>
      </c>
      <c r="E463" s="76">
        <v>77.4574470208672</v>
      </c>
      <c r="F463" s="54">
        <v>127.038974209834</v>
      </c>
      <c r="G463" s="55">
        <v>98.4913097242473</v>
      </c>
    </row>
    <row r="464" spans="1:7" ht="14.25">
      <c r="A464" s="58">
        <v>2013</v>
      </c>
      <c r="B464" s="14">
        <v>1</v>
      </c>
      <c r="C464" s="14">
        <v>2410</v>
      </c>
      <c r="D464" s="61" t="str">
        <f t="shared" si="6"/>
        <v>Químicas básicas</v>
      </c>
      <c r="E464" s="85">
        <v>75.158512800834</v>
      </c>
      <c r="F464" s="45">
        <v>124.641972096337</v>
      </c>
      <c r="G464" s="53">
        <v>99.3460505424978</v>
      </c>
    </row>
    <row r="465" spans="1:7" ht="14.25">
      <c r="A465" s="59">
        <v>2013</v>
      </c>
      <c r="B465" s="60">
        <v>2</v>
      </c>
      <c r="C465" s="60">
        <v>2410</v>
      </c>
      <c r="D465" s="62" t="str">
        <f t="shared" si="6"/>
        <v>Químicas básicas</v>
      </c>
      <c r="E465" s="76">
        <v>85.7003154589871</v>
      </c>
      <c r="F465" s="54">
        <v>134.950777041255</v>
      </c>
      <c r="G465" s="55">
        <v>99.3773669396426</v>
      </c>
    </row>
    <row r="466" spans="1:7" ht="14.25">
      <c r="A466" s="58">
        <v>2013</v>
      </c>
      <c r="B466" s="14">
        <v>3</v>
      </c>
      <c r="C466" s="14">
        <v>2410</v>
      </c>
      <c r="D466" s="61" t="str">
        <f t="shared" si="6"/>
        <v>Químicas básicas</v>
      </c>
      <c r="E466" s="85">
        <v>83.391414914239</v>
      </c>
      <c r="F466" s="45">
        <v>136.100066911958</v>
      </c>
      <c r="G466" s="53">
        <v>99.0694223677184</v>
      </c>
    </row>
    <row r="467" spans="1:7" ht="14.25">
      <c r="A467" s="59">
        <v>2013</v>
      </c>
      <c r="B467" s="60">
        <v>4</v>
      </c>
      <c r="C467" s="60">
        <v>2410</v>
      </c>
      <c r="D467" s="62" t="str">
        <f t="shared" si="6"/>
        <v>Químicas básicas</v>
      </c>
      <c r="E467" s="76">
        <v>80.8526351465561</v>
      </c>
      <c r="F467" s="54">
        <v>145.668483158922</v>
      </c>
      <c r="G467" s="55">
        <v>98.5840182119733</v>
      </c>
    </row>
    <row r="468" spans="1:7" ht="14.25">
      <c r="A468" s="58">
        <v>2014</v>
      </c>
      <c r="B468" s="14">
        <v>1</v>
      </c>
      <c r="C468" s="14">
        <v>2410</v>
      </c>
      <c r="D468" s="61" t="str">
        <f t="shared" si="6"/>
        <v>Químicas básicas</v>
      </c>
      <c r="E468" s="85">
        <v>83.3892204078148</v>
      </c>
      <c r="F468" s="45">
        <v>145.577672128564</v>
      </c>
      <c r="G468" s="53">
        <v>98.3230482357664</v>
      </c>
    </row>
    <row r="469" spans="1:7" ht="14.25">
      <c r="A469" s="59">
        <v>2014</v>
      </c>
      <c r="B469" s="60">
        <v>2</v>
      </c>
      <c r="C469" s="60">
        <v>2410</v>
      </c>
      <c r="D469" s="62" t="str">
        <f t="shared" si="6"/>
        <v>Químicas básicas</v>
      </c>
      <c r="E469" s="76">
        <v>85.1835830239854</v>
      </c>
      <c r="F469" s="54">
        <v>143.886292480625</v>
      </c>
      <c r="G469" s="55">
        <v>102.85348702272</v>
      </c>
    </row>
    <row r="470" spans="1:7" ht="14.25">
      <c r="A470" s="58">
        <v>2014</v>
      </c>
      <c r="B470" s="14">
        <v>3</v>
      </c>
      <c r="C470" s="14">
        <v>2410</v>
      </c>
      <c r="D470" s="61" t="str">
        <f t="shared" si="6"/>
        <v>Químicas básicas</v>
      </c>
      <c r="E470" s="85">
        <v>94.155344679329</v>
      </c>
      <c r="F470" s="45">
        <v>148.214024856125</v>
      </c>
      <c r="G470" s="53">
        <v>100.556951232099</v>
      </c>
    </row>
    <row r="471" spans="1:7" ht="14.25">
      <c r="A471" s="59">
        <v>2014</v>
      </c>
      <c r="B471" s="60">
        <v>4</v>
      </c>
      <c r="C471" s="60">
        <v>2410</v>
      </c>
      <c r="D471" s="62" t="str">
        <f t="shared" si="6"/>
        <v>Químicas básicas</v>
      </c>
      <c r="E471" s="76">
        <v>95.8819685694553</v>
      </c>
      <c r="F471" s="54">
        <v>164.757774427541</v>
      </c>
      <c r="G471" s="55">
        <v>101.778290720748</v>
      </c>
    </row>
    <row r="472" spans="1:7" ht="14.25">
      <c r="A472" s="58">
        <v>2015</v>
      </c>
      <c r="B472" s="14">
        <v>1</v>
      </c>
      <c r="C472" s="14">
        <v>2410</v>
      </c>
      <c r="D472" s="61" t="str">
        <f aca="true" t="shared" si="7" ref="D472:D537">+VLOOKUP(C472,medell,2,FALSE)</f>
        <v>Químicas básicas</v>
      </c>
      <c r="E472" s="85">
        <v>87.9951118914091</v>
      </c>
      <c r="F472" s="45">
        <v>154.030113688205</v>
      </c>
      <c r="G472" s="53">
        <v>103.051824204638</v>
      </c>
    </row>
    <row r="473" spans="1:7" ht="14.25">
      <c r="A473" s="59">
        <v>2015</v>
      </c>
      <c r="B473" s="60">
        <v>2</v>
      </c>
      <c r="C473" s="60">
        <v>2410</v>
      </c>
      <c r="D473" s="62" t="str">
        <f t="shared" si="7"/>
        <v>Químicas básicas</v>
      </c>
      <c r="E473" s="76">
        <v>85.3861755964204</v>
      </c>
      <c r="F473" s="54">
        <v>147.468130236048</v>
      </c>
      <c r="G473" s="55">
        <v>106.705403871536</v>
      </c>
    </row>
    <row r="474" spans="1:7" ht="14.25">
      <c r="A474" s="58">
        <v>2015</v>
      </c>
      <c r="B474" s="14">
        <v>3</v>
      </c>
      <c r="C474" s="14">
        <v>2410</v>
      </c>
      <c r="D474" s="61" t="str">
        <f t="shared" si="7"/>
        <v>Químicas básicas</v>
      </c>
      <c r="E474" s="85">
        <v>88.8089253051475</v>
      </c>
      <c r="F474" s="45">
        <v>157.965190182714</v>
      </c>
      <c r="G474" s="53">
        <v>105.390115191453</v>
      </c>
    </row>
    <row r="475" spans="1:7" ht="14.25">
      <c r="A475" s="59">
        <v>2015</v>
      </c>
      <c r="B475" s="60">
        <v>4</v>
      </c>
      <c r="C475" s="60">
        <v>2410</v>
      </c>
      <c r="D475" s="62" t="str">
        <f t="shared" si="7"/>
        <v>Químicas básicas</v>
      </c>
      <c r="E475" s="76">
        <v>86.3590078276087</v>
      </c>
      <c r="F475" s="54">
        <v>152.163581809926</v>
      </c>
      <c r="G475" s="55">
        <v>105.515380780032</v>
      </c>
    </row>
    <row r="476" spans="1:7" ht="14.25">
      <c r="A476" s="58">
        <v>2016</v>
      </c>
      <c r="B476" s="14">
        <v>1</v>
      </c>
      <c r="C476" s="14">
        <v>2410</v>
      </c>
      <c r="D476" s="61" t="str">
        <f t="shared" si="7"/>
        <v>Químicas básicas</v>
      </c>
      <c r="E476" s="85">
        <v>77.9032493161742</v>
      </c>
      <c r="F476" s="45">
        <v>143.227122563964</v>
      </c>
      <c r="G476" s="53">
        <v>106.92461865155</v>
      </c>
    </row>
    <row r="477" spans="1:7" ht="14.25">
      <c r="A477" s="59">
        <v>2016</v>
      </c>
      <c r="B477" s="60">
        <v>2</v>
      </c>
      <c r="C477" s="60">
        <v>2410</v>
      </c>
      <c r="D477" s="62" t="str">
        <f t="shared" si="7"/>
        <v>Químicas básicas</v>
      </c>
      <c r="E477" s="76">
        <v>75.1478631108577</v>
      </c>
      <c r="F477" s="54">
        <v>142.290297474065</v>
      </c>
      <c r="G477" s="55">
        <v>107.749283776365</v>
      </c>
    </row>
    <row r="478" spans="1:7" ht="14.25">
      <c r="A478" s="58">
        <v>2016</v>
      </c>
      <c r="B478" s="14">
        <v>3</v>
      </c>
      <c r="C478" s="14">
        <v>2410</v>
      </c>
      <c r="D478" s="61" t="str">
        <f t="shared" si="7"/>
        <v>Químicas básicas</v>
      </c>
      <c r="E478" s="85">
        <v>76.9785617081384</v>
      </c>
      <c r="F478" s="45">
        <v>146.102686253052</v>
      </c>
      <c r="G478" s="53">
        <v>109.367297628848</v>
      </c>
    </row>
    <row r="479" spans="1:7" ht="14.25">
      <c r="A479" s="59">
        <v>2016</v>
      </c>
      <c r="B479" s="60">
        <v>4</v>
      </c>
      <c r="C479" s="60">
        <v>2410</v>
      </c>
      <c r="D479" s="62" t="str">
        <f t="shared" si="7"/>
        <v>Químicas básicas</v>
      </c>
      <c r="E479" s="76">
        <v>78.0932209972795</v>
      </c>
      <c r="F479" s="54">
        <v>146.104910393458</v>
      </c>
      <c r="G479" s="55">
        <v>108.667898092614</v>
      </c>
    </row>
    <row r="480" spans="1:7" ht="14.25">
      <c r="A480" s="58">
        <v>2017</v>
      </c>
      <c r="B480" s="14">
        <v>1</v>
      </c>
      <c r="C480" s="14">
        <v>2410</v>
      </c>
      <c r="D480" s="61" t="str">
        <f t="shared" si="7"/>
        <v>Químicas básicas</v>
      </c>
      <c r="E480" s="85">
        <v>81.4005225452889</v>
      </c>
      <c r="F480" s="45">
        <v>146.195751298478</v>
      </c>
      <c r="G480" s="53">
        <v>107.122955833468</v>
      </c>
    </row>
    <row r="481" spans="1:7" ht="14.25">
      <c r="A481" s="59">
        <v>2017</v>
      </c>
      <c r="B481" s="60">
        <v>2</v>
      </c>
      <c r="C481" s="60">
        <v>2410</v>
      </c>
      <c r="D481" s="62" t="str">
        <f t="shared" si="7"/>
        <v>Químicas básicas</v>
      </c>
      <c r="E481" s="76">
        <v>77.4281205850764</v>
      </c>
      <c r="F481" s="54">
        <v>137.689258305008</v>
      </c>
      <c r="G481" s="55">
        <v>107.28997661824</v>
      </c>
    </row>
    <row r="482" spans="1:7" ht="14.25">
      <c r="A482" s="58">
        <v>2017</v>
      </c>
      <c r="B482" s="14">
        <v>3</v>
      </c>
      <c r="C482" s="14">
        <v>2410</v>
      </c>
      <c r="D482" s="61" t="str">
        <f t="shared" si="7"/>
        <v>Químicas básicas</v>
      </c>
      <c r="E482" s="85">
        <v>77.6193032894928</v>
      </c>
      <c r="F482" s="45">
        <v>149.881653747575</v>
      </c>
      <c r="G482" s="53">
        <v>107.04988424013</v>
      </c>
    </row>
    <row r="483" spans="1:7" ht="14.25">
      <c r="A483" s="59">
        <v>2017</v>
      </c>
      <c r="B483" s="60">
        <v>4</v>
      </c>
      <c r="C483" s="60">
        <v>2410</v>
      </c>
      <c r="D483" s="62" t="str">
        <f t="shared" si="7"/>
        <v>Químicas básicas</v>
      </c>
      <c r="E483" s="76">
        <v>83.9385422044654</v>
      </c>
      <c r="F483" s="54">
        <v>154.740174125594</v>
      </c>
      <c r="G483" s="55">
        <v>106.371362301992</v>
      </c>
    </row>
    <row r="484" spans="1:7" ht="14.25">
      <c r="A484" s="58">
        <v>2018</v>
      </c>
      <c r="B484" s="14">
        <v>1</v>
      </c>
      <c r="C484" s="14">
        <v>2410</v>
      </c>
      <c r="D484" s="61" t="str">
        <f>+D483</f>
        <v>Químicas básicas</v>
      </c>
      <c r="E484" s="85">
        <v>83.1585158552221</v>
      </c>
      <c r="F484" s="45">
        <v>146.453651542942</v>
      </c>
      <c r="G484" s="53">
        <v>108.396489317358</v>
      </c>
    </row>
    <row r="485" spans="1:7" ht="14.25">
      <c r="A485" s="59">
        <v>2018</v>
      </c>
      <c r="B485" s="60">
        <v>2</v>
      </c>
      <c r="C485" s="60">
        <v>2410</v>
      </c>
      <c r="D485" s="62" t="str">
        <f t="shared" si="7"/>
        <v>Químicas básicas</v>
      </c>
      <c r="E485" s="76">
        <v>78.2777849990021</v>
      </c>
      <c r="F485" s="54">
        <v>153.119950383593</v>
      </c>
      <c r="G485" s="55">
        <v>107.832794168751</v>
      </c>
    </row>
    <row r="486" spans="1:7" ht="14.25">
      <c r="A486" s="58">
        <v>2006</v>
      </c>
      <c r="B486" s="14">
        <v>4</v>
      </c>
      <c r="C486" s="14">
        <v>2420</v>
      </c>
      <c r="D486" s="61" t="str">
        <f t="shared" si="7"/>
        <v>Otros productos químicos</v>
      </c>
      <c r="E486" s="85">
        <v>91.7711069344427</v>
      </c>
      <c r="F486" s="45">
        <v>99.2851817833624</v>
      </c>
      <c r="G486" s="53">
        <v>95.7140401136313</v>
      </c>
    </row>
    <row r="487" spans="1:7" ht="14.25">
      <c r="A487" s="59">
        <v>2007</v>
      </c>
      <c r="B487" s="60">
        <v>1</v>
      </c>
      <c r="C487" s="60">
        <v>2420</v>
      </c>
      <c r="D487" s="62" t="str">
        <f t="shared" si="7"/>
        <v>Otros productos químicos</v>
      </c>
      <c r="E487" s="76">
        <v>92.9939858658922</v>
      </c>
      <c r="F487" s="54">
        <v>91.509450219907</v>
      </c>
      <c r="G487" s="55">
        <v>94.2236058783469</v>
      </c>
    </row>
    <row r="488" spans="1:7" ht="14.25">
      <c r="A488" s="58">
        <v>2007</v>
      </c>
      <c r="B488" s="14">
        <v>2</v>
      </c>
      <c r="C488" s="14">
        <v>2420</v>
      </c>
      <c r="D488" s="61" t="str">
        <f t="shared" si="7"/>
        <v>Otros productos químicos</v>
      </c>
      <c r="E488" s="85">
        <v>97.5504678625951</v>
      </c>
      <c r="F488" s="45">
        <v>99.6217750152379</v>
      </c>
      <c r="G488" s="53">
        <v>97.6604157809653</v>
      </c>
    </row>
    <row r="489" spans="1:7" ht="14.25">
      <c r="A489" s="59">
        <v>2007</v>
      </c>
      <c r="B489" s="60">
        <v>3</v>
      </c>
      <c r="C489" s="60">
        <v>2420</v>
      </c>
      <c r="D489" s="62" t="str">
        <f t="shared" si="7"/>
        <v>Otros productos químicos</v>
      </c>
      <c r="E489" s="76">
        <v>104.18813172205</v>
      </c>
      <c r="F489" s="54">
        <v>103.462016427488</v>
      </c>
      <c r="G489" s="55">
        <v>101.816892717636</v>
      </c>
    </row>
    <row r="490" spans="1:7" ht="14.25">
      <c r="A490" s="58">
        <v>2007</v>
      </c>
      <c r="B490" s="14">
        <v>4</v>
      </c>
      <c r="C490" s="14">
        <v>2420</v>
      </c>
      <c r="D490" s="61" t="str">
        <f t="shared" si="7"/>
        <v>Otros productos químicos</v>
      </c>
      <c r="E490" s="85">
        <v>105.267414549462</v>
      </c>
      <c r="F490" s="45">
        <v>105.406758337367</v>
      </c>
      <c r="G490" s="53">
        <v>106.299085623052</v>
      </c>
    </row>
    <row r="491" spans="1:7" ht="14.25">
      <c r="A491" s="59">
        <v>2008</v>
      </c>
      <c r="B491" s="60">
        <v>1</v>
      </c>
      <c r="C491" s="60">
        <v>2420</v>
      </c>
      <c r="D491" s="62" t="str">
        <f t="shared" si="7"/>
        <v>Otros productos químicos</v>
      </c>
      <c r="E491" s="76">
        <v>85.4219130654206</v>
      </c>
      <c r="F491" s="54">
        <v>78.4743806304966</v>
      </c>
      <c r="G491" s="55">
        <v>96.7781573058864</v>
      </c>
    </row>
    <row r="492" spans="1:7" ht="14.25">
      <c r="A492" s="58">
        <v>2008</v>
      </c>
      <c r="B492" s="14">
        <v>2</v>
      </c>
      <c r="C492" s="14">
        <v>2420</v>
      </c>
      <c r="D492" s="61" t="str">
        <f t="shared" si="7"/>
        <v>Otros productos químicos</v>
      </c>
      <c r="E492" s="85">
        <v>84.1408244845384</v>
      </c>
      <c r="F492" s="45">
        <v>80.1935191145235</v>
      </c>
      <c r="G492" s="53">
        <v>98.6162402195252</v>
      </c>
    </row>
    <row r="493" spans="1:7" ht="14.25">
      <c r="A493" s="59">
        <v>2008</v>
      </c>
      <c r="B493" s="60">
        <v>3</v>
      </c>
      <c r="C493" s="60">
        <v>2420</v>
      </c>
      <c r="D493" s="62" t="str">
        <f t="shared" si="7"/>
        <v>Otros productos químicos</v>
      </c>
      <c r="E493" s="76">
        <v>88.0704038309094</v>
      </c>
      <c r="F493" s="54">
        <v>85.673882919901</v>
      </c>
      <c r="G493" s="55">
        <v>93.4213104070516</v>
      </c>
    </row>
    <row r="494" spans="1:7" ht="14.25">
      <c r="A494" s="58">
        <v>2008</v>
      </c>
      <c r="B494" s="14">
        <v>4</v>
      </c>
      <c r="C494" s="14">
        <v>2420</v>
      </c>
      <c r="D494" s="61" t="str">
        <f t="shared" si="7"/>
        <v>Otros productos químicos</v>
      </c>
      <c r="E494" s="85">
        <v>83.1712539415575</v>
      </c>
      <c r="F494" s="45">
        <v>84.7080619769989</v>
      </c>
      <c r="G494" s="53">
        <v>91.3518678691325</v>
      </c>
    </row>
    <row r="495" spans="1:7" ht="14.25">
      <c r="A495" s="59">
        <v>2009</v>
      </c>
      <c r="B495" s="60">
        <v>1</v>
      </c>
      <c r="C495" s="60">
        <v>2420</v>
      </c>
      <c r="D495" s="62" t="str">
        <f t="shared" si="7"/>
        <v>Otros productos químicos</v>
      </c>
      <c r="E495" s="76">
        <v>82.6479160616064</v>
      </c>
      <c r="F495" s="54">
        <v>76.3110667460076</v>
      </c>
      <c r="G495" s="55">
        <v>88.4859938135289</v>
      </c>
    </row>
    <row r="496" spans="1:7" ht="14.25">
      <c r="A496" s="58">
        <v>2009</v>
      </c>
      <c r="B496" s="14">
        <v>2</v>
      </c>
      <c r="C496" s="14">
        <v>2420</v>
      </c>
      <c r="D496" s="61" t="str">
        <f t="shared" si="7"/>
        <v>Otros productos químicos</v>
      </c>
      <c r="E496" s="85">
        <v>84.5868254392202</v>
      </c>
      <c r="F496" s="45">
        <v>82.163896299844</v>
      </c>
      <c r="G496" s="53">
        <v>89.4151639174941</v>
      </c>
    </row>
    <row r="497" spans="1:7" ht="14.25">
      <c r="A497" s="59">
        <v>2009</v>
      </c>
      <c r="B497" s="60">
        <v>3</v>
      </c>
      <c r="C497" s="60">
        <v>2420</v>
      </c>
      <c r="D497" s="62" t="str">
        <f t="shared" si="7"/>
        <v>Otros productos químicos</v>
      </c>
      <c r="E497" s="76">
        <v>86.3926773030994</v>
      </c>
      <c r="F497" s="54">
        <v>84.4315327202564</v>
      </c>
      <c r="G497" s="55">
        <v>89.5217812558723</v>
      </c>
    </row>
    <row r="498" spans="1:7" ht="14.25">
      <c r="A498" s="58">
        <v>2009</v>
      </c>
      <c r="B498" s="14">
        <v>4</v>
      </c>
      <c r="C498" s="14">
        <v>2420</v>
      </c>
      <c r="D498" s="61" t="str">
        <f t="shared" si="7"/>
        <v>Otros productos químicos</v>
      </c>
      <c r="E498" s="85">
        <v>86.5858720336784</v>
      </c>
      <c r="F498" s="45">
        <v>85.9585942372288</v>
      </c>
      <c r="G498" s="53">
        <v>86.65910572042</v>
      </c>
    </row>
    <row r="499" spans="1:7" ht="14.25">
      <c r="A499" s="59">
        <v>2010</v>
      </c>
      <c r="B499" s="60">
        <v>1</v>
      </c>
      <c r="C499" s="60">
        <v>2420</v>
      </c>
      <c r="D499" s="62" t="str">
        <f t="shared" si="7"/>
        <v>Otros productos químicos</v>
      </c>
      <c r="E499" s="76">
        <v>92.664101662299</v>
      </c>
      <c r="F499" s="54">
        <v>84.2112170384951</v>
      </c>
      <c r="G499" s="55">
        <v>87.8708117710873</v>
      </c>
    </row>
    <row r="500" spans="1:7" ht="14.25">
      <c r="A500" s="58">
        <v>2010</v>
      </c>
      <c r="B500" s="14">
        <v>2</v>
      </c>
      <c r="C500" s="14">
        <v>2420</v>
      </c>
      <c r="D500" s="61" t="str">
        <f t="shared" si="7"/>
        <v>Otros productos químicos</v>
      </c>
      <c r="E500" s="85">
        <v>102.978604594888</v>
      </c>
      <c r="F500" s="45">
        <v>91.4117327096713</v>
      </c>
      <c r="G500" s="53">
        <v>92.5241255045998</v>
      </c>
    </row>
    <row r="501" spans="1:7" ht="14.25">
      <c r="A501" s="59">
        <v>2010</v>
      </c>
      <c r="B501" s="60">
        <v>3</v>
      </c>
      <c r="C501" s="60">
        <v>2420</v>
      </c>
      <c r="D501" s="62" t="str">
        <f t="shared" si="7"/>
        <v>Otros productos químicos</v>
      </c>
      <c r="E501" s="76">
        <v>105.834196117863</v>
      </c>
      <c r="F501" s="54">
        <v>97.0297875776792</v>
      </c>
      <c r="G501" s="55">
        <v>93.0742709706309</v>
      </c>
    </row>
    <row r="502" spans="1:7" ht="14.25">
      <c r="A502" s="58">
        <v>2010</v>
      </c>
      <c r="B502" s="14">
        <v>4</v>
      </c>
      <c r="C502" s="14">
        <v>2420</v>
      </c>
      <c r="D502" s="61" t="str">
        <f t="shared" si="7"/>
        <v>Otros productos químicos</v>
      </c>
      <c r="E502" s="85">
        <v>104.517388484473</v>
      </c>
      <c r="F502" s="45">
        <v>100.049489542014</v>
      </c>
      <c r="G502" s="53">
        <v>91.9867741191741</v>
      </c>
    </row>
    <row r="503" spans="1:7" ht="14.25">
      <c r="A503" s="59">
        <v>2011</v>
      </c>
      <c r="B503" s="60">
        <v>1</v>
      </c>
      <c r="C503" s="60">
        <v>2420</v>
      </c>
      <c r="D503" s="62" t="str">
        <f t="shared" si="7"/>
        <v>Otros productos químicos</v>
      </c>
      <c r="E503" s="76">
        <v>109.513247014142</v>
      </c>
      <c r="F503" s="54">
        <v>93.1417138142319</v>
      </c>
      <c r="G503" s="55">
        <v>87.1090308883756</v>
      </c>
    </row>
    <row r="504" spans="1:7" ht="14.25">
      <c r="A504" s="58">
        <v>2011</v>
      </c>
      <c r="B504" s="14">
        <v>2</v>
      </c>
      <c r="C504" s="14">
        <v>2420</v>
      </c>
      <c r="D504" s="61" t="str">
        <f t="shared" si="7"/>
        <v>Otros productos químicos</v>
      </c>
      <c r="E504" s="85">
        <v>110.562991895311</v>
      </c>
      <c r="F504" s="45">
        <v>97.6180345269518</v>
      </c>
      <c r="G504" s="53">
        <v>90.560767218367</v>
      </c>
    </row>
    <row r="505" spans="1:7" ht="14.25">
      <c r="A505" s="59">
        <v>2011</v>
      </c>
      <c r="B505" s="60">
        <v>3</v>
      </c>
      <c r="C505" s="60">
        <v>2420</v>
      </c>
      <c r="D505" s="62" t="str">
        <f t="shared" si="7"/>
        <v>Otros productos químicos</v>
      </c>
      <c r="E505" s="76">
        <v>115.608058493431</v>
      </c>
      <c r="F505" s="54">
        <v>103.112473177832</v>
      </c>
      <c r="G505" s="55">
        <v>91.9851748590985</v>
      </c>
    </row>
    <row r="506" spans="1:7" ht="14.25">
      <c r="A506" s="58">
        <v>2011</v>
      </c>
      <c r="B506" s="14">
        <v>4</v>
      </c>
      <c r="C506" s="14">
        <v>2420</v>
      </c>
      <c r="D506" s="61" t="str">
        <f t="shared" si="7"/>
        <v>Otros productos químicos</v>
      </c>
      <c r="E506" s="85">
        <v>105.730366155342</v>
      </c>
      <c r="F506" s="45">
        <v>102.75071284735</v>
      </c>
      <c r="G506" s="53">
        <v>90.8001231430258</v>
      </c>
    </row>
    <row r="507" spans="1:7" ht="14.25">
      <c r="A507" s="59">
        <v>2012</v>
      </c>
      <c r="B507" s="60">
        <v>1</v>
      </c>
      <c r="C507" s="60">
        <v>2420</v>
      </c>
      <c r="D507" s="62" t="str">
        <f t="shared" si="7"/>
        <v>Otros productos químicos</v>
      </c>
      <c r="E507" s="76">
        <v>106.516539410622</v>
      </c>
      <c r="F507" s="54">
        <v>97.2839958763709</v>
      </c>
      <c r="G507" s="55">
        <v>94.2065471042064</v>
      </c>
    </row>
    <row r="508" spans="1:7" ht="14.25">
      <c r="A508" s="58">
        <v>2012</v>
      </c>
      <c r="B508" s="14">
        <v>2</v>
      </c>
      <c r="C508" s="14">
        <v>2420</v>
      </c>
      <c r="D508" s="61" t="str">
        <f t="shared" si="7"/>
        <v>Otros productos químicos</v>
      </c>
      <c r="E508" s="85">
        <v>107.141148784216</v>
      </c>
      <c r="F508" s="45">
        <v>109.244024459257</v>
      </c>
      <c r="G508" s="53">
        <v>97.0942777141776</v>
      </c>
    </row>
    <row r="509" spans="1:7" ht="14.25">
      <c r="A509" s="59">
        <v>2012</v>
      </c>
      <c r="B509" s="60">
        <v>3</v>
      </c>
      <c r="C509" s="60">
        <v>2420</v>
      </c>
      <c r="D509" s="62" t="str">
        <f t="shared" si="7"/>
        <v>Otros productos químicos</v>
      </c>
      <c r="E509" s="76">
        <v>117.574120530259</v>
      </c>
      <c r="F509" s="54">
        <v>111.908792541025</v>
      </c>
      <c r="G509" s="55">
        <v>98.4813692864767</v>
      </c>
    </row>
    <row r="510" spans="1:7" ht="14.25">
      <c r="A510" s="58">
        <v>2012</v>
      </c>
      <c r="B510" s="14">
        <v>4</v>
      </c>
      <c r="C510" s="14">
        <v>2420</v>
      </c>
      <c r="D510" s="61" t="str">
        <f t="shared" si="7"/>
        <v>Otros productos químicos</v>
      </c>
      <c r="E510" s="85">
        <v>111.026125007521</v>
      </c>
      <c r="F510" s="45">
        <v>115.07111867289</v>
      </c>
      <c r="G510" s="53">
        <v>99.4334621181934</v>
      </c>
    </row>
    <row r="511" spans="1:7" ht="14.25">
      <c r="A511" s="59">
        <v>2013</v>
      </c>
      <c r="B511" s="60">
        <v>1</v>
      </c>
      <c r="C511" s="60">
        <v>2420</v>
      </c>
      <c r="D511" s="62" t="str">
        <f t="shared" si="7"/>
        <v>Otros productos químicos</v>
      </c>
      <c r="E511" s="76">
        <v>95.9434931727632</v>
      </c>
      <c r="F511" s="54">
        <v>98.522583665405</v>
      </c>
      <c r="G511" s="55">
        <v>96.7349772838433</v>
      </c>
    </row>
    <row r="512" spans="1:7" ht="14.25">
      <c r="A512" s="58">
        <v>2013</v>
      </c>
      <c r="B512" s="14">
        <v>2</v>
      </c>
      <c r="C512" s="14">
        <v>2420</v>
      </c>
      <c r="D512" s="61" t="str">
        <f t="shared" si="7"/>
        <v>Otros productos químicos</v>
      </c>
      <c r="E512" s="85">
        <v>120.547746181686</v>
      </c>
      <c r="F512" s="45">
        <v>117.52102750235</v>
      </c>
      <c r="G512" s="53">
        <v>97.4375855437551</v>
      </c>
    </row>
    <row r="513" spans="1:7" ht="14.25">
      <c r="A513" s="59">
        <v>2013</v>
      </c>
      <c r="B513" s="60">
        <v>3</v>
      </c>
      <c r="C513" s="60">
        <v>2420</v>
      </c>
      <c r="D513" s="62" t="str">
        <f t="shared" si="7"/>
        <v>Otros productos químicos</v>
      </c>
      <c r="E513" s="76">
        <v>118.592317704664</v>
      </c>
      <c r="F513" s="54">
        <v>118.23104211952</v>
      </c>
      <c r="G513" s="55">
        <v>99.0784263813943</v>
      </c>
    </row>
    <row r="514" spans="1:7" ht="14.25">
      <c r="A514" s="58">
        <v>2013</v>
      </c>
      <c r="B514" s="14">
        <v>4</v>
      </c>
      <c r="C514" s="14">
        <v>2420</v>
      </c>
      <c r="D514" s="61" t="str">
        <f t="shared" si="7"/>
        <v>Otros productos químicos</v>
      </c>
      <c r="E514" s="85">
        <v>116.399881494636</v>
      </c>
      <c r="F514" s="45">
        <v>118.207541803454</v>
      </c>
      <c r="G514" s="53">
        <v>98.2867926439368</v>
      </c>
    </row>
    <row r="515" spans="1:7" ht="14.25">
      <c r="A515" s="59">
        <v>2014</v>
      </c>
      <c r="B515" s="60">
        <v>1</v>
      </c>
      <c r="C515" s="60">
        <v>2420</v>
      </c>
      <c r="D515" s="62" t="str">
        <f t="shared" si="7"/>
        <v>Otros productos químicos</v>
      </c>
      <c r="E515" s="76">
        <v>122.28231624799</v>
      </c>
      <c r="F515" s="54">
        <v>111.383262529554</v>
      </c>
      <c r="G515" s="55">
        <v>96.9599398678211</v>
      </c>
    </row>
    <row r="516" spans="1:7" ht="14.25">
      <c r="A516" s="58">
        <v>2014</v>
      </c>
      <c r="B516" s="14">
        <v>2</v>
      </c>
      <c r="C516" s="14">
        <v>2420</v>
      </c>
      <c r="D516" s="61" t="str">
        <f t="shared" si="7"/>
        <v>Otros productos químicos</v>
      </c>
      <c r="E516" s="85">
        <v>125.942081908145</v>
      </c>
      <c r="F516" s="45">
        <v>120.719632893752</v>
      </c>
      <c r="G516" s="53">
        <v>98.4328583975147</v>
      </c>
    </row>
    <row r="517" spans="1:7" ht="14.25">
      <c r="A517" s="59">
        <v>2014</v>
      </c>
      <c r="B517" s="60">
        <v>3</v>
      </c>
      <c r="C517" s="60">
        <v>2420</v>
      </c>
      <c r="D517" s="62" t="str">
        <f t="shared" si="7"/>
        <v>Otros productos químicos</v>
      </c>
      <c r="E517" s="76">
        <v>129.759764789273</v>
      </c>
      <c r="F517" s="54">
        <v>124.936035555474</v>
      </c>
      <c r="G517" s="55">
        <v>97.4077326890092</v>
      </c>
    </row>
    <row r="518" spans="1:7" ht="14.25">
      <c r="A518" s="58">
        <v>2014</v>
      </c>
      <c r="B518" s="14">
        <v>4</v>
      </c>
      <c r="C518" s="14">
        <v>2420</v>
      </c>
      <c r="D518" s="61" t="str">
        <f t="shared" si="7"/>
        <v>Otros productos químicos</v>
      </c>
      <c r="E518" s="85">
        <v>129.6202080444</v>
      </c>
      <c r="F518" s="45">
        <v>130.583624272976</v>
      </c>
      <c r="G518" s="53">
        <v>95.5440616141599</v>
      </c>
    </row>
    <row r="519" spans="1:7" ht="14.25">
      <c r="A519" s="59">
        <v>2015</v>
      </c>
      <c r="B519" s="60">
        <v>1</v>
      </c>
      <c r="C519" s="60">
        <v>2420</v>
      </c>
      <c r="D519" s="62" t="str">
        <f t="shared" si="7"/>
        <v>Otros productos químicos</v>
      </c>
      <c r="E519" s="76">
        <v>133.43744790321</v>
      </c>
      <c r="F519" s="54">
        <v>119.131294386229</v>
      </c>
      <c r="G519" s="55">
        <v>95.7514323373052</v>
      </c>
    </row>
    <row r="520" spans="1:7" ht="14.25">
      <c r="A520" s="58">
        <v>2015</v>
      </c>
      <c r="B520" s="14">
        <v>2</v>
      </c>
      <c r="C520" s="14">
        <v>2420</v>
      </c>
      <c r="D520" s="61" t="str">
        <f t="shared" si="7"/>
        <v>Otros productos químicos</v>
      </c>
      <c r="E520" s="85">
        <v>133.202880861979</v>
      </c>
      <c r="F520" s="45">
        <v>128.235096842258</v>
      </c>
      <c r="G520" s="53">
        <v>99.1253380102806</v>
      </c>
    </row>
    <row r="521" spans="1:7" ht="14.25">
      <c r="A521" s="59">
        <v>2015</v>
      </c>
      <c r="B521" s="60">
        <v>3</v>
      </c>
      <c r="C521" s="60">
        <v>2420</v>
      </c>
      <c r="D521" s="62" t="str">
        <f t="shared" si="7"/>
        <v>Otros productos químicos</v>
      </c>
      <c r="E521" s="76">
        <v>137.865094441227</v>
      </c>
      <c r="F521" s="54">
        <v>138.985500731162</v>
      </c>
      <c r="G521" s="55">
        <v>99.7133326314359</v>
      </c>
    </row>
    <row r="522" spans="1:7" ht="14.25">
      <c r="A522" s="58">
        <v>2015</v>
      </c>
      <c r="B522" s="14">
        <v>4</v>
      </c>
      <c r="C522" s="14">
        <v>2420</v>
      </c>
      <c r="D522" s="61" t="str">
        <f t="shared" si="7"/>
        <v>Otros productos químicos</v>
      </c>
      <c r="E522" s="85">
        <v>130.588689977877</v>
      </c>
      <c r="F522" s="45">
        <v>138.236949796142</v>
      </c>
      <c r="G522" s="53">
        <v>100.355169008472</v>
      </c>
    </row>
    <row r="523" spans="1:7" ht="14.25">
      <c r="A523" s="59">
        <v>2016</v>
      </c>
      <c r="B523" s="60">
        <v>1</v>
      </c>
      <c r="C523" s="60">
        <v>2420</v>
      </c>
      <c r="D523" s="62" t="str">
        <f t="shared" si="7"/>
        <v>Otros productos químicos</v>
      </c>
      <c r="E523" s="76">
        <v>131.201565212172</v>
      </c>
      <c r="F523" s="54">
        <v>127.375002437659</v>
      </c>
      <c r="G523" s="55">
        <v>98.3672887344122</v>
      </c>
    </row>
    <row r="524" spans="1:7" ht="14.25">
      <c r="A524" s="58">
        <v>2016</v>
      </c>
      <c r="B524" s="14">
        <v>2</v>
      </c>
      <c r="C524" s="14">
        <v>2420</v>
      </c>
      <c r="D524" s="61" t="str">
        <f t="shared" si="7"/>
        <v>Otros productos químicos</v>
      </c>
      <c r="E524" s="85">
        <v>137.699419982972</v>
      </c>
      <c r="F524" s="45">
        <v>136.868061356747</v>
      </c>
      <c r="G524" s="53">
        <v>99.1141431897509</v>
      </c>
    </row>
    <row r="525" spans="1:7" ht="14.25">
      <c r="A525" s="59">
        <v>2016</v>
      </c>
      <c r="B525" s="60">
        <v>3</v>
      </c>
      <c r="C525" s="60">
        <v>2420</v>
      </c>
      <c r="D525" s="62" t="str">
        <f t="shared" si="7"/>
        <v>Otros productos químicos</v>
      </c>
      <c r="E525" s="76">
        <v>145.668009090802</v>
      </c>
      <c r="F525" s="54">
        <v>144.778919998927</v>
      </c>
      <c r="G525" s="55">
        <v>99.2516795562586</v>
      </c>
    </row>
    <row r="526" spans="1:7" ht="14.25">
      <c r="A526" s="58">
        <v>2016</v>
      </c>
      <c r="B526" s="14">
        <v>4</v>
      </c>
      <c r="C526" s="14">
        <v>2420</v>
      </c>
      <c r="D526" s="61" t="str">
        <f t="shared" si="7"/>
        <v>Otros productos químicos</v>
      </c>
      <c r="E526" s="85">
        <v>142.399396968817</v>
      </c>
      <c r="F526" s="45">
        <v>144.747350245914</v>
      </c>
      <c r="G526" s="53">
        <v>101.506636262956</v>
      </c>
    </row>
    <row r="527" spans="1:7" ht="14.25">
      <c r="A527" s="59">
        <v>2017</v>
      </c>
      <c r="B527" s="60">
        <v>1</v>
      </c>
      <c r="C527" s="60">
        <v>2420</v>
      </c>
      <c r="D527" s="62" t="str">
        <f t="shared" si="7"/>
        <v>Otros productos químicos</v>
      </c>
      <c r="E527" s="76">
        <v>133.104719072806</v>
      </c>
      <c r="F527" s="54">
        <v>128.807595298018</v>
      </c>
      <c r="G527" s="55">
        <v>104.315470042527</v>
      </c>
    </row>
    <row r="528" spans="1:7" ht="14.25">
      <c r="A528" s="58">
        <v>2017</v>
      </c>
      <c r="B528" s="14">
        <v>2</v>
      </c>
      <c r="C528" s="14">
        <v>2420</v>
      </c>
      <c r="D528" s="61" t="str">
        <f t="shared" si="7"/>
        <v>Otros productos químicos</v>
      </c>
      <c r="E528" s="85">
        <v>143.601460611466</v>
      </c>
      <c r="F528" s="45">
        <v>133.872891748171</v>
      </c>
      <c r="G528" s="53">
        <v>105.932855065723</v>
      </c>
    </row>
    <row r="529" spans="1:7" ht="14.25">
      <c r="A529" s="59">
        <v>2017</v>
      </c>
      <c r="B529" s="60">
        <v>3</v>
      </c>
      <c r="C529" s="60">
        <v>2420</v>
      </c>
      <c r="D529" s="62" t="str">
        <f t="shared" si="7"/>
        <v>Otros productos químicos</v>
      </c>
      <c r="E529" s="76">
        <v>148.334689957289</v>
      </c>
      <c r="F529" s="54">
        <v>142.681659791622</v>
      </c>
      <c r="G529" s="55">
        <v>105.921127158501</v>
      </c>
    </row>
    <row r="530" spans="1:7" ht="14.25">
      <c r="A530" s="58">
        <v>2017</v>
      </c>
      <c r="B530" s="14">
        <v>4</v>
      </c>
      <c r="C530" s="14">
        <v>2420</v>
      </c>
      <c r="D530" s="61" t="str">
        <f t="shared" si="7"/>
        <v>Otros productos químicos</v>
      </c>
      <c r="E530" s="85">
        <v>148.811204688198</v>
      </c>
      <c r="F530" s="45">
        <v>143.545791746022</v>
      </c>
      <c r="G530" s="53">
        <v>106.771933518759</v>
      </c>
    </row>
    <row r="531" spans="1:7" ht="14.25">
      <c r="A531" s="59">
        <v>2018</v>
      </c>
      <c r="B531" s="60">
        <v>1</v>
      </c>
      <c r="C531" s="60">
        <v>2420</v>
      </c>
      <c r="D531" s="62" t="str">
        <f>+D530</f>
        <v>Otros productos químicos</v>
      </c>
      <c r="E531" s="76">
        <v>140.282136335877</v>
      </c>
      <c r="F531" s="54">
        <v>129.86564794289</v>
      </c>
      <c r="G531" s="55">
        <v>97.4199936829228</v>
      </c>
    </row>
    <row r="532" spans="1:7" ht="14.25">
      <c r="A532" s="58">
        <v>2018</v>
      </c>
      <c r="B532" s="14">
        <v>2</v>
      </c>
      <c r="C532" s="14">
        <v>2420</v>
      </c>
      <c r="D532" s="61" t="str">
        <f t="shared" si="7"/>
        <v>Otros productos químicos</v>
      </c>
      <c r="E532" s="85">
        <v>140.336508344677</v>
      </c>
      <c r="F532" s="45">
        <v>136.265348697337</v>
      </c>
      <c r="G532" s="53">
        <v>101.021527373335</v>
      </c>
    </row>
    <row r="533" spans="1:7" ht="14.25">
      <c r="A533" s="59">
        <v>2006</v>
      </c>
      <c r="B533" s="60">
        <v>4</v>
      </c>
      <c r="C533" s="60">
        <v>2520</v>
      </c>
      <c r="D533" s="62" t="str">
        <f t="shared" si="7"/>
        <v>Productos de plástico</v>
      </c>
      <c r="E533" s="76">
        <v>98.4187419649819</v>
      </c>
      <c r="F533" s="54">
        <v>102.747208421882</v>
      </c>
      <c r="G533" s="55">
        <v>98.5965936638045</v>
      </c>
    </row>
    <row r="534" spans="1:7" ht="14.25">
      <c r="A534" s="58">
        <v>2007</v>
      </c>
      <c r="B534" s="14">
        <v>1</v>
      </c>
      <c r="C534" s="14">
        <v>2520</v>
      </c>
      <c r="D534" s="61" t="str">
        <f t="shared" si="7"/>
        <v>Productos de plástico</v>
      </c>
      <c r="E534" s="85">
        <v>94.7147436066959</v>
      </c>
      <c r="F534" s="45">
        <v>93.6190997304345</v>
      </c>
      <c r="G534" s="53">
        <v>97.2994235891</v>
      </c>
    </row>
    <row r="535" spans="1:7" ht="14.25">
      <c r="A535" s="59">
        <v>2007</v>
      </c>
      <c r="B535" s="60">
        <v>2</v>
      </c>
      <c r="C535" s="60">
        <v>2520</v>
      </c>
      <c r="D535" s="62" t="str">
        <f t="shared" si="7"/>
        <v>Productos de plástico</v>
      </c>
      <c r="E535" s="76">
        <v>95.0279881140099</v>
      </c>
      <c r="F535" s="54">
        <v>95.2987248261492</v>
      </c>
      <c r="G535" s="55">
        <v>99.9837062599527</v>
      </c>
    </row>
    <row r="536" spans="1:7" ht="14.25">
      <c r="A536" s="58">
        <v>2007</v>
      </c>
      <c r="B536" s="14">
        <v>3</v>
      </c>
      <c r="C536" s="14">
        <v>2520</v>
      </c>
      <c r="D536" s="61" t="str">
        <f t="shared" si="7"/>
        <v>Productos de plástico</v>
      </c>
      <c r="E536" s="85">
        <v>101.183063991155</v>
      </c>
      <c r="F536" s="45">
        <v>100.644240297194</v>
      </c>
      <c r="G536" s="53">
        <v>100.625273283425</v>
      </c>
    </row>
    <row r="537" spans="1:7" ht="14.25">
      <c r="A537" s="59">
        <v>2007</v>
      </c>
      <c r="B537" s="60">
        <v>4</v>
      </c>
      <c r="C537" s="60">
        <v>2520</v>
      </c>
      <c r="D537" s="62" t="str">
        <f t="shared" si="7"/>
        <v>Productos de plástico</v>
      </c>
      <c r="E537" s="76">
        <v>109.074204288139</v>
      </c>
      <c r="F537" s="54">
        <v>110.437935146222</v>
      </c>
      <c r="G537" s="55">
        <v>102.091596867522</v>
      </c>
    </row>
    <row r="538" spans="1:7" ht="14.25">
      <c r="A538" s="58">
        <v>2008</v>
      </c>
      <c r="B538" s="14">
        <v>1</v>
      </c>
      <c r="C538" s="14">
        <v>2520</v>
      </c>
      <c r="D538" s="61" t="str">
        <f aca="true" t="shared" si="8" ref="D538:D602">+VLOOKUP(C538,medell,2,FALSE)</f>
        <v>Productos de plástico</v>
      </c>
      <c r="E538" s="85">
        <v>108.935298093711</v>
      </c>
      <c r="F538" s="45">
        <v>99.6052549939266</v>
      </c>
      <c r="G538" s="53">
        <v>106.50296754618</v>
      </c>
    </row>
    <row r="539" spans="1:7" ht="14.25">
      <c r="A539" s="59">
        <v>2008</v>
      </c>
      <c r="B539" s="60">
        <v>2</v>
      </c>
      <c r="C539" s="60">
        <v>2520</v>
      </c>
      <c r="D539" s="62" t="str">
        <f t="shared" si="8"/>
        <v>Productos de plástico</v>
      </c>
      <c r="E539" s="76">
        <v>110.951221448085</v>
      </c>
      <c r="F539" s="54">
        <v>102.677063578035</v>
      </c>
      <c r="G539" s="55">
        <v>108.326822340459</v>
      </c>
    </row>
    <row r="540" spans="1:7" ht="14.25">
      <c r="A540" s="58">
        <v>2008</v>
      </c>
      <c r="B540" s="14">
        <v>3</v>
      </c>
      <c r="C540" s="14">
        <v>2520</v>
      </c>
      <c r="D540" s="61" t="str">
        <f t="shared" si="8"/>
        <v>Productos de plástico</v>
      </c>
      <c r="E540" s="85">
        <v>110.339236433972</v>
      </c>
      <c r="F540" s="45">
        <v>103.911255400574</v>
      </c>
      <c r="G540" s="53">
        <v>106.584245188523</v>
      </c>
    </row>
    <row r="541" spans="1:7" ht="14.25">
      <c r="A541" s="59">
        <v>2008</v>
      </c>
      <c r="B541" s="60">
        <v>4</v>
      </c>
      <c r="C541" s="60">
        <v>2520</v>
      </c>
      <c r="D541" s="62" t="str">
        <f t="shared" si="8"/>
        <v>Productos de plástico</v>
      </c>
      <c r="E541" s="76">
        <v>100.290083737117</v>
      </c>
      <c r="F541" s="54">
        <v>104.507662835695</v>
      </c>
      <c r="G541" s="55">
        <v>101.526818971381</v>
      </c>
    </row>
    <row r="542" spans="1:7" ht="14.25">
      <c r="A542" s="58">
        <v>2009</v>
      </c>
      <c r="B542" s="14">
        <v>1</v>
      </c>
      <c r="C542" s="14">
        <v>2520</v>
      </c>
      <c r="D542" s="61" t="str">
        <f t="shared" si="8"/>
        <v>Productos de plástico</v>
      </c>
      <c r="E542" s="85">
        <v>92.8807952084683</v>
      </c>
      <c r="F542" s="45">
        <v>92.4300693449593</v>
      </c>
      <c r="G542" s="53">
        <v>101.209070858287</v>
      </c>
    </row>
    <row r="543" spans="1:7" ht="14.25">
      <c r="A543" s="59">
        <v>2009</v>
      </c>
      <c r="B543" s="60">
        <v>2</v>
      </c>
      <c r="C543" s="60">
        <v>2520</v>
      </c>
      <c r="D543" s="62" t="str">
        <f t="shared" si="8"/>
        <v>Productos de plástico</v>
      </c>
      <c r="E543" s="76">
        <v>91.8149591239503</v>
      </c>
      <c r="F543" s="54">
        <v>87.9046516730253</v>
      </c>
      <c r="G543" s="55">
        <v>101.138836900362</v>
      </c>
    </row>
    <row r="544" spans="1:7" ht="14.25">
      <c r="A544" s="58">
        <v>2009</v>
      </c>
      <c r="B544" s="14">
        <v>3</v>
      </c>
      <c r="C544" s="14">
        <v>2520</v>
      </c>
      <c r="D544" s="61" t="str">
        <f t="shared" si="8"/>
        <v>Productos de plástico</v>
      </c>
      <c r="E544" s="85">
        <v>102.816291913044</v>
      </c>
      <c r="F544" s="45">
        <v>98.6365231428633</v>
      </c>
      <c r="G544" s="53">
        <v>101.305945283011</v>
      </c>
    </row>
    <row r="545" spans="1:7" ht="14.25">
      <c r="A545" s="59">
        <v>2009</v>
      </c>
      <c r="B545" s="60">
        <v>4</v>
      </c>
      <c r="C545" s="60">
        <v>2520</v>
      </c>
      <c r="D545" s="62" t="str">
        <f t="shared" si="8"/>
        <v>Productos de plástico</v>
      </c>
      <c r="E545" s="76">
        <v>105.062419428539</v>
      </c>
      <c r="F545" s="54">
        <v>103.022225716529</v>
      </c>
      <c r="G545" s="55">
        <v>101.41667275047</v>
      </c>
    </row>
    <row r="546" spans="1:7" ht="14.25">
      <c r="A546" s="58">
        <v>2010</v>
      </c>
      <c r="B546" s="14">
        <v>1</v>
      </c>
      <c r="C546" s="14">
        <v>2520</v>
      </c>
      <c r="D546" s="61" t="str">
        <f t="shared" si="8"/>
        <v>Productos de plástico</v>
      </c>
      <c r="E546" s="85">
        <v>96.3140058487279</v>
      </c>
      <c r="F546" s="45">
        <v>96.3960604851343</v>
      </c>
      <c r="G546" s="53">
        <v>101.366394924039</v>
      </c>
    </row>
    <row r="547" spans="1:7" ht="14.25">
      <c r="A547" s="59">
        <v>2010</v>
      </c>
      <c r="B547" s="60">
        <v>2</v>
      </c>
      <c r="C547" s="60">
        <v>2520</v>
      </c>
      <c r="D547" s="62" t="str">
        <f t="shared" si="8"/>
        <v>Productos de plástico</v>
      </c>
      <c r="E547" s="76">
        <v>101.713126126567</v>
      </c>
      <c r="F547" s="54">
        <v>102.540276881208</v>
      </c>
      <c r="G547" s="55">
        <v>106.976586608655</v>
      </c>
    </row>
    <row r="548" spans="1:7" ht="14.25">
      <c r="A548" s="58">
        <v>2010</v>
      </c>
      <c r="B548" s="14">
        <v>3</v>
      </c>
      <c r="C548" s="14">
        <v>2520</v>
      </c>
      <c r="D548" s="61" t="str">
        <f t="shared" si="8"/>
        <v>Productos de plástico</v>
      </c>
      <c r="E548" s="85">
        <v>102.007140257737</v>
      </c>
      <c r="F548" s="45">
        <v>100.751765379139</v>
      </c>
      <c r="G548" s="53">
        <v>108.757526032782</v>
      </c>
    </row>
    <row r="549" spans="1:7" ht="14.25">
      <c r="A549" s="59">
        <v>2010</v>
      </c>
      <c r="B549" s="60">
        <v>4</v>
      </c>
      <c r="C549" s="60">
        <v>2520</v>
      </c>
      <c r="D549" s="62" t="str">
        <f t="shared" si="8"/>
        <v>Productos de plástico</v>
      </c>
      <c r="E549" s="76">
        <v>104.935953639042</v>
      </c>
      <c r="F549" s="54">
        <v>106.972942981791</v>
      </c>
      <c r="G549" s="55">
        <v>108.490152620543</v>
      </c>
    </row>
    <row r="550" spans="1:7" ht="14.25">
      <c r="A550" s="58">
        <v>2011</v>
      </c>
      <c r="B550" s="14">
        <v>1</v>
      </c>
      <c r="C550" s="14">
        <v>2520</v>
      </c>
      <c r="D550" s="61" t="str">
        <f t="shared" si="8"/>
        <v>Productos de plástico</v>
      </c>
      <c r="E550" s="85">
        <v>101.201294563441</v>
      </c>
      <c r="F550" s="45">
        <v>104.269283740617</v>
      </c>
      <c r="G550" s="53">
        <v>106.637235498847</v>
      </c>
    </row>
    <row r="551" spans="1:7" ht="14.25">
      <c r="A551" s="59">
        <v>2011</v>
      </c>
      <c r="B551" s="60">
        <v>2</v>
      </c>
      <c r="C551" s="60">
        <v>2520</v>
      </c>
      <c r="D551" s="62" t="str">
        <f t="shared" si="8"/>
        <v>Productos de plástico</v>
      </c>
      <c r="E551" s="76">
        <v>103.677697232009</v>
      </c>
      <c r="F551" s="54">
        <v>106.086648930362</v>
      </c>
      <c r="G551" s="55">
        <v>108.060902044591</v>
      </c>
    </row>
    <row r="552" spans="1:7" ht="14.25">
      <c r="A552" s="58">
        <v>2011</v>
      </c>
      <c r="B552" s="14">
        <v>3</v>
      </c>
      <c r="C552" s="14">
        <v>2520</v>
      </c>
      <c r="D552" s="61" t="str">
        <f t="shared" si="8"/>
        <v>Productos de plástico</v>
      </c>
      <c r="E552" s="85">
        <v>106.054444502362</v>
      </c>
      <c r="F552" s="45">
        <v>107.265446201852</v>
      </c>
      <c r="G552" s="53">
        <v>109.594617936822</v>
      </c>
    </row>
    <row r="553" spans="1:7" ht="14.25">
      <c r="A553" s="59">
        <v>2011</v>
      </c>
      <c r="B553" s="60">
        <v>4</v>
      </c>
      <c r="C553" s="60">
        <v>2520</v>
      </c>
      <c r="D553" s="62" t="str">
        <f t="shared" si="8"/>
        <v>Productos de plástico</v>
      </c>
      <c r="E553" s="76">
        <v>110.127584920342</v>
      </c>
      <c r="F553" s="54">
        <v>110.909171918757</v>
      </c>
      <c r="G553" s="55">
        <v>109.59006483886</v>
      </c>
    </row>
    <row r="554" spans="1:7" ht="14.25">
      <c r="A554" s="58">
        <v>2012</v>
      </c>
      <c r="B554" s="14">
        <v>1</v>
      </c>
      <c r="C554" s="14">
        <v>2520</v>
      </c>
      <c r="D554" s="61" t="str">
        <f t="shared" si="8"/>
        <v>Productos de plástico</v>
      </c>
      <c r="E554" s="85">
        <v>109.34178119455</v>
      </c>
      <c r="F554" s="45">
        <v>110.234538397957</v>
      </c>
      <c r="G554" s="53">
        <v>107.404674691511</v>
      </c>
    </row>
    <row r="555" spans="1:7" ht="14.25">
      <c r="A555" s="59">
        <v>2012</v>
      </c>
      <c r="B555" s="60">
        <v>2</v>
      </c>
      <c r="C555" s="60">
        <v>2520</v>
      </c>
      <c r="D555" s="62" t="str">
        <f t="shared" si="8"/>
        <v>Productos de plástico</v>
      </c>
      <c r="E555" s="76">
        <v>100.890053972514</v>
      </c>
      <c r="F555" s="54">
        <v>98.7312814141866</v>
      </c>
      <c r="G555" s="55">
        <v>107.879456247083</v>
      </c>
    </row>
    <row r="556" spans="1:7" ht="14.25">
      <c r="A556" s="58">
        <v>2012</v>
      </c>
      <c r="B556" s="14">
        <v>3</v>
      </c>
      <c r="C556" s="14">
        <v>2520</v>
      </c>
      <c r="D556" s="61" t="str">
        <f t="shared" si="8"/>
        <v>Productos de plástico</v>
      </c>
      <c r="E556" s="85">
        <v>111.911650151592</v>
      </c>
      <c r="F556" s="45">
        <v>109.240303125293</v>
      </c>
      <c r="G556" s="53">
        <v>112.472853969797</v>
      </c>
    </row>
    <row r="557" spans="1:7" ht="14.25">
      <c r="A557" s="59">
        <v>2012</v>
      </c>
      <c r="B557" s="60">
        <v>4</v>
      </c>
      <c r="C557" s="60">
        <v>2520</v>
      </c>
      <c r="D557" s="62" t="str">
        <f t="shared" si="8"/>
        <v>Productos de plástico</v>
      </c>
      <c r="E557" s="76">
        <v>116.348888320499</v>
      </c>
      <c r="F557" s="54">
        <v>117.441555215796</v>
      </c>
      <c r="G557" s="55">
        <v>113.821152213106</v>
      </c>
    </row>
    <row r="558" spans="1:7" ht="14.25">
      <c r="A558" s="58">
        <v>2013</v>
      </c>
      <c r="B558" s="14">
        <v>1</v>
      </c>
      <c r="C558" s="14">
        <v>2520</v>
      </c>
      <c r="D558" s="61" t="str">
        <f t="shared" si="8"/>
        <v>Productos de plástico</v>
      </c>
      <c r="E558" s="85">
        <v>105.065680685385</v>
      </c>
      <c r="F558" s="45">
        <v>105.082893106382</v>
      </c>
      <c r="G558" s="53">
        <v>110.982828443117</v>
      </c>
    </row>
    <row r="559" spans="1:7" ht="14.25">
      <c r="A559" s="59">
        <v>2013</v>
      </c>
      <c r="B559" s="60">
        <v>2</v>
      </c>
      <c r="C559" s="60">
        <v>2520</v>
      </c>
      <c r="D559" s="62" t="str">
        <f t="shared" si="8"/>
        <v>Productos de plástico</v>
      </c>
      <c r="E559" s="76">
        <v>107.105950370209</v>
      </c>
      <c r="F559" s="54">
        <v>112.895388722846</v>
      </c>
      <c r="G559" s="55">
        <v>110.305288716597</v>
      </c>
    </row>
    <row r="560" spans="1:7" ht="14.25">
      <c r="A560" s="58">
        <v>2013</v>
      </c>
      <c r="B560" s="14">
        <v>3</v>
      </c>
      <c r="C560" s="14">
        <v>2520</v>
      </c>
      <c r="D560" s="61" t="str">
        <f t="shared" si="8"/>
        <v>Productos de plástico</v>
      </c>
      <c r="E560" s="85">
        <v>101.436468222492</v>
      </c>
      <c r="F560" s="45">
        <v>106.323218084696</v>
      </c>
      <c r="G560" s="53">
        <v>111.403844692967</v>
      </c>
    </row>
    <row r="561" spans="1:7" ht="14.25">
      <c r="A561" s="59">
        <v>2013</v>
      </c>
      <c r="B561" s="60">
        <v>4</v>
      </c>
      <c r="C561" s="60">
        <v>2520</v>
      </c>
      <c r="D561" s="62" t="str">
        <f t="shared" si="8"/>
        <v>Productos de plástico</v>
      </c>
      <c r="E561" s="76">
        <v>108.552044048</v>
      </c>
      <c r="F561" s="54">
        <v>111.149464661471</v>
      </c>
      <c r="G561" s="55">
        <v>110.928772514121</v>
      </c>
    </row>
    <row r="562" spans="1:7" ht="14.25">
      <c r="A562" s="58">
        <v>2014</v>
      </c>
      <c r="B562" s="14">
        <v>1</v>
      </c>
      <c r="C562" s="14">
        <v>2520</v>
      </c>
      <c r="D562" s="61" t="str">
        <f t="shared" si="8"/>
        <v>Productos de plástico</v>
      </c>
      <c r="E562" s="85">
        <v>104.491553291027</v>
      </c>
      <c r="F562" s="45">
        <v>102.740326602991</v>
      </c>
      <c r="G562" s="53">
        <v>109.090095932859</v>
      </c>
    </row>
    <row r="563" spans="1:7" ht="14.25">
      <c r="A563" s="59">
        <v>2014</v>
      </c>
      <c r="B563" s="60">
        <v>2</v>
      </c>
      <c r="C563" s="60">
        <v>2520</v>
      </c>
      <c r="D563" s="62" t="str">
        <f t="shared" si="8"/>
        <v>Productos de plástico</v>
      </c>
      <c r="E563" s="76">
        <v>113.277567654867</v>
      </c>
      <c r="F563" s="54">
        <v>108.928574758606</v>
      </c>
      <c r="G563" s="55">
        <v>111.765283171613</v>
      </c>
    </row>
    <row r="564" spans="1:7" ht="14.25">
      <c r="A564" s="58">
        <v>2014</v>
      </c>
      <c r="B564" s="14">
        <v>3</v>
      </c>
      <c r="C564" s="14">
        <v>2520</v>
      </c>
      <c r="D564" s="61" t="str">
        <f t="shared" si="8"/>
        <v>Productos de plástico</v>
      </c>
      <c r="E564" s="85">
        <v>114.043952544332</v>
      </c>
      <c r="F564" s="45">
        <v>116.780630262985</v>
      </c>
      <c r="G564" s="53">
        <v>113.847792679905</v>
      </c>
    </row>
    <row r="565" spans="1:7" ht="14.25">
      <c r="A565" s="59">
        <v>2014</v>
      </c>
      <c r="B565" s="60">
        <v>4</v>
      </c>
      <c r="C565" s="60">
        <v>2520</v>
      </c>
      <c r="D565" s="62" t="str">
        <f t="shared" si="8"/>
        <v>Productos de plástico</v>
      </c>
      <c r="E565" s="76">
        <v>120.275114255796</v>
      </c>
      <c r="F565" s="54">
        <v>121.859190616012</v>
      </c>
      <c r="G565" s="55">
        <v>114.987326537933</v>
      </c>
    </row>
    <row r="566" spans="1:7" ht="14.25">
      <c r="A566" s="58">
        <v>2015</v>
      </c>
      <c r="B566" s="14">
        <v>1</v>
      </c>
      <c r="C566" s="14">
        <v>2520</v>
      </c>
      <c r="D566" s="61" t="str">
        <f t="shared" si="8"/>
        <v>Productos de plástico</v>
      </c>
      <c r="E566" s="85">
        <v>115.154101218714</v>
      </c>
      <c r="F566" s="45">
        <v>110.40709641358</v>
      </c>
      <c r="G566" s="53">
        <v>112.61564687184</v>
      </c>
    </row>
    <row r="567" spans="1:7" ht="14.25">
      <c r="A567" s="59">
        <v>2015</v>
      </c>
      <c r="B567" s="60">
        <v>2</v>
      </c>
      <c r="C567" s="60">
        <v>2520</v>
      </c>
      <c r="D567" s="62" t="str">
        <f t="shared" si="8"/>
        <v>Productos de plástico</v>
      </c>
      <c r="E567" s="76">
        <v>116.183729778683</v>
      </c>
      <c r="F567" s="54">
        <v>112.185247777799</v>
      </c>
      <c r="G567" s="55">
        <v>116.105838645797</v>
      </c>
    </row>
    <row r="568" spans="1:7" ht="14.25">
      <c r="A568" s="58">
        <v>2015</v>
      </c>
      <c r="B568" s="14">
        <v>3</v>
      </c>
      <c r="C568" s="14">
        <v>2520</v>
      </c>
      <c r="D568" s="61" t="str">
        <f t="shared" si="8"/>
        <v>Productos de plástico</v>
      </c>
      <c r="E568" s="85">
        <v>118.041668603155</v>
      </c>
      <c r="F568" s="45">
        <v>120.561034223735</v>
      </c>
      <c r="G568" s="53">
        <v>117.981133759604</v>
      </c>
    </row>
    <row r="569" spans="1:7" ht="14.25">
      <c r="A569" s="59">
        <v>2015</v>
      </c>
      <c r="B569" s="60">
        <v>4</v>
      </c>
      <c r="C569" s="60">
        <v>2520</v>
      </c>
      <c r="D569" s="62" t="str">
        <f t="shared" si="8"/>
        <v>Productos de plástico</v>
      </c>
      <c r="E569" s="76">
        <v>119.867535034968</v>
      </c>
      <c r="F569" s="54">
        <v>125.213941618601</v>
      </c>
      <c r="G569" s="55">
        <v>116.711788172445</v>
      </c>
    </row>
    <row r="570" spans="1:7" ht="14.25">
      <c r="A570" s="58">
        <v>2016</v>
      </c>
      <c r="B570" s="14">
        <v>1</v>
      </c>
      <c r="C570" s="14">
        <v>2520</v>
      </c>
      <c r="D570" s="61" t="str">
        <f t="shared" si="8"/>
        <v>Productos de plástico</v>
      </c>
      <c r="E570" s="85">
        <v>110.099730984159</v>
      </c>
      <c r="F570" s="45">
        <v>107.826025533242</v>
      </c>
      <c r="G570" s="53">
        <v>116.375924541928</v>
      </c>
    </row>
    <row r="571" spans="1:7" ht="14.25">
      <c r="A571" s="59">
        <v>2016</v>
      </c>
      <c r="B571" s="60">
        <v>2</v>
      </c>
      <c r="C571" s="60">
        <v>2520</v>
      </c>
      <c r="D571" s="62" t="str">
        <f t="shared" si="8"/>
        <v>Productos de plástico</v>
      </c>
      <c r="E571" s="76">
        <v>107.658752805683</v>
      </c>
      <c r="F571" s="54">
        <v>103.334417840378</v>
      </c>
      <c r="G571" s="55">
        <v>117.957690148821</v>
      </c>
    </row>
    <row r="572" spans="1:7" ht="14.25">
      <c r="A572" s="58">
        <v>2016</v>
      </c>
      <c r="B572" s="14">
        <v>3</v>
      </c>
      <c r="C572" s="14">
        <v>2520</v>
      </c>
      <c r="D572" s="61" t="str">
        <f t="shared" si="8"/>
        <v>Productos de plástico</v>
      </c>
      <c r="E572" s="85">
        <v>108.403115690073</v>
      </c>
      <c r="F572" s="45">
        <v>110.547966014453</v>
      </c>
      <c r="G572" s="53">
        <v>116.191185013979</v>
      </c>
    </row>
    <row r="573" spans="1:7" ht="14.25">
      <c r="A573" s="59">
        <v>2016</v>
      </c>
      <c r="B573" s="60">
        <v>4</v>
      </c>
      <c r="C573" s="60">
        <v>2520</v>
      </c>
      <c r="D573" s="62" t="str">
        <f t="shared" si="8"/>
        <v>Productos de plástico</v>
      </c>
      <c r="E573" s="76">
        <v>113.369003179129</v>
      </c>
      <c r="F573" s="54">
        <v>114.671313649452</v>
      </c>
      <c r="G573" s="55">
        <v>117.706107267813</v>
      </c>
    </row>
    <row r="574" spans="1:7" ht="14.25">
      <c r="A574" s="58">
        <v>2017</v>
      </c>
      <c r="B574" s="14">
        <v>1</v>
      </c>
      <c r="C574" s="14">
        <v>2520</v>
      </c>
      <c r="D574" s="61" t="str">
        <f t="shared" si="8"/>
        <v>Productos de plástico</v>
      </c>
      <c r="E574" s="85">
        <v>110.489703913424</v>
      </c>
      <c r="F574" s="45">
        <v>109.481581832989</v>
      </c>
      <c r="G574" s="53">
        <v>119.731751488792</v>
      </c>
    </row>
    <row r="575" spans="1:7" ht="14.25">
      <c r="A575" s="59">
        <v>2017</v>
      </c>
      <c r="B575" s="60">
        <v>2</v>
      </c>
      <c r="C575" s="60">
        <v>2520</v>
      </c>
      <c r="D575" s="62" t="str">
        <f t="shared" si="8"/>
        <v>Productos de plástico</v>
      </c>
      <c r="E575" s="76">
        <v>102.19851161741</v>
      </c>
      <c r="F575" s="54">
        <v>100.135715007098</v>
      </c>
      <c r="G575" s="55">
        <v>120.747479832023</v>
      </c>
    </row>
    <row r="576" spans="1:7" ht="14.25">
      <c r="A576" s="58">
        <v>2017</v>
      </c>
      <c r="B576" s="14">
        <v>3</v>
      </c>
      <c r="C576" s="14">
        <v>2520</v>
      </c>
      <c r="D576" s="61" t="str">
        <f t="shared" si="8"/>
        <v>Productos de plástico</v>
      </c>
      <c r="E576" s="85">
        <v>105.914466453741</v>
      </c>
      <c r="F576" s="45">
        <v>107.975308882002</v>
      </c>
      <c r="G576" s="53">
        <v>118.859009796453</v>
      </c>
    </row>
    <row r="577" spans="1:7" ht="14.25">
      <c r="A577" s="59">
        <v>2017</v>
      </c>
      <c r="B577" s="60">
        <v>4</v>
      </c>
      <c r="C577" s="60">
        <v>2520</v>
      </c>
      <c r="D577" s="62" t="str">
        <f t="shared" si="8"/>
        <v>Productos de plástico</v>
      </c>
      <c r="E577" s="76">
        <v>105.280663915427</v>
      </c>
      <c r="F577" s="54">
        <v>108.830827052067</v>
      </c>
      <c r="G577" s="55">
        <v>117.459852480164</v>
      </c>
    </row>
    <row r="578" spans="1:7" ht="14.25">
      <c r="A578" s="58">
        <v>2018</v>
      </c>
      <c r="B578" s="14">
        <v>1</v>
      </c>
      <c r="C578" s="14">
        <v>2520</v>
      </c>
      <c r="D578" s="61" t="str">
        <f>+D577</f>
        <v>Productos de plástico</v>
      </c>
      <c r="E578" s="85">
        <v>101.799333128522</v>
      </c>
      <c r="F578" s="45">
        <v>102.841464085782</v>
      </c>
      <c r="G578" s="53">
        <v>117.970961945008</v>
      </c>
    </row>
    <row r="579" spans="1:7" ht="14.25">
      <c r="A579" s="59">
        <v>2018</v>
      </c>
      <c r="B579" s="60">
        <v>2</v>
      </c>
      <c r="C579" s="60">
        <v>2520</v>
      </c>
      <c r="D579" s="62" t="str">
        <f t="shared" si="8"/>
        <v>Productos de plástico</v>
      </c>
      <c r="E579" s="76">
        <v>111.465674233599</v>
      </c>
      <c r="F579" s="54">
        <v>109.122049346976</v>
      </c>
      <c r="G579" s="55">
        <v>120.575237104864</v>
      </c>
    </row>
    <row r="580" spans="1:7" ht="14.25">
      <c r="A580" s="58">
        <v>2006</v>
      </c>
      <c r="B580" s="14">
        <v>4</v>
      </c>
      <c r="C580" s="14">
        <v>2690</v>
      </c>
      <c r="D580" s="61" t="str">
        <f t="shared" si="8"/>
        <v>Minerales no metálicos</v>
      </c>
      <c r="E580" s="85">
        <v>86.3167879768962</v>
      </c>
      <c r="F580" s="45">
        <v>88.7532103646393</v>
      </c>
      <c r="G580" s="53">
        <v>93.3503033326728</v>
      </c>
    </row>
    <row r="581" spans="1:7" ht="14.25">
      <c r="A581" s="59">
        <v>2007</v>
      </c>
      <c r="B581" s="60">
        <v>1</v>
      </c>
      <c r="C581" s="60">
        <v>2690</v>
      </c>
      <c r="D581" s="62" t="str">
        <f t="shared" si="8"/>
        <v>Minerales no metálicos</v>
      </c>
      <c r="E581" s="76">
        <v>93.2098595438703</v>
      </c>
      <c r="F581" s="54">
        <v>93.3828918164229</v>
      </c>
      <c r="G581" s="55">
        <v>98.1528087344988</v>
      </c>
    </row>
    <row r="582" spans="1:7" ht="14.25">
      <c r="A582" s="58">
        <v>2007</v>
      </c>
      <c r="B582" s="14">
        <v>2</v>
      </c>
      <c r="C582" s="14">
        <v>2690</v>
      </c>
      <c r="D582" s="61" t="str">
        <f t="shared" si="8"/>
        <v>Minerales no metálicos</v>
      </c>
      <c r="E582" s="85">
        <v>97.6329660643008</v>
      </c>
      <c r="F582" s="45">
        <v>96.6112130326697</v>
      </c>
      <c r="G582" s="53">
        <v>101.785985458162</v>
      </c>
    </row>
    <row r="583" spans="1:7" ht="14.25">
      <c r="A583" s="59">
        <v>2007</v>
      </c>
      <c r="B583" s="60">
        <v>3</v>
      </c>
      <c r="C583" s="60">
        <v>2690</v>
      </c>
      <c r="D583" s="62" t="str">
        <f t="shared" si="8"/>
        <v>Minerales no metálicos</v>
      </c>
      <c r="E583" s="76">
        <v>106.860542308672</v>
      </c>
      <c r="F583" s="54">
        <v>101.791499813467</v>
      </c>
      <c r="G583" s="55">
        <v>101.574775796511</v>
      </c>
    </row>
    <row r="584" spans="1:7" ht="14.25">
      <c r="A584" s="58">
        <v>2007</v>
      </c>
      <c r="B584" s="14">
        <v>4</v>
      </c>
      <c r="C584" s="14">
        <v>2690</v>
      </c>
      <c r="D584" s="61" t="str">
        <f t="shared" si="8"/>
        <v>Minerales no metálicos</v>
      </c>
      <c r="E584" s="85">
        <v>102.296632083157</v>
      </c>
      <c r="F584" s="45">
        <v>108.214395337441</v>
      </c>
      <c r="G584" s="53">
        <v>98.4864300108285</v>
      </c>
    </row>
    <row r="585" spans="1:7" ht="14.25">
      <c r="A585" s="59">
        <v>2008</v>
      </c>
      <c r="B585" s="60">
        <v>1</v>
      </c>
      <c r="C585" s="60">
        <v>2690</v>
      </c>
      <c r="D585" s="62" t="str">
        <f t="shared" si="8"/>
        <v>Minerales no metálicos</v>
      </c>
      <c r="E585" s="76">
        <v>98.2576858882579</v>
      </c>
      <c r="F585" s="54">
        <v>98.5770958329822</v>
      </c>
      <c r="G585" s="55">
        <v>100.383743869908</v>
      </c>
    </row>
    <row r="586" spans="1:7" ht="14.25">
      <c r="A586" s="58">
        <v>2008</v>
      </c>
      <c r="B586" s="14">
        <v>2</v>
      </c>
      <c r="C586" s="14">
        <v>2690</v>
      </c>
      <c r="D586" s="61" t="str">
        <f t="shared" si="8"/>
        <v>Minerales no metálicos</v>
      </c>
      <c r="E586" s="85">
        <v>95.5718796737446</v>
      </c>
      <c r="F586" s="45">
        <v>99.1134317395727</v>
      </c>
      <c r="G586" s="53">
        <v>100.722790958347</v>
      </c>
    </row>
    <row r="587" spans="1:7" ht="14.25">
      <c r="A587" s="59">
        <v>2008</v>
      </c>
      <c r="B587" s="60">
        <v>3</v>
      </c>
      <c r="C587" s="60">
        <v>2690</v>
      </c>
      <c r="D587" s="62" t="str">
        <f t="shared" si="8"/>
        <v>Minerales no metálicos</v>
      </c>
      <c r="E587" s="76">
        <v>112.748625284182</v>
      </c>
      <c r="F587" s="54">
        <v>116.542687026583</v>
      </c>
      <c r="G587" s="55">
        <v>101.830847660731</v>
      </c>
    </row>
    <row r="588" spans="1:7" ht="14.25">
      <c r="A588" s="58">
        <v>2008</v>
      </c>
      <c r="B588" s="14">
        <v>4</v>
      </c>
      <c r="C588" s="14">
        <v>2690</v>
      </c>
      <c r="D588" s="61" t="str">
        <f t="shared" si="8"/>
        <v>Minerales no metálicos</v>
      </c>
      <c r="E588" s="85">
        <v>111.496017322719</v>
      </c>
      <c r="F588" s="45">
        <v>108.932289578569</v>
      </c>
      <c r="G588" s="53">
        <v>101.36713923064</v>
      </c>
    </row>
    <row r="589" spans="1:7" ht="14.25">
      <c r="A589" s="59">
        <v>2009</v>
      </c>
      <c r="B589" s="60">
        <v>1</v>
      </c>
      <c r="C589" s="60">
        <v>2690</v>
      </c>
      <c r="D589" s="62" t="str">
        <f t="shared" si="8"/>
        <v>Minerales no metálicos</v>
      </c>
      <c r="E589" s="76">
        <v>92.9562498356427</v>
      </c>
      <c r="F589" s="54">
        <v>94.4342669877121</v>
      </c>
      <c r="G589" s="55">
        <v>97.472861841289</v>
      </c>
    </row>
    <row r="590" spans="1:7" ht="14.25">
      <c r="A590" s="58">
        <v>2009</v>
      </c>
      <c r="B590" s="14">
        <v>2</v>
      </c>
      <c r="C590" s="14">
        <v>2690</v>
      </c>
      <c r="D590" s="61" t="str">
        <f t="shared" si="8"/>
        <v>Minerales no metálicos</v>
      </c>
      <c r="E590" s="85">
        <v>87.342013766887</v>
      </c>
      <c r="F590" s="45">
        <v>87.7332034448264</v>
      </c>
      <c r="G590" s="53">
        <v>94.0573792864329</v>
      </c>
    </row>
    <row r="591" spans="1:7" ht="14.25">
      <c r="A591" s="59">
        <v>2009</v>
      </c>
      <c r="B591" s="60">
        <v>3</v>
      </c>
      <c r="C591" s="60">
        <v>2690</v>
      </c>
      <c r="D591" s="62" t="str">
        <f t="shared" si="8"/>
        <v>Minerales no metálicos</v>
      </c>
      <c r="E591" s="76">
        <v>95.1139861375051</v>
      </c>
      <c r="F591" s="54">
        <v>92.0800496288499</v>
      </c>
      <c r="G591" s="55">
        <v>93.4733766317551</v>
      </c>
    </row>
    <row r="592" spans="1:7" ht="14.25">
      <c r="A592" s="58">
        <v>2009</v>
      </c>
      <c r="B592" s="14">
        <v>4</v>
      </c>
      <c r="C592" s="14">
        <v>2690</v>
      </c>
      <c r="D592" s="61" t="str">
        <f t="shared" si="8"/>
        <v>Minerales no metálicos</v>
      </c>
      <c r="E592" s="85">
        <v>98.6870641287226</v>
      </c>
      <c r="F592" s="45">
        <v>96.8690835309799</v>
      </c>
      <c r="G592" s="53">
        <v>92.8270433062517</v>
      </c>
    </row>
    <row r="593" spans="1:7" ht="14.25">
      <c r="A593" s="59">
        <v>2010</v>
      </c>
      <c r="B593" s="60">
        <v>1</v>
      </c>
      <c r="C593" s="60">
        <v>2690</v>
      </c>
      <c r="D593" s="62" t="str">
        <f t="shared" si="8"/>
        <v>Minerales no metálicos</v>
      </c>
      <c r="E593" s="76">
        <v>93.5185543099916</v>
      </c>
      <c r="F593" s="54">
        <v>91.0213708631676</v>
      </c>
      <c r="G593" s="55">
        <v>90.964269373044</v>
      </c>
    </row>
    <row r="594" spans="1:7" ht="14.25">
      <c r="A594" s="58">
        <v>2010</v>
      </c>
      <c r="B594" s="14">
        <v>2</v>
      </c>
      <c r="C594" s="14">
        <v>2690</v>
      </c>
      <c r="D594" s="61" t="str">
        <f t="shared" si="8"/>
        <v>Minerales no metálicos</v>
      </c>
      <c r="E594" s="85">
        <v>95.9356173902331</v>
      </c>
      <c r="F594" s="45">
        <v>91.4668855491369</v>
      </c>
      <c r="G594" s="53">
        <v>94.3479910765241</v>
      </c>
    </row>
    <row r="595" spans="1:7" ht="14.25">
      <c r="A595" s="59">
        <v>2010</v>
      </c>
      <c r="B595" s="60">
        <v>3</v>
      </c>
      <c r="C595" s="60">
        <v>2690</v>
      </c>
      <c r="D595" s="62" t="str">
        <f t="shared" si="8"/>
        <v>Minerales no metálicos</v>
      </c>
      <c r="E595" s="76">
        <v>100.206985455784</v>
      </c>
      <c r="F595" s="54">
        <v>97.3425138480274</v>
      </c>
      <c r="G595" s="55">
        <v>95.0284673172569</v>
      </c>
    </row>
    <row r="596" spans="1:7" ht="14.25">
      <c r="A596" s="58">
        <v>2010</v>
      </c>
      <c r="B596" s="14">
        <v>4</v>
      </c>
      <c r="C596" s="14">
        <v>2690</v>
      </c>
      <c r="D596" s="61" t="str">
        <f t="shared" si="8"/>
        <v>Minerales no metálicos</v>
      </c>
      <c r="E596" s="85">
        <v>105.578786826295</v>
      </c>
      <c r="F596" s="45">
        <v>104.502999386471</v>
      </c>
      <c r="G596" s="53">
        <v>94.9550203484496</v>
      </c>
    </row>
    <row r="597" spans="1:7" ht="14.25">
      <c r="A597" s="59">
        <v>2011</v>
      </c>
      <c r="B597" s="60">
        <v>1</v>
      </c>
      <c r="C597" s="60">
        <v>2690</v>
      </c>
      <c r="D597" s="62" t="str">
        <f t="shared" si="8"/>
        <v>Minerales no metálicos</v>
      </c>
      <c r="E597" s="76">
        <v>104.766756607948</v>
      </c>
      <c r="F597" s="54">
        <v>97.5162229857291</v>
      </c>
      <c r="G597" s="55">
        <v>92.7258055924904</v>
      </c>
    </row>
    <row r="598" spans="1:7" ht="14.25">
      <c r="A598" s="58">
        <v>2011</v>
      </c>
      <c r="B598" s="14">
        <v>2</v>
      </c>
      <c r="C598" s="14">
        <v>2690</v>
      </c>
      <c r="D598" s="61" t="str">
        <f t="shared" si="8"/>
        <v>Minerales no metálicos</v>
      </c>
      <c r="E598" s="85">
        <v>110.747735215349</v>
      </c>
      <c r="F598" s="45">
        <v>98.0864238770946</v>
      </c>
      <c r="G598" s="53">
        <v>94.4083366941387</v>
      </c>
    </row>
    <row r="599" spans="1:7" ht="14.25">
      <c r="A599" s="59">
        <v>2011</v>
      </c>
      <c r="B599" s="60">
        <v>3</v>
      </c>
      <c r="C599" s="60">
        <v>2690</v>
      </c>
      <c r="D599" s="62" t="str">
        <f t="shared" si="8"/>
        <v>Minerales no metálicos</v>
      </c>
      <c r="E599" s="76">
        <v>110.227442425538</v>
      </c>
      <c r="F599" s="54">
        <v>103.045584265634</v>
      </c>
      <c r="G599" s="55">
        <v>92.7616688871692</v>
      </c>
    </row>
    <row r="600" spans="1:7" ht="14.25">
      <c r="A600" s="58">
        <v>2011</v>
      </c>
      <c r="B600" s="14">
        <v>4</v>
      </c>
      <c r="C600" s="14">
        <v>2690</v>
      </c>
      <c r="D600" s="61" t="str">
        <f t="shared" si="8"/>
        <v>Minerales no metálicos</v>
      </c>
      <c r="E600" s="85">
        <v>111.903574424342</v>
      </c>
      <c r="F600" s="45">
        <v>106.662363196944</v>
      </c>
      <c r="G600" s="53">
        <v>92.983465499279</v>
      </c>
    </row>
    <row r="601" spans="1:7" ht="14.25">
      <c r="A601" s="59">
        <v>2012</v>
      </c>
      <c r="B601" s="60">
        <v>1</v>
      </c>
      <c r="C601" s="60">
        <v>2690</v>
      </c>
      <c r="D601" s="62" t="str">
        <f t="shared" si="8"/>
        <v>Minerales no metálicos</v>
      </c>
      <c r="E601" s="76">
        <v>100.685973720857</v>
      </c>
      <c r="F601" s="54">
        <v>92.0618499950876</v>
      </c>
      <c r="G601" s="55">
        <v>89.0991133759833</v>
      </c>
    </row>
    <row r="602" spans="1:7" ht="14.25">
      <c r="A602" s="58">
        <v>2012</v>
      </c>
      <c r="B602" s="14">
        <v>2</v>
      </c>
      <c r="C602" s="14">
        <v>2690</v>
      </c>
      <c r="D602" s="61" t="str">
        <f t="shared" si="8"/>
        <v>Minerales no metálicos</v>
      </c>
      <c r="E602" s="85">
        <v>97.8163731210463</v>
      </c>
      <c r="F602" s="45">
        <v>88.165086884963</v>
      </c>
      <c r="G602" s="53">
        <v>91.6042505282723</v>
      </c>
    </row>
    <row r="603" spans="1:7" ht="14.25">
      <c r="A603" s="59">
        <v>2012</v>
      </c>
      <c r="B603" s="60">
        <v>3</v>
      </c>
      <c r="C603" s="60">
        <v>2690</v>
      </c>
      <c r="D603" s="62" t="str">
        <f aca="true" t="shared" si="9" ref="D603:D667">+VLOOKUP(C603,medell,2,FALSE)</f>
        <v>Minerales no metálicos</v>
      </c>
      <c r="E603" s="76">
        <v>106.464418488095</v>
      </c>
      <c r="F603" s="54">
        <v>97.1359574572825</v>
      </c>
      <c r="G603" s="55">
        <v>91.3604859939608</v>
      </c>
    </row>
    <row r="604" spans="1:7" ht="14.25">
      <c r="A604" s="58">
        <v>2012</v>
      </c>
      <c r="B604" s="14">
        <v>4</v>
      </c>
      <c r="C604" s="14">
        <v>2690</v>
      </c>
      <c r="D604" s="61" t="str">
        <f t="shared" si="9"/>
        <v>Minerales no metálicos</v>
      </c>
      <c r="E604" s="85">
        <v>98.3730548750728</v>
      </c>
      <c r="F604" s="45">
        <v>94.7470068259541</v>
      </c>
      <c r="G604" s="53">
        <v>89.7887208614866</v>
      </c>
    </row>
    <row r="605" spans="1:7" ht="14.25">
      <c r="A605" s="59">
        <v>2013</v>
      </c>
      <c r="B605" s="60">
        <v>1</v>
      </c>
      <c r="C605" s="60">
        <v>2690</v>
      </c>
      <c r="D605" s="62" t="str">
        <f t="shared" si="9"/>
        <v>Minerales no metálicos</v>
      </c>
      <c r="E605" s="76">
        <v>95.9260959768333</v>
      </c>
      <c r="F605" s="54">
        <v>83.672911929968</v>
      </c>
      <c r="G605" s="55">
        <v>88.5814114985531</v>
      </c>
    </row>
    <row r="606" spans="1:7" ht="14.25">
      <c r="A606" s="58">
        <v>2013</v>
      </c>
      <c r="B606" s="14">
        <v>2</v>
      </c>
      <c r="C606" s="14">
        <v>2690</v>
      </c>
      <c r="D606" s="61" t="str">
        <f t="shared" si="9"/>
        <v>Minerales no metálicos</v>
      </c>
      <c r="E606" s="85">
        <v>98.06050945312</v>
      </c>
      <c r="F606" s="45">
        <v>90.3406697980328</v>
      </c>
      <c r="G606" s="53">
        <v>89.8935316710277</v>
      </c>
    </row>
    <row r="607" spans="1:7" ht="14.25">
      <c r="A607" s="59">
        <v>2013</v>
      </c>
      <c r="B607" s="60">
        <v>3</v>
      </c>
      <c r="C607" s="60">
        <v>2690</v>
      </c>
      <c r="D607" s="62" t="str">
        <f t="shared" si="9"/>
        <v>Minerales no metálicos</v>
      </c>
      <c r="E607" s="76">
        <v>100.888044706174</v>
      </c>
      <c r="F607" s="54">
        <v>92.3578224490049</v>
      </c>
      <c r="G607" s="55">
        <v>89.3198512930472</v>
      </c>
    </row>
    <row r="608" spans="1:7" ht="14.25">
      <c r="A608" s="58">
        <v>2013</v>
      </c>
      <c r="B608" s="14">
        <v>4</v>
      </c>
      <c r="C608" s="14">
        <v>2690</v>
      </c>
      <c r="D608" s="61" t="str">
        <f t="shared" si="9"/>
        <v>Minerales no metálicos</v>
      </c>
      <c r="E608" s="85">
        <v>99.8022399136689</v>
      </c>
      <c r="F608" s="45">
        <v>96.5609321898189</v>
      </c>
      <c r="G608" s="53">
        <v>88.5107436042412</v>
      </c>
    </row>
    <row r="609" spans="1:7" ht="14.25">
      <c r="A609" s="59">
        <v>2014</v>
      </c>
      <c r="B609" s="60">
        <v>1</v>
      </c>
      <c r="C609" s="60">
        <v>2690</v>
      </c>
      <c r="D609" s="62" t="str">
        <f t="shared" si="9"/>
        <v>Minerales no metálicos</v>
      </c>
      <c r="E609" s="76">
        <v>95.5303114158823</v>
      </c>
      <c r="F609" s="54">
        <v>89.9149992149527</v>
      </c>
      <c r="G609" s="55">
        <v>85.6455177994759</v>
      </c>
    </row>
    <row r="610" spans="1:7" ht="14.25">
      <c r="A610" s="58">
        <v>2014</v>
      </c>
      <c r="B610" s="14">
        <v>2</v>
      </c>
      <c r="C610" s="14">
        <v>2690</v>
      </c>
      <c r="D610" s="61" t="str">
        <f t="shared" si="9"/>
        <v>Minerales no metálicos</v>
      </c>
      <c r="E610" s="85">
        <v>97.5749343345222</v>
      </c>
      <c r="F610" s="45">
        <v>95.609722165419</v>
      </c>
      <c r="G610" s="53">
        <v>86.790893502226</v>
      </c>
    </row>
    <row r="611" spans="1:7" ht="14.25">
      <c r="A611" s="59">
        <v>2014</v>
      </c>
      <c r="B611" s="60">
        <v>3</v>
      </c>
      <c r="C611" s="60">
        <v>2690</v>
      </c>
      <c r="D611" s="62" t="str">
        <f t="shared" si="9"/>
        <v>Minerales no metálicos</v>
      </c>
      <c r="E611" s="76">
        <v>103.839063652564</v>
      </c>
      <c r="F611" s="54">
        <v>102.977490242273</v>
      </c>
      <c r="G611" s="55">
        <v>83.9407541018643</v>
      </c>
    </row>
    <row r="612" spans="1:7" ht="14.25">
      <c r="A612" s="58">
        <v>2014</v>
      </c>
      <c r="B612" s="14">
        <v>4</v>
      </c>
      <c r="C612" s="14">
        <v>2690</v>
      </c>
      <c r="D612" s="61" t="str">
        <f t="shared" si="9"/>
        <v>Minerales no metálicos</v>
      </c>
      <c r="E612" s="85">
        <v>105.761741832436</v>
      </c>
      <c r="F612" s="45">
        <v>105.020287882268</v>
      </c>
      <c r="G612" s="53">
        <v>85.3330704240636</v>
      </c>
    </row>
    <row r="613" spans="1:7" ht="14.25">
      <c r="A613" s="59">
        <v>2015</v>
      </c>
      <c r="B613" s="60">
        <v>1</v>
      </c>
      <c r="C613" s="60">
        <v>2690</v>
      </c>
      <c r="D613" s="62" t="str">
        <f t="shared" si="9"/>
        <v>Minerales no metálicos</v>
      </c>
      <c r="E613" s="76">
        <v>103.332087577754</v>
      </c>
      <c r="F613" s="54">
        <v>98.2952472868307</v>
      </c>
      <c r="G613" s="55">
        <v>83.2031083286547</v>
      </c>
    </row>
    <row r="614" spans="1:7" ht="14.25">
      <c r="A614" s="58">
        <v>2015</v>
      </c>
      <c r="B614" s="14">
        <v>2</v>
      </c>
      <c r="C614" s="14">
        <v>2690</v>
      </c>
      <c r="D614" s="61" t="str">
        <f t="shared" si="9"/>
        <v>Minerales no metálicos</v>
      </c>
      <c r="E614" s="85">
        <v>109.767285625407</v>
      </c>
      <c r="F614" s="45">
        <v>105.982138382396</v>
      </c>
      <c r="G614" s="53">
        <v>84.3580122868177</v>
      </c>
    </row>
    <row r="615" spans="1:7" ht="14.25">
      <c r="A615" s="59">
        <v>2015</v>
      </c>
      <c r="B615" s="60">
        <v>3</v>
      </c>
      <c r="C615" s="60">
        <v>2690</v>
      </c>
      <c r="D615" s="62" t="str">
        <f t="shared" si="9"/>
        <v>Minerales no metálicos</v>
      </c>
      <c r="E615" s="76">
        <v>113.051188640217</v>
      </c>
      <c r="F615" s="54">
        <v>112.593713921684</v>
      </c>
      <c r="G615" s="55">
        <v>86.2223742625941</v>
      </c>
    </row>
    <row r="616" spans="1:7" ht="14.25">
      <c r="A616" s="58">
        <v>2015</v>
      </c>
      <c r="B616" s="14">
        <v>4</v>
      </c>
      <c r="C616" s="14">
        <v>2690</v>
      </c>
      <c r="D616" s="61" t="str">
        <f t="shared" si="9"/>
        <v>Minerales no metálicos</v>
      </c>
      <c r="E616" s="85">
        <v>112.476743677708</v>
      </c>
      <c r="F616" s="45">
        <v>112.175002115226</v>
      </c>
      <c r="G616" s="53">
        <v>87.0072643022257</v>
      </c>
    </row>
    <row r="617" spans="1:7" ht="14.25">
      <c r="A617" s="59">
        <v>2016</v>
      </c>
      <c r="B617" s="60">
        <v>1</v>
      </c>
      <c r="C617" s="60">
        <v>2690</v>
      </c>
      <c r="D617" s="62" t="str">
        <f t="shared" si="9"/>
        <v>Minerales no metálicos</v>
      </c>
      <c r="E617" s="76">
        <v>106.144755381773</v>
      </c>
      <c r="F617" s="54">
        <v>104.107107311799</v>
      </c>
      <c r="G617" s="55">
        <v>86.6670261818593</v>
      </c>
    </row>
    <row r="618" spans="1:7" ht="14.25">
      <c r="A618" s="58">
        <v>2016</v>
      </c>
      <c r="B618" s="14">
        <v>2</v>
      </c>
      <c r="C618" s="14">
        <v>2690</v>
      </c>
      <c r="D618" s="61" t="str">
        <f t="shared" si="9"/>
        <v>Minerales no metálicos</v>
      </c>
      <c r="E618" s="85">
        <v>111.772662868046</v>
      </c>
      <c r="F618" s="45">
        <v>105.281074874589</v>
      </c>
      <c r="G618" s="53">
        <v>87.6960777664445</v>
      </c>
    </row>
    <row r="619" spans="1:7" ht="14.25">
      <c r="A619" s="59">
        <v>2016</v>
      </c>
      <c r="B619" s="60">
        <v>3</v>
      </c>
      <c r="C619" s="60">
        <v>2690</v>
      </c>
      <c r="D619" s="62" t="str">
        <f t="shared" si="9"/>
        <v>Minerales no metálicos</v>
      </c>
      <c r="E619" s="76">
        <v>113.786455359341</v>
      </c>
      <c r="F619" s="54">
        <v>107.077055692943</v>
      </c>
      <c r="G619" s="55">
        <v>86.0508656651632</v>
      </c>
    </row>
    <row r="620" spans="1:7" ht="14.25">
      <c r="A620" s="58">
        <v>2016</v>
      </c>
      <c r="B620" s="14">
        <v>4</v>
      </c>
      <c r="C620" s="14">
        <v>2690</v>
      </c>
      <c r="D620" s="61" t="str">
        <f t="shared" si="9"/>
        <v>Minerales no metálicos</v>
      </c>
      <c r="E620" s="85">
        <v>111.407986807805</v>
      </c>
      <c r="F620" s="45">
        <v>113.461350009557</v>
      </c>
      <c r="G620" s="53">
        <v>85.8209965033288</v>
      </c>
    </row>
    <row r="621" spans="1:7" ht="14.25">
      <c r="A621" s="59">
        <v>2017</v>
      </c>
      <c r="B621" s="60">
        <v>1</v>
      </c>
      <c r="C621" s="60">
        <v>2690</v>
      </c>
      <c r="D621" s="62" t="str">
        <f t="shared" si="9"/>
        <v>Minerales no metálicos</v>
      </c>
      <c r="E621" s="76">
        <v>113.153112373654</v>
      </c>
      <c r="F621" s="54">
        <v>106.109443879476</v>
      </c>
      <c r="G621" s="55">
        <v>84.6518001620465</v>
      </c>
    </row>
    <row r="622" spans="1:7" ht="14.25">
      <c r="A622" s="58">
        <v>2017</v>
      </c>
      <c r="B622" s="14">
        <v>2</v>
      </c>
      <c r="C622" s="14">
        <v>2690</v>
      </c>
      <c r="D622" s="61" t="str">
        <f t="shared" si="9"/>
        <v>Minerales no metálicos</v>
      </c>
      <c r="E622" s="85">
        <v>104.997709024573</v>
      </c>
      <c r="F622" s="45">
        <v>103.258584020219</v>
      </c>
      <c r="G622" s="53">
        <v>83.6076621730576</v>
      </c>
    </row>
    <row r="623" spans="1:7" ht="14.25">
      <c r="A623" s="59">
        <v>2017</v>
      </c>
      <c r="B623" s="60">
        <v>3</v>
      </c>
      <c r="C623" s="60">
        <v>2690</v>
      </c>
      <c r="D623" s="62" t="str">
        <f t="shared" si="9"/>
        <v>Minerales no metálicos</v>
      </c>
      <c r="E623" s="76">
        <v>108.372182926699</v>
      </c>
      <c r="F623" s="54">
        <v>109.553348235776</v>
      </c>
      <c r="G623" s="55">
        <v>81.2915020864563</v>
      </c>
    </row>
    <row r="624" spans="1:7" ht="14.25">
      <c r="A624" s="58">
        <v>2017</v>
      </c>
      <c r="B624" s="14">
        <v>4</v>
      </c>
      <c r="C624" s="14">
        <v>2690</v>
      </c>
      <c r="D624" s="61" t="str">
        <f t="shared" si="9"/>
        <v>Minerales no metálicos</v>
      </c>
      <c r="E624" s="85">
        <v>106.461289665458</v>
      </c>
      <c r="F624" s="45">
        <v>109.927917728787</v>
      </c>
      <c r="G624" s="53">
        <v>80.3362944813205</v>
      </c>
    </row>
    <row r="625" spans="1:7" ht="14.25">
      <c r="A625" s="59">
        <v>2018</v>
      </c>
      <c r="B625" s="60">
        <v>1</v>
      </c>
      <c r="C625" s="60">
        <v>2690</v>
      </c>
      <c r="D625" s="62" t="str">
        <f>+D624</f>
        <v>Minerales no metálicos</v>
      </c>
      <c r="E625" s="76">
        <v>102.46943364595</v>
      </c>
      <c r="F625" s="54">
        <v>100.201175071927</v>
      </c>
      <c r="G625" s="55">
        <v>80.9326044659066</v>
      </c>
    </row>
    <row r="626" spans="1:7" ht="14.25">
      <c r="A626" s="58">
        <v>2018</v>
      </c>
      <c r="B626" s="14">
        <v>2</v>
      </c>
      <c r="C626" s="14">
        <v>2690</v>
      </c>
      <c r="D626" s="61" t="str">
        <f t="shared" si="9"/>
        <v>Minerales no metálicos</v>
      </c>
      <c r="E626" s="85">
        <v>109.570787182475</v>
      </c>
      <c r="F626" s="45">
        <v>106.848089573164</v>
      </c>
      <c r="G626" s="53">
        <v>80.4446783866414</v>
      </c>
    </row>
    <row r="627" spans="1:7" ht="14.25">
      <c r="A627" s="59">
        <v>2006</v>
      </c>
      <c r="B627" s="60">
        <v>4</v>
      </c>
      <c r="C627" s="60">
        <v>2700</v>
      </c>
      <c r="D627" s="62" t="str">
        <f t="shared" si="9"/>
        <v>Hierro y fundición</v>
      </c>
      <c r="E627" s="76">
        <v>101.134600033015</v>
      </c>
      <c r="F627" s="54">
        <v>103.487948343233</v>
      </c>
      <c r="G627" s="55">
        <v>100.467170644695</v>
      </c>
    </row>
    <row r="628" spans="1:7" ht="14.25">
      <c r="A628" s="58">
        <v>2007</v>
      </c>
      <c r="B628" s="14">
        <v>1</v>
      </c>
      <c r="C628" s="14">
        <v>2700</v>
      </c>
      <c r="D628" s="61" t="str">
        <f t="shared" si="9"/>
        <v>Hierro y fundición</v>
      </c>
      <c r="E628" s="85">
        <v>95.5921200681281</v>
      </c>
      <c r="F628" s="45">
        <v>95.1785860734683</v>
      </c>
      <c r="G628" s="53">
        <v>101.856413450739</v>
      </c>
    </row>
    <row r="629" spans="1:7" ht="14.25">
      <c r="A629" s="59">
        <v>2007</v>
      </c>
      <c r="B629" s="60">
        <v>2</v>
      </c>
      <c r="C629" s="60">
        <v>2700</v>
      </c>
      <c r="D629" s="62" t="str">
        <f t="shared" si="9"/>
        <v>Hierro y fundición</v>
      </c>
      <c r="E629" s="76">
        <v>90.4379016164184</v>
      </c>
      <c r="F629" s="54">
        <v>89.0335972396704</v>
      </c>
      <c r="G629" s="55">
        <v>98.5229857394983</v>
      </c>
    </row>
    <row r="630" spans="1:7" ht="14.25">
      <c r="A630" s="58">
        <v>2007</v>
      </c>
      <c r="B630" s="14">
        <v>3</v>
      </c>
      <c r="C630" s="14">
        <v>2700</v>
      </c>
      <c r="D630" s="61" t="str">
        <f t="shared" si="9"/>
        <v>Hierro y fundición</v>
      </c>
      <c r="E630" s="85">
        <v>106.747226844692</v>
      </c>
      <c r="F630" s="45">
        <v>107.734655486671</v>
      </c>
      <c r="G630" s="53">
        <v>99.6328699378051</v>
      </c>
    </row>
    <row r="631" spans="1:7" ht="14.25">
      <c r="A631" s="59">
        <v>2007</v>
      </c>
      <c r="B631" s="60">
        <v>4</v>
      </c>
      <c r="C631" s="60">
        <v>2700</v>
      </c>
      <c r="D631" s="62" t="str">
        <f t="shared" si="9"/>
        <v>Hierro y fundición</v>
      </c>
      <c r="E631" s="76">
        <v>107.222751470762</v>
      </c>
      <c r="F631" s="54">
        <v>108.053161200191</v>
      </c>
      <c r="G631" s="55">
        <v>99.9877308719573</v>
      </c>
    </row>
    <row r="632" spans="1:7" ht="14.25">
      <c r="A632" s="58">
        <v>2008</v>
      </c>
      <c r="B632" s="14">
        <v>1</v>
      </c>
      <c r="C632" s="14">
        <v>2700</v>
      </c>
      <c r="D632" s="61" t="str">
        <f t="shared" si="9"/>
        <v>Hierro y fundición</v>
      </c>
      <c r="E632" s="85">
        <v>92.616462791135</v>
      </c>
      <c r="F632" s="45">
        <v>90.8497639247857</v>
      </c>
      <c r="G632" s="53">
        <v>99.5951187745972</v>
      </c>
    </row>
    <row r="633" spans="1:7" ht="14.25">
      <c r="A633" s="59">
        <v>2008</v>
      </c>
      <c r="B633" s="60">
        <v>2</v>
      </c>
      <c r="C633" s="60">
        <v>2700</v>
      </c>
      <c r="D633" s="62" t="str">
        <f t="shared" si="9"/>
        <v>Hierro y fundición</v>
      </c>
      <c r="E633" s="76">
        <v>124.870592166377</v>
      </c>
      <c r="F633" s="54">
        <v>124.899982418625</v>
      </c>
      <c r="G633" s="55">
        <v>104.023330218862</v>
      </c>
    </row>
    <row r="634" spans="1:7" ht="14.25">
      <c r="A634" s="58">
        <v>2008</v>
      </c>
      <c r="B634" s="14">
        <v>3</v>
      </c>
      <c r="C634" s="14">
        <v>2700</v>
      </c>
      <c r="D634" s="61" t="str">
        <f t="shared" si="9"/>
        <v>Hierro y fundición</v>
      </c>
      <c r="E634" s="85">
        <v>140.393607566253</v>
      </c>
      <c r="F634" s="45">
        <v>143.594783926103</v>
      </c>
      <c r="G634" s="53">
        <v>100.501146691582</v>
      </c>
    </row>
    <row r="635" spans="1:7" ht="14.25">
      <c r="A635" s="59">
        <v>2008</v>
      </c>
      <c r="B635" s="60">
        <v>4</v>
      </c>
      <c r="C635" s="60">
        <v>2700</v>
      </c>
      <c r="D635" s="62" t="str">
        <f t="shared" si="9"/>
        <v>Hierro y fundición</v>
      </c>
      <c r="E635" s="76">
        <v>128.731335987698</v>
      </c>
      <c r="F635" s="54">
        <v>133.228568676499</v>
      </c>
      <c r="G635" s="55">
        <v>100.886208556301</v>
      </c>
    </row>
    <row r="636" spans="1:7" ht="14.25">
      <c r="A636" s="58">
        <v>2009</v>
      </c>
      <c r="B636" s="14">
        <v>1</v>
      </c>
      <c r="C636" s="14">
        <v>2700</v>
      </c>
      <c r="D636" s="61" t="str">
        <f t="shared" si="9"/>
        <v>Hierro y fundición</v>
      </c>
      <c r="E636" s="85">
        <v>149.124614659951</v>
      </c>
      <c r="F636" s="45">
        <v>149.364593303561</v>
      </c>
      <c r="G636" s="53">
        <v>97.7981634059101</v>
      </c>
    </row>
    <row r="637" spans="1:7" ht="14.25">
      <c r="A637" s="59">
        <v>2009</v>
      </c>
      <c r="B637" s="60">
        <v>2</v>
      </c>
      <c r="C637" s="60">
        <v>2700</v>
      </c>
      <c r="D637" s="62" t="str">
        <f t="shared" si="9"/>
        <v>Hierro y fundición</v>
      </c>
      <c r="E637" s="76">
        <v>133.302059220486</v>
      </c>
      <c r="F637" s="54">
        <v>136.125734679794</v>
      </c>
      <c r="G637" s="55">
        <v>96.3220929244882</v>
      </c>
    </row>
    <row r="638" spans="1:7" ht="14.25">
      <c r="A638" s="58">
        <v>2009</v>
      </c>
      <c r="B638" s="14">
        <v>3</v>
      </c>
      <c r="C638" s="14">
        <v>2700</v>
      </c>
      <c r="D638" s="61" t="str">
        <f t="shared" si="9"/>
        <v>Hierro y fundición</v>
      </c>
      <c r="E638" s="85">
        <v>151.334842801771</v>
      </c>
      <c r="F638" s="45">
        <v>151.007553909489</v>
      </c>
      <c r="G638" s="53">
        <v>94.9932519795764</v>
      </c>
    </row>
    <row r="639" spans="1:7" ht="14.25">
      <c r="A639" s="59">
        <v>2009</v>
      </c>
      <c r="B639" s="60">
        <v>4</v>
      </c>
      <c r="C639" s="60">
        <v>2700</v>
      </c>
      <c r="D639" s="62" t="str">
        <f t="shared" si="9"/>
        <v>Hierro y fundición</v>
      </c>
      <c r="E639" s="76">
        <v>179.058260503045</v>
      </c>
      <c r="F639" s="54">
        <v>185.320648656511</v>
      </c>
      <c r="G639" s="55">
        <v>93.5322819634378</v>
      </c>
    </row>
    <row r="640" spans="1:7" ht="14.25">
      <c r="A640" s="58">
        <v>2010</v>
      </c>
      <c r="B640" s="14">
        <v>1</v>
      </c>
      <c r="C640" s="14">
        <v>2700</v>
      </c>
      <c r="D640" s="61" t="str">
        <f t="shared" si="9"/>
        <v>Hierro y fundición</v>
      </c>
      <c r="E640" s="85">
        <v>160.427663482158</v>
      </c>
      <c r="F640" s="45">
        <v>162.413706633553</v>
      </c>
      <c r="G640" s="53">
        <v>88.25844446332</v>
      </c>
    </row>
    <row r="641" spans="1:7" ht="14.25">
      <c r="A641" s="59">
        <v>2010</v>
      </c>
      <c r="B641" s="60">
        <v>2</v>
      </c>
      <c r="C641" s="60">
        <v>2700</v>
      </c>
      <c r="D641" s="62" t="str">
        <f t="shared" si="9"/>
        <v>Hierro y fundición</v>
      </c>
      <c r="E641" s="76">
        <v>159.675134222432</v>
      </c>
      <c r="F641" s="54">
        <v>168.726266555508</v>
      </c>
      <c r="G641" s="55">
        <v>89.5419840123826</v>
      </c>
    </row>
    <row r="642" spans="1:7" ht="14.25">
      <c r="A642" s="58">
        <v>2010</v>
      </c>
      <c r="B642" s="14">
        <v>3</v>
      </c>
      <c r="C642" s="14">
        <v>2700</v>
      </c>
      <c r="D642" s="61" t="str">
        <f t="shared" si="9"/>
        <v>Hierro y fundición</v>
      </c>
      <c r="E642" s="85">
        <v>152.035024131221</v>
      </c>
      <c r="F642" s="45">
        <v>151.165053695143</v>
      </c>
      <c r="G642" s="53">
        <v>91.6371735704108</v>
      </c>
    </row>
    <row r="643" spans="1:7" ht="14.25">
      <c r="A643" s="59">
        <v>2010</v>
      </c>
      <c r="B643" s="60">
        <v>4</v>
      </c>
      <c r="C643" s="60">
        <v>2700</v>
      </c>
      <c r="D643" s="62" t="str">
        <f t="shared" si="9"/>
        <v>Hierro y fundición</v>
      </c>
      <c r="E643" s="76">
        <v>173.778855920059</v>
      </c>
      <c r="F643" s="54">
        <v>180.992757716777</v>
      </c>
      <c r="G643" s="55">
        <v>93.8191908038166</v>
      </c>
    </row>
    <row r="644" spans="1:7" ht="14.25">
      <c r="A644" s="58">
        <v>2011</v>
      </c>
      <c r="B644" s="14">
        <v>1</v>
      </c>
      <c r="C644" s="14">
        <v>2700</v>
      </c>
      <c r="D644" s="61" t="str">
        <f t="shared" si="9"/>
        <v>Hierro y fundición</v>
      </c>
      <c r="E644" s="85">
        <v>137.190835600425</v>
      </c>
      <c r="F644" s="45">
        <v>141.230844306117</v>
      </c>
      <c r="G644" s="53">
        <v>89.4438309880421</v>
      </c>
    </row>
    <row r="645" spans="1:7" ht="14.25">
      <c r="A645" s="59">
        <v>2011</v>
      </c>
      <c r="B645" s="60">
        <v>2</v>
      </c>
      <c r="C645" s="60">
        <v>2700</v>
      </c>
      <c r="D645" s="62" t="str">
        <f t="shared" si="9"/>
        <v>Hierro y fundición</v>
      </c>
      <c r="E645" s="76">
        <v>132.31033241888</v>
      </c>
      <c r="F645" s="54">
        <v>136.058789978915</v>
      </c>
      <c r="G645" s="55">
        <v>92.4072972998482</v>
      </c>
    </row>
    <row r="646" spans="1:7" ht="14.25">
      <c r="A646" s="58">
        <v>2011</v>
      </c>
      <c r="B646" s="14">
        <v>3</v>
      </c>
      <c r="C646" s="14">
        <v>2700</v>
      </c>
      <c r="D646" s="61" t="str">
        <f t="shared" si="9"/>
        <v>Hierro y fundición</v>
      </c>
      <c r="E646" s="85">
        <v>142.552748627182</v>
      </c>
      <c r="F646" s="45">
        <v>143.657382445646</v>
      </c>
      <c r="G646" s="53">
        <v>93.0075407948509</v>
      </c>
    </row>
    <row r="647" spans="1:7" ht="14.25">
      <c r="A647" s="59">
        <v>2011</v>
      </c>
      <c r="B647" s="60">
        <v>4</v>
      </c>
      <c r="C647" s="60">
        <v>2700</v>
      </c>
      <c r="D647" s="62" t="str">
        <f t="shared" si="9"/>
        <v>Hierro y fundición</v>
      </c>
      <c r="E647" s="76">
        <v>142.913079713675</v>
      </c>
      <c r="F647" s="54">
        <v>147.687443013874</v>
      </c>
      <c r="G647" s="55">
        <v>92.4374982304142</v>
      </c>
    </row>
    <row r="648" spans="1:7" ht="14.25">
      <c r="A648" s="58">
        <v>2012</v>
      </c>
      <c r="B648" s="14">
        <v>1</v>
      </c>
      <c r="C648" s="14">
        <v>2700</v>
      </c>
      <c r="D648" s="61" t="str">
        <f t="shared" si="9"/>
        <v>Hierro y fundición</v>
      </c>
      <c r="E648" s="85">
        <v>139.530877235042</v>
      </c>
      <c r="F648" s="45">
        <v>142.519183253739</v>
      </c>
      <c r="G648" s="53">
        <v>89.3192521494567</v>
      </c>
    </row>
    <row r="649" spans="1:7" ht="14.25">
      <c r="A649" s="59">
        <v>2012</v>
      </c>
      <c r="B649" s="60">
        <v>2</v>
      </c>
      <c r="C649" s="60">
        <v>2700</v>
      </c>
      <c r="D649" s="62" t="str">
        <f t="shared" si="9"/>
        <v>Hierro y fundición</v>
      </c>
      <c r="E649" s="76">
        <v>150.472249957521</v>
      </c>
      <c r="F649" s="54">
        <v>160.219303627519</v>
      </c>
      <c r="G649" s="55">
        <v>85.5479109450058</v>
      </c>
    </row>
    <row r="650" spans="1:7" ht="14.25">
      <c r="A650" s="58">
        <v>2012</v>
      </c>
      <c r="B650" s="14">
        <v>3</v>
      </c>
      <c r="C650" s="14">
        <v>2700</v>
      </c>
      <c r="D650" s="61" t="str">
        <f t="shared" si="9"/>
        <v>Hierro y fundición</v>
      </c>
      <c r="E650" s="85">
        <v>170.137371801072</v>
      </c>
      <c r="F650" s="45">
        <v>172.623466019119</v>
      </c>
      <c r="G650" s="53">
        <v>82.8713534735791</v>
      </c>
    </row>
    <row r="651" spans="1:7" ht="14.25">
      <c r="A651" s="59">
        <v>2012</v>
      </c>
      <c r="B651" s="60">
        <v>4</v>
      </c>
      <c r="C651" s="60">
        <v>2700</v>
      </c>
      <c r="D651" s="62" t="str">
        <f t="shared" si="9"/>
        <v>Hierro y fundición</v>
      </c>
      <c r="E651" s="76">
        <v>154.88481456305</v>
      </c>
      <c r="F651" s="54">
        <v>164.174594129312</v>
      </c>
      <c r="G651" s="55">
        <v>84.1435676736788</v>
      </c>
    </row>
    <row r="652" spans="1:7" ht="14.25">
      <c r="A652" s="58">
        <v>2013</v>
      </c>
      <c r="B652" s="14">
        <v>1</v>
      </c>
      <c r="C652" s="14">
        <v>2700</v>
      </c>
      <c r="D652" s="61" t="str">
        <f t="shared" si="9"/>
        <v>Hierro y fundición</v>
      </c>
      <c r="E652" s="85">
        <v>131.960755622714</v>
      </c>
      <c r="F652" s="45">
        <v>135.857898280449</v>
      </c>
      <c r="G652" s="53">
        <v>85.3780307105711</v>
      </c>
    </row>
    <row r="653" spans="1:7" ht="14.25">
      <c r="A653" s="59">
        <v>2013</v>
      </c>
      <c r="B653" s="60">
        <v>2</v>
      </c>
      <c r="C653" s="60">
        <v>2700</v>
      </c>
      <c r="D653" s="62" t="str">
        <f t="shared" si="9"/>
        <v>Hierro y fundición</v>
      </c>
      <c r="E653" s="76">
        <v>127.957074377874</v>
      </c>
      <c r="F653" s="54">
        <v>133.98238178648</v>
      </c>
      <c r="G653" s="55">
        <v>87.7563539926572</v>
      </c>
    </row>
    <row r="654" spans="1:7" ht="14.25">
      <c r="A654" s="58">
        <v>2013</v>
      </c>
      <c r="B654" s="14">
        <v>3</v>
      </c>
      <c r="C654" s="14">
        <v>2700</v>
      </c>
      <c r="D654" s="61" t="str">
        <f t="shared" si="9"/>
        <v>Hierro y fundición</v>
      </c>
      <c r="E654" s="85">
        <v>106.279192581813</v>
      </c>
      <c r="F654" s="45">
        <v>109.10671844337</v>
      </c>
      <c r="G654" s="53">
        <v>86.5030153741612</v>
      </c>
    </row>
    <row r="655" spans="1:7" ht="14.25">
      <c r="A655" s="59">
        <v>2013</v>
      </c>
      <c r="B655" s="60">
        <v>4</v>
      </c>
      <c r="C655" s="60">
        <v>2700</v>
      </c>
      <c r="D655" s="62" t="str">
        <f t="shared" si="9"/>
        <v>Hierro y fundición</v>
      </c>
      <c r="E655" s="76">
        <v>105.853379865357</v>
      </c>
      <c r="F655" s="54">
        <v>108.398420257806</v>
      </c>
      <c r="G655" s="55">
        <v>86.9031777041632</v>
      </c>
    </row>
    <row r="656" spans="1:7" ht="14.25">
      <c r="A656" s="58">
        <v>2014</v>
      </c>
      <c r="B656" s="14">
        <v>1</v>
      </c>
      <c r="C656" s="14">
        <v>2700</v>
      </c>
      <c r="D656" s="61" t="str">
        <f t="shared" si="9"/>
        <v>Hierro y fundición</v>
      </c>
      <c r="E656" s="85">
        <v>120.747774207593</v>
      </c>
      <c r="F656" s="45">
        <v>125.342526050474</v>
      </c>
      <c r="G656" s="53">
        <v>86.2010060684997</v>
      </c>
    </row>
    <row r="657" spans="1:7" ht="14.25">
      <c r="A657" s="59">
        <v>2014</v>
      </c>
      <c r="B657" s="60">
        <v>2</v>
      </c>
      <c r="C657" s="60">
        <v>2700</v>
      </c>
      <c r="D657" s="62" t="str">
        <f t="shared" si="9"/>
        <v>Hierro y fundición</v>
      </c>
      <c r="E657" s="76">
        <v>109.206359096899</v>
      </c>
      <c r="F657" s="54">
        <v>113.18192723532</v>
      </c>
      <c r="G657" s="55">
        <v>89.6288116877601</v>
      </c>
    </row>
    <row r="658" spans="1:7" ht="14.25">
      <c r="A658" s="58">
        <v>2014</v>
      </c>
      <c r="B658" s="14">
        <v>3</v>
      </c>
      <c r="C658" s="14">
        <v>2700</v>
      </c>
      <c r="D658" s="61" t="str">
        <f t="shared" si="9"/>
        <v>Hierro y fundición</v>
      </c>
      <c r="E658" s="85">
        <v>111.799185523519</v>
      </c>
      <c r="F658" s="45">
        <v>115.979034470305</v>
      </c>
      <c r="G658" s="53">
        <v>87.8545070169977</v>
      </c>
    </row>
    <row r="659" spans="1:7" ht="14.25">
      <c r="A659" s="59">
        <v>2014</v>
      </c>
      <c r="B659" s="60">
        <v>4</v>
      </c>
      <c r="C659" s="60">
        <v>2700</v>
      </c>
      <c r="D659" s="62" t="str">
        <f t="shared" si="9"/>
        <v>Hierro y fundición</v>
      </c>
      <c r="E659" s="76">
        <v>119.85319068502</v>
      </c>
      <c r="F659" s="54">
        <v>124.692692004185</v>
      </c>
      <c r="G659" s="55">
        <v>86.7672735166154</v>
      </c>
    </row>
    <row r="660" spans="1:7" ht="14.25">
      <c r="A660" s="58">
        <v>2015</v>
      </c>
      <c r="B660" s="14">
        <v>1</v>
      </c>
      <c r="C660" s="14">
        <v>2700</v>
      </c>
      <c r="D660" s="61" t="str">
        <f t="shared" si="9"/>
        <v>Hierro y fundición</v>
      </c>
      <c r="E660" s="85">
        <v>59.9055698952828</v>
      </c>
      <c r="F660" s="45">
        <v>61.4053232093221</v>
      </c>
      <c r="G660" s="53">
        <v>83.6301518540542</v>
      </c>
    </row>
    <row r="661" spans="1:7" ht="14.25">
      <c r="A661" s="59">
        <v>2015</v>
      </c>
      <c r="B661" s="60">
        <v>2</v>
      </c>
      <c r="C661" s="60">
        <v>2700</v>
      </c>
      <c r="D661" s="62" t="str">
        <f t="shared" si="9"/>
        <v>Hierro y fundición</v>
      </c>
      <c r="E661" s="76">
        <v>80.0658882916017</v>
      </c>
      <c r="F661" s="54">
        <v>81.0859648472898</v>
      </c>
      <c r="G661" s="55">
        <v>83.5621997602803</v>
      </c>
    </row>
    <row r="662" spans="1:7" ht="14.25">
      <c r="A662" s="58">
        <v>2015</v>
      </c>
      <c r="B662" s="14">
        <v>3</v>
      </c>
      <c r="C662" s="14">
        <v>2700</v>
      </c>
      <c r="D662" s="61" t="str">
        <f t="shared" si="9"/>
        <v>Hierro y fundición</v>
      </c>
      <c r="E662" s="85">
        <v>101.931240634102</v>
      </c>
      <c r="F662" s="45">
        <v>102.851341369029</v>
      </c>
      <c r="G662" s="53">
        <v>83.977462555565</v>
      </c>
    </row>
    <row r="663" spans="1:7" ht="14.25">
      <c r="A663" s="59">
        <v>2015</v>
      </c>
      <c r="B663" s="60">
        <v>4</v>
      </c>
      <c r="C663" s="60">
        <v>2700</v>
      </c>
      <c r="D663" s="62" t="str">
        <f t="shared" si="9"/>
        <v>Hierro y fundición</v>
      </c>
      <c r="E663" s="76">
        <v>88.2666013221129</v>
      </c>
      <c r="F663" s="54">
        <v>93.238702012669</v>
      </c>
      <c r="G663" s="55">
        <v>84.2152948837736</v>
      </c>
    </row>
    <row r="664" spans="1:7" ht="14.25">
      <c r="A664" s="58">
        <v>2016</v>
      </c>
      <c r="B664" s="14">
        <v>1</v>
      </c>
      <c r="C664" s="14">
        <v>2700</v>
      </c>
      <c r="D664" s="61" t="str">
        <f t="shared" si="9"/>
        <v>Hierro y fundición</v>
      </c>
      <c r="E664" s="85">
        <v>68.9656894288944</v>
      </c>
      <c r="F664" s="45">
        <v>70.2869916693301</v>
      </c>
      <c r="G664" s="53">
        <v>85.4573081533073</v>
      </c>
    </row>
    <row r="665" spans="1:7" ht="14.25">
      <c r="A665" s="59">
        <v>2016</v>
      </c>
      <c r="B665" s="60">
        <v>2</v>
      </c>
      <c r="C665" s="60">
        <v>2700</v>
      </c>
      <c r="D665" s="62" t="str">
        <f t="shared" si="9"/>
        <v>Hierro y fundición</v>
      </c>
      <c r="E665" s="76">
        <v>72.3208446882151</v>
      </c>
      <c r="F665" s="54">
        <v>75.5193239310936</v>
      </c>
      <c r="G665" s="55">
        <v>88.2055928348294</v>
      </c>
    </row>
    <row r="666" spans="1:7" ht="14.25">
      <c r="A666" s="58">
        <v>2016</v>
      </c>
      <c r="B666" s="14">
        <v>3</v>
      </c>
      <c r="C666" s="14">
        <v>2700</v>
      </c>
      <c r="D666" s="61" t="str">
        <f t="shared" si="9"/>
        <v>Hierro y fundición</v>
      </c>
      <c r="E666" s="85">
        <v>80.655847536761</v>
      </c>
      <c r="F666" s="45">
        <v>80.6993130643673</v>
      </c>
      <c r="G666" s="53">
        <v>85.9178723444418</v>
      </c>
    </row>
    <row r="667" spans="1:7" ht="14.25">
      <c r="A667" s="59">
        <v>2016</v>
      </c>
      <c r="B667" s="60">
        <v>4</v>
      </c>
      <c r="C667" s="60">
        <v>2700</v>
      </c>
      <c r="D667" s="62" t="str">
        <f t="shared" si="9"/>
        <v>Hierro y fundición</v>
      </c>
      <c r="E667" s="76">
        <v>82.144720392612</v>
      </c>
      <c r="F667" s="54">
        <v>89.7429920909077</v>
      </c>
      <c r="G667" s="55">
        <v>86.1708051379331</v>
      </c>
    </row>
    <row r="668" spans="1:7" ht="14.25">
      <c r="A668" s="58">
        <v>2017</v>
      </c>
      <c r="B668" s="14">
        <v>1</v>
      </c>
      <c r="C668" s="14">
        <v>2700</v>
      </c>
      <c r="D668" s="61" t="str">
        <f aca="true" t="shared" si="10" ref="D668:D718">+VLOOKUP(C668,medell,2,FALSE)</f>
        <v>Hierro y fundición</v>
      </c>
      <c r="E668" s="85">
        <v>62.9804125584636</v>
      </c>
      <c r="F668" s="45">
        <v>63.8670386538086</v>
      </c>
      <c r="G668" s="53">
        <v>86.8163500287851</v>
      </c>
    </row>
    <row r="669" spans="1:7" ht="14.25">
      <c r="A669" s="59">
        <v>2017</v>
      </c>
      <c r="B669" s="60">
        <v>2</v>
      </c>
      <c r="C669" s="60">
        <v>2700</v>
      </c>
      <c r="D669" s="62" t="str">
        <f t="shared" si="10"/>
        <v>Hierro y fundición</v>
      </c>
      <c r="E669" s="76">
        <v>66.9980259596497</v>
      </c>
      <c r="F669" s="54">
        <v>71.0388453469433</v>
      </c>
      <c r="G669" s="55">
        <v>86.884302122559</v>
      </c>
    </row>
    <row r="670" spans="1:7" ht="14.25">
      <c r="A670" s="58">
        <v>2017</v>
      </c>
      <c r="B670" s="14">
        <v>3</v>
      </c>
      <c r="C670" s="14">
        <v>2700</v>
      </c>
      <c r="D670" s="61" t="str">
        <f t="shared" si="10"/>
        <v>Hierro y fundición</v>
      </c>
      <c r="E670" s="85">
        <v>67.6721038491091</v>
      </c>
      <c r="F670" s="45">
        <v>66.6073342875702</v>
      </c>
      <c r="G670" s="53">
        <v>88.3528223713395</v>
      </c>
    </row>
    <row r="671" spans="1:7" ht="14.25">
      <c r="A671" s="59">
        <v>2017</v>
      </c>
      <c r="B671" s="60">
        <v>4</v>
      </c>
      <c r="C671" s="60">
        <v>2700</v>
      </c>
      <c r="D671" s="62" t="str">
        <f t="shared" si="10"/>
        <v>Hierro y fundición</v>
      </c>
      <c r="E671" s="76">
        <v>66.2571802940824</v>
      </c>
      <c r="F671" s="54">
        <v>68.9236139741882</v>
      </c>
      <c r="G671" s="55">
        <v>89.3494530800232</v>
      </c>
    </row>
    <row r="672" spans="1:7" ht="14.25">
      <c r="A672" s="58">
        <v>2018</v>
      </c>
      <c r="B672" s="14">
        <v>1</v>
      </c>
      <c r="C672" s="14">
        <v>2700</v>
      </c>
      <c r="D672" s="61" t="str">
        <f>+D671</f>
        <v>Hierro y fundición</v>
      </c>
      <c r="E672" s="85">
        <v>59.0263671071667</v>
      </c>
      <c r="F672" s="45">
        <v>60.4581255137167</v>
      </c>
      <c r="G672" s="53">
        <v>87.6374378285529</v>
      </c>
    </row>
    <row r="673" spans="1:7" ht="14.25">
      <c r="A673" s="59">
        <v>2018</v>
      </c>
      <c r="B673" s="60">
        <v>2</v>
      </c>
      <c r="C673" s="60">
        <v>2700</v>
      </c>
      <c r="D673" s="62" t="str">
        <f t="shared" si="10"/>
        <v>Hierro y fundición</v>
      </c>
      <c r="E673" s="76">
        <v>74.2537550573113</v>
      </c>
      <c r="F673" s="54">
        <v>75.5359552014594</v>
      </c>
      <c r="G673" s="55">
        <v>88.7982860971902</v>
      </c>
    </row>
    <row r="674" spans="1:7" ht="14.25">
      <c r="A674" s="58">
        <v>2006</v>
      </c>
      <c r="B674" s="14">
        <v>4</v>
      </c>
      <c r="C674" s="14">
        <v>3690</v>
      </c>
      <c r="D674" s="61" t="str">
        <f t="shared" si="10"/>
        <v>Otras manufacturas</v>
      </c>
      <c r="E674" s="85">
        <v>96.4310480411239</v>
      </c>
      <c r="F674" s="45">
        <v>99.129915895858</v>
      </c>
      <c r="G674" s="53">
        <v>100.241323621475</v>
      </c>
    </row>
    <row r="675" spans="1:7" ht="14.25">
      <c r="A675" s="59">
        <v>2007</v>
      </c>
      <c r="B675" s="60">
        <v>1</v>
      </c>
      <c r="C675" s="60">
        <v>3690</v>
      </c>
      <c r="D675" s="62" t="str">
        <f t="shared" si="10"/>
        <v>Otras manufacturas</v>
      </c>
      <c r="E675" s="76">
        <v>91.1786277665963</v>
      </c>
      <c r="F675" s="54">
        <v>89.3125406866878</v>
      </c>
      <c r="G675" s="55">
        <v>95.6039752748534</v>
      </c>
    </row>
    <row r="676" spans="1:7" ht="14.25">
      <c r="A676" s="58">
        <v>2007</v>
      </c>
      <c r="B676" s="14">
        <v>2</v>
      </c>
      <c r="C676" s="14">
        <v>3690</v>
      </c>
      <c r="D676" s="61" t="str">
        <f t="shared" si="10"/>
        <v>Otras manufacturas</v>
      </c>
      <c r="E676" s="85">
        <v>97.8944620892337</v>
      </c>
      <c r="F676" s="45">
        <v>97.2308527810665</v>
      </c>
      <c r="G676" s="53">
        <v>100.43999392013</v>
      </c>
    </row>
    <row r="677" spans="1:7" ht="14.25">
      <c r="A677" s="59">
        <v>2007</v>
      </c>
      <c r="B677" s="60">
        <v>3</v>
      </c>
      <c r="C677" s="60">
        <v>3690</v>
      </c>
      <c r="D677" s="62" t="str">
        <f t="shared" si="10"/>
        <v>Otras manufacturas</v>
      </c>
      <c r="E677" s="76">
        <v>106.970691008123</v>
      </c>
      <c r="F677" s="54">
        <v>102.938454242154</v>
      </c>
      <c r="G677" s="55">
        <v>100.741239383954</v>
      </c>
    </row>
    <row r="678" spans="1:7" ht="14.25">
      <c r="A678" s="58">
        <v>2007</v>
      </c>
      <c r="B678" s="14">
        <v>4</v>
      </c>
      <c r="C678" s="14">
        <v>3690</v>
      </c>
      <c r="D678" s="61" t="str">
        <f t="shared" si="10"/>
        <v>Otras manufacturas</v>
      </c>
      <c r="E678" s="85">
        <v>103.956219136047</v>
      </c>
      <c r="F678" s="45">
        <v>110.518152290092</v>
      </c>
      <c r="G678" s="53">
        <v>103.214791421063</v>
      </c>
    </row>
    <row r="679" spans="1:7" ht="14.25">
      <c r="A679" s="59">
        <v>2008</v>
      </c>
      <c r="B679" s="60">
        <v>1</v>
      </c>
      <c r="C679" s="60">
        <v>3690</v>
      </c>
      <c r="D679" s="62" t="str">
        <f t="shared" si="10"/>
        <v>Otras manufacturas</v>
      </c>
      <c r="E679" s="76">
        <v>80.4999898274307</v>
      </c>
      <c r="F679" s="54">
        <v>75.4430268043357</v>
      </c>
      <c r="G679" s="55">
        <v>96.7242671503336</v>
      </c>
    </row>
    <row r="680" spans="1:7" ht="14.25">
      <c r="A680" s="58">
        <v>2008</v>
      </c>
      <c r="B680" s="14">
        <v>2</v>
      </c>
      <c r="C680" s="14">
        <v>3690</v>
      </c>
      <c r="D680" s="61" t="str">
        <f t="shared" si="10"/>
        <v>Otras manufacturas</v>
      </c>
      <c r="E680" s="85">
        <v>78.1767545207064</v>
      </c>
      <c r="F680" s="45">
        <v>75.982476367739</v>
      </c>
      <c r="G680" s="53">
        <v>98.1177716183184</v>
      </c>
    </row>
    <row r="681" spans="1:7" ht="14.25">
      <c r="A681" s="59">
        <v>2008</v>
      </c>
      <c r="B681" s="60">
        <v>3</v>
      </c>
      <c r="C681" s="60">
        <v>3690</v>
      </c>
      <c r="D681" s="62" t="str">
        <f t="shared" si="10"/>
        <v>Otras manufacturas</v>
      </c>
      <c r="E681" s="76">
        <v>82.7573358414093</v>
      </c>
      <c r="F681" s="54">
        <v>80.6313325323947</v>
      </c>
      <c r="G681" s="55">
        <v>96.934103458397</v>
      </c>
    </row>
    <row r="682" spans="1:7" ht="14.25">
      <c r="A682" s="58">
        <v>2008</v>
      </c>
      <c r="B682" s="14">
        <v>4</v>
      </c>
      <c r="C682" s="14">
        <v>3690</v>
      </c>
      <c r="D682" s="61" t="str">
        <f t="shared" si="10"/>
        <v>Otras manufacturas</v>
      </c>
      <c r="E682" s="85">
        <v>80.5146498954125</v>
      </c>
      <c r="F682" s="45">
        <v>84.4903144235433</v>
      </c>
      <c r="G682" s="53">
        <v>96.5994889821623</v>
      </c>
    </row>
    <row r="683" spans="1:7" ht="14.25">
      <c r="A683" s="59">
        <v>2009</v>
      </c>
      <c r="B683" s="60">
        <v>1</v>
      </c>
      <c r="C683" s="60">
        <v>3690</v>
      </c>
      <c r="D683" s="62" t="str">
        <f t="shared" si="10"/>
        <v>Otras manufacturas</v>
      </c>
      <c r="E683" s="76">
        <v>55.7432442518967</v>
      </c>
      <c r="F683" s="54">
        <v>58.0878005274581</v>
      </c>
      <c r="G683" s="55">
        <v>89.3118510318028</v>
      </c>
    </row>
    <row r="684" spans="1:7" ht="14.25">
      <c r="A684" s="58">
        <v>2009</v>
      </c>
      <c r="B684" s="14">
        <v>2</v>
      </c>
      <c r="C684" s="14">
        <v>3690</v>
      </c>
      <c r="D684" s="61" t="str">
        <f t="shared" si="10"/>
        <v>Otras manufacturas</v>
      </c>
      <c r="E684" s="85">
        <v>56.8570315425672</v>
      </c>
      <c r="F684" s="45">
        <v>59.2068698025809</v>
      </c>
      <c r="G684" s="53">
        <v>88.5452732698005</v>
      </c>
    </row>
    <row r="685" spans="1:7" ht="14.25">
      <c r="A685" s="59">
        <v>2009</v>
      </c>
      <c r="B685" s="60">
        <v>3</v>
      </c>
      <c r="C685" s="60">
        <v>3690</v>
      </c>
      <c r="D685" s="62" t="str">
        <f t="shared" si="10"/>
        <v>Otras manufacturas</v>
      </c>
      <c r="E685" s="76">
        <v>68.1232453693489</v>
      </c>
      <c r="F685" s="54">
        <v>67.1464382362988</v>
      </c>
      <c r="G685" s="55">
        <v>87.4621889328302</v>
      </c>
    </row>
    <row r="686" spans="1:7" ht="14.25">
      <c r="A686" s="58">
        <v>2009</v>
      </c>
      <c r="B686" s="14">
        <v>4</v>
      </c>
      <c r="C686" s="14">
        <v>3690</v>
      </c>
      <c r="D686" s="61" t="str">
        <f t="shared" si="10"/>
        <v>Otras manufacturas</v>
      </c>
      <c r="E686" s="85">
        <v>72.27115280617</v>
      </c>
      <c r="F686" s="45">
        <v>73.1161948557085</v>
      </c>
      <c r="G686" s="53">
        <v>86.475991309582</v>
      </c>
    </row>
    <row r="687" spans="1:7" ht="14.25">
      <c r="A687" s="59">
        <v>2010</v>
      </c>
      <c r="B687" s="60">
        <v>1</v>
      </c>
      <c r="C687" s="60">
        <v>3690</v>
      </c>
      <c r="D687" s="62" t="str">
        <f t="shared" si="10"/>
        <v>Otras manufacturas</v>
      </c>
      <c r="E687" s="76">
        <v>66.9998428007968</v>
      </c>
      <c r="F687" s="54">
        <v>64.6427988431908</v>
      </c>
      <c r="G687" s="55">
        <v>85.5863265374535</v>
      </c>
    </row>
    <row r="688" spans="1:7" ht="14.25">
      <c r="A688" s="58">
        <v>2010</v>
      </c>
      <c r="B688" s="14">
        <v>2</v>
      </c>
      <c r="C688" s="14">
        <v>3690</v>
      </c>
      <c r="D688" s="61" t="str">
        <f t="shared" si="10"/>
        <v>Otras manufacturas</v>
      </c>
      <c r="E688" s="85">
        <v>73.5402823138404</v>
      </c>
      <c r="F688" s="45">
        <v>72.6577099533219</v>
      </c>
      <c r="G688" s="53">
        <v>91.654150365635</v>
      </c>
    </row>
    <row r="689" spans="1:7" ht="14.25">
      <c r="A689" s="59">
        <v>2010</v>
      </c>
      <c r="B689" s="60">
        <v>3</v>
      </c>
      <c r="C689" s="60">
        <v>3690</v>
      </c>
      <c r="D689" s="62" t="str">
        <f t="shared" si="10"/>
        <v>Otras manufacturas</v>
      </c>
      <c r="E689" s="76">
        <v>83.5615300448833</v>
      </c>
      <c r="F689" s="54">
        <v>81.2282292619593</v>
      </c>
      <c r="G689" s="55">
        <v>92.6892451687508</v>
      </c>
    </row>
    <row r="690" spans="1:7" ht="14.25">
      <c r="A690" s="58">
        <v>2010</v>
      </c>
      <c r="B690" s="14">
        <v>4</v>
      </c>
      <c r="C690" s="14">
        <v>3690</v>
      </c>
      <c r="D690" s="61" t="str">
        <f t="shared" si="10"/>
        <v>Otras manufacturas</v>
      </c>
      <c r="E690" s="85">
        <v>88.1981288492531</v>
      </c>
      <c r="F690" s="45">
        <v>91.7560812517993</v>
      </c>
      <c r="G690" s="53">
        <v>90.1104574209275</v>
      </c>
    </row>
    <row r="691" spans="1:7" ht="14.25">
      <c r="A691" s="59">
        <v>2011</v>
      </c>
      <c r="B691" s="60">
        <v>1</v>
      </c>
      <c r="C691" s="60">
        <v>3690</v>
      </c>
      <c r="D691" s="62" t="str">
        <f t="shared" si="10"/>
        <v>Otras manufacturas</v>
      </c>
      <c r="E691" s="76">
        <v>87.6060510779449</v>
      </c>
      <c r="F691" s="54">
        <v>84.5172810626491</v>
      </c>
      <c r="G691" s="55">
        <v>87.1707138766739</v>
      </c>
    </row>
    <row r="692" spans="1:7" ht="14.25">
      <c r="A692" s="58">
        <v>2011</v>
      </c>
      <c r="B692" s="14">
        <v>2</v>
      </c>
      <c r="C692" s="14">
        <v>3690</v>
      </c>
      <c r="D692" s="61" t="str">
        <f t="shared" si="10"/>
        <v>Otras manufacturas</v>
      </c>
      <c r="E692" s="85">
        <v>88.1455962708661</v>
      </c>
      <c r="F692" s="45">
        <v>85.5421398596833</v>
      </c>
      <c r="G692" s="53">
        <v>92.8448815279603</v>
      </c>
    </row>
    <row r="693" spans="1:7" ht="14.25">
      <c r="A693" s="59">
        <v>2011</v>
      </c>
      <c r="B693" s="60">
        <v>3</v>
      </c>
      <c r="C693" s="60">
        <v>3690</v>
      </c>
      <c r="D693" s="62" t="str">
        <f t="shared" si="10"/>
        <v>Otras manufacturas</v>
      </c>
      <c r="E693" s="76">
        <v>95.6738730454752</v>
      </c>
      <c r="F693" s="54">
        <v>91.7447573362653</v>
      </c>
      <c r="G693" s="55">
        <v>94.7469947279993</v>
      </c>
    </row>
    <row r="694" spans="1:7" ht="14.25">
      <c r="A694" s="58">
        <v>2011</v>
      </c>
      <c r="B694" s="14">
        <v>4</v>
      </c>
      <c r="C694" s="14">
        <v>3690</v>
      </c>
      <c r="D694" s="61" t="str">
        <f t="shared" si="10"/>
        <v>Otras manufacturas</v>
      </c>
      <c r="E694" s="85">
        <v>90.4524049973724</v>
      </c>
      <c r="F694" s="45">
        <v>94.3557234710408</v>
      </c>
      <c r="G694" s="53">
        <v>95.1685593546886</v>
      </c>
    </row>
    <row r="695" spans="1:7" ht="14.25">
      <c r="A695" s="59">
        <v>2012</v>
      </c>
      <c r="B695" s="60">
        <v>1</v>
      </c>
      <c r="C695" s="60">
        <v>3690</v>
      </c>
      <c r="D695" s="62" t="str">
        <f t="shared" si="10"/>
        <v>Otras manufacturas</v>
      </c>
      <c r="E695" s="76">
        <v>96.4872846946775</v>
      </c>
      <c r="F695" s="54">
        <v>87.0379680715104</v>
      </c>
      <c r="G695" s="55">
        <v>93.5508675888897</v>
      </c>
    </row>
    <row r="696" spans="1:7" ht="14.25">
      <c r="A696" s="58">
        <v>2012</v>
      </c>
      <c r="B696" s="14">
        <v>2</v>
      </c>
      <c r="C696" s="14">
        <v>3690</v>
      </c>
      <c r="D696" s="61" t="str">
        <f t="shared" si="10"/>
        <v>Otras manufacturas</v>
      </c>
      <c r="E696" s="85">
        <v>97.9805545868635</v>
      </c>
      <c r="F696" s="45">
        <v>99.0545130900919</v>
      </c>
      <c r="G696" s="53">
        <v>96.3318224520522</v>
      </c>
    </row>
    <row r="697" spans="1:7" ht="14.25">
      <c r="A697" s="59">
        <v>2012</v>
      </c>
      <c r="B697" s="60">
        <v>3</v>
      </c>
      <c r="C697" s="60">
        <v>3690</v>
      </c>
      <c r="D697" s="62" t="str">
        <f t="shared" si="10"/>
        <v>Otras manufacturas</v>
      </c>
      <c r="E697" s="76">
        <v>110.296368055663</v>
      </c>
      <c r="F697" s="54">
        <v>100.753693841883</v>
      </c>
      <c r="G697" s="55">
        <v>96.9170054196683</v>
      </c>
    </row>
    <row r="698" spans="1:7" ht="14.25">
      <c r="A698" s="58">
        <v>2012</v>
      </c>
      <c r="B698" s="14">
        <v>4</v>
      </c>
      <c r="C698" s="14">
        <v>3690</v>
      </c>
      <c r="D698" s="61" t="str">
        <f t="shared" si="10"/>
        <v>Otras manufacturas</v>
      </c>
      <c r="E698" s="85">
        <v>120.057966024221</v>
      </c>
      <c r="F698" s="45">
        <v>128.240392782986</v>
      </c>
      <c r="G698" s="53">
        <v>97.9779610833294</v>
      </c>
    </row>
    <row r="699" spans="1:7" ht="14.25">
      <c r="A699" s="59">
        <v>2013</v>
      </c>
      <c r="B699" s="60">
        <v>1</v>
      </c>
      <c r="C699" s="60">
        <v>3690</v>
      </c>
      <c r="D699" s="62" t="str">
        <f t="shared" si="10"/>
        <v>Otras manufacturas</v>
      </c>
      <c r="E699" s="76">
        <v>108.522184421771</v>
      </c>
      <c r="F699" s="54">
        <v>101.504808753951</v>
      </c>
      <c r="G699" s="55">
        <v>94.304507325629</v>
      </c>
    </row>
    <row r="700" spans="1:7" ht="14.25">
      <c r="A700" s="58">
        <v>2013</v>
      </c>
      <c r="B700" s="14">
        <v>2</v>
      </c>
      <c r="C700" s="14">
        <v>3690</v>
      </c>
      <c r="D700" s="61" t="str">
        <f t="shared" si="10"/>
        <v>Otras manufacturas</v>
      </c>
      <c r="E700" s="85">
        <v>110.328537172193</v>
      </c>
      <c r="F700" s="45">
        <v>109.483532578026</v>
      </c>
      <c r="G700" s="53">
        <v>96.8819965410245</v>
      </c>
    </row>
    <row r="701" spans="1:7" ht="14.25">
      <c r="A701" s="59">
        <v>2013</v>
      </c>
      <c r="B701" s="60">
        <v>3</v>
      </c>
      <c r="C701" s="60">
        <v>3690</v>
      </c>
      <c r="D701" s="62" t="str">
        <f t="shared" si="10"/>
        <v>Otras manufacturas</v>
      </c>
      <c r="E701" s="76">
        <v>112.317884870999</v>
      </c>
      <c r="F701" s="54">
        <v>104.986850927471</v>
      </c>
      <c r="G701" s="55">
        <v>96.6980525497206</v>
      </c>
    </row>
    <row r="702" spans="1:7" ht="14.25">
      <c r="A702" s="58">
        <v>2013</v>
      </c>
      <c r="B702" s="14">
        <v>4</v>
      </c>
      <c r="C702" s="14">
        <v>3690</v>
      </c>
      <c r="D702" s="61" t="str">
        <f t="shared" si="10"/>
        <v>Otras manufacturas</v>
      </c>
      <c r="E702" s="85">
        <v>109.999174902521</v>
      </c>
      <c r="F702" s="45">
        <v>115.002162253971</v>
      </c>
      <c r="G702" s="53">
        <v>96.7611367420307</v>
      </c>
    </row>
    <row r="703" spans="1:7" ht="14.25">
      <c r="A703" s="59">
        <v>2014</v>
      </c>
      <c r="B703" s="60">
        <v>1</v>
      </c>
      <c r="C703" s="60">
        <v>3690</v>
      </c>
      <c r="D703" s="62" t="str">
        <f t="shared" si="10"/>
        <v>Otras manufacturas</v>
      </c>
      <c r="E703" s="76">
        <v>101.504429385443</v>
      </c>
      <c r="F703" s="54">
        <v>93.8190582222792</v>
      </c>
      <c r="G703" s="55">
        <v>95.6503545956347</v>
      </c>
    </row>
    <row r="704" spans="1:7" ht="14.25">
      <c r="A704" s="58">
        <v>2014</v>
      </c>
      <c r="B704" s="14">
        <v>2</v>
      </c>
      <c r="C704" s="14">
        <v>3690</v>
      </c>
      <c r="D704" s="61" t="str">
        <f t="shared" si="10"/>
        <v>Otras manufacturas</v>
      </c>
      <c r="E704" s="85">
        <v>104.085592035894</v>
      </c>
      <c r="F704" s="45">
        <v>103.641372675303</v>
      </c>
      <c r="G704" s="53">
        <v>97.8584094801925</v>
      </c>
    </row>
    <row r="705" spans="1:7" ht="14.25">
      <c r="A705" s="59">
        <v>2014</v>
      </c>
      <c r="B705" s="60">
        <v>3</v>
      </c>
      <c r="C705" s="60">
        <v>3690</v>
      </c>
      <c r="D705" s="62" t="str">
        <f t="shared" si="10"/>
        <v>Otras manufacturas</v>
      </c>
      <c r="E705" s="76">
        <v>124.445859816023</v>
      </c>
      <c r="F705" s="54">
        <v>115.323817809733</v>
      </c>
      <c r="G705" s="55">
        <v>97.0670988203114</v>
      </c>
    </row>
    <row r="706" spans="1:7" ht="14.25">
      <c r="A706" s="58">
        <v>2014</v>
      </c>
      <c r="B706" s="14">
        <v>4</v>
      </c>
      <c r="C706" s="14">
        <v>3690</v>
      </c>
      <c r="D706" s="61" t="str">
        <f t="shared" si="10"/>
        <v>Otras manufacturas</v>
      </c>
      <c r="E706" s="85">
        <v>110.277891710062</v>
      </c>
      <c r="F706" s="45">
        <v>115.114153734238</v>
      </c>
      <c r="G706" s="53">
        <v>95.9659650145503</v>
      </c>
    </row>
    <row r="707" spans="1:7" ht="14.25">
      <c r="A707" s="59">
        <v>2015</v>
      </c>
      <c r="B707" s="60">
        <v>1</v>
      </c>
      <c r="C707" s="60">
        <v>3690</v>
      </c>
      <c r="D707" s="62" t="str">
        <f t="shared" si="10"/>
        <v>Otras manufacturas</v>
      </c>
      <c r="E707" s="76">
        <v>100.890751707422</v>
      </c>
      <c r="F707" s="54">
        <v>92.4795645339195</v>
      </c>
      <c r="G707" s="55">
        <v>91.7030263083754</v>
      </c>
    </row>
    <row r="708" spans="1:7" ht="14.25">
      <c r="A708" s="58">
        <v>2015</v>
      </c>
      <c r="B708" s="14">
        <v>2</v>
      </c>
      <c r="C708" s="14">
        <v>3690</v>
      </c>
      <c r="D708" s="61" t="str">
        <f t="shared" si="10"/>
        <v>Otras manufacturas</v>
      </c>
      <c r="E708" s="85">
        <v>104.858994854697</v>
      </c>
      <c r="F708" s="45">
        <v>107.178861629158</v>
      </c>
      <c r="G708" s="53">
        <v>94.0502354311173</v>
      </c>
    </row>
    <row r="709" spans="1:7" ht="14.25">
      <c r="A709" s="59">
        <v>2015</v>
      </c>
      <c r="B709" s="60">
        <v>3</v>
      </c>
      <c r="C709" s="60">
        <v>3690</v>
      </c>
      <c r="D709" s="62" t="str">
        <f t="shared" si="10"/>
        <v>Otras manufacturas</v>
      </c>
      <c r="E709" s="76">
        <v>116.364319917128</v>
      </c>
      <c r="F709" s="54">
        <v>113.220545846855</v>
      </c>
      <c r="G709" s="55">
        <v>94.8928586753178</v>
      </c>
    </row>
    <row r="710" spans="1:7" ht="14.25">
      <c r="A710" s="58">
        <v>2015</v>
      </c>
      <c r="B710" s="14">
        <v>4</v>
      </c>
      <c r="C710" s="14">
        <v>3690</v>
      </c>
      <c r="D710" s="61" t="str">
        <f t="shared" si="10"/>
        <v>Otras manufacturas</v>
      </c>
      <c r="E710" s="85">
        <v>117.18823543441</v>
      </c>
      <c r="F710" s="45">
        <v>121.224174657621</v>
      </c>
      <c r="G710" s="53">
        <v>93.5502607949187</v>
      </c>
    </row>
    <row r="711" spans="1:7" ht="14.25">
      <c r="A711" s="59">
        <v>2016</v>
      </c>
      <c r="B711" s="60">
        <v>1</v>
      </c>
      <c r="C711" s="60">
        <v>3690</v>
      </c>
      <c r="D711" s="62" t="str">
        <f t="shared" si="10"/>
        <v>Otras manufacturas</v>
      </c>
      <c r="E711" s="76">
        <v>103.622749895127</v>
      </c>
      <c r="F711" s="54">
        <v>95.8996796682221</v>
      </c>
      <c r="G711" s="55">
        <v>92.2146156800415</v>
      </c>
    </row>
    <row r="712" spans="1:7" ht="14.25">
      <c r="A712" s="58">
        <v>2016</v>
      </c>
      <c r="B712" s="14">
        <v>2</v>
      </c>
      <c r="C712" s="14">
        <v>3690</v>
      </c>
      <c r="D712" s="61" t="str">
        <f t="shared" si="10"/>
        <v>Otras manufacturas</v>
      </c>
      <c r="E712" s="85">
        <v>112.162391883994</v>
      </c>
      <c r="F712" s="45">
        <v>108.414438776503</v>
      </c>
      <c r="G712" s="53">
        <v>93.8705826476515</v>
      </c>
    </row>
    <row r="713" spans="1:7" ht="14.25">
      <c r="A713" s="59">
        <v>2016</v>
      </c>
      <c r="B713" s="60">
        <v>3</v>
      </c>
      <c r="C713" s="60">
        <v>3690</v>
      </c>
      <c r="D713" s="62" t="str">
        <f t="shared" si="10"/>
        <v>Otras manufacturas</v>
      </c>
      <c r="E713" s="76">
        <v>115.450251706715</v>
      </c>
      <c r="F713" s="54">
        <v>110.044598858444</v>
      </c>
      <c r="G713" s="55">
        <v>92.9161092226658</v>
      </c>
    </row>
    <row r="714" spans="1:7" ht="14.25">
      <c r="A714" s="58">
        <v>2016</v>
      </c>
      <c r="B714" s="14">
        <v>4</v>
      </c>
      <c r="C714" s="14">
        <v>3690</v>
      </c>
      <c r="D714" s="61" t="str">
        <f t="shared" si="10"/>
        <v>Otras manufacturas</v>
      </c>
      <c r="E714" s="85">
        <v>113.350985536873</v>
      </c>
      <c r="F714" s="45">
        <v>118.758786704701</v>
      </c>
      <c r="G714" s="53">
        <v>91.9384619736014</v>
      </c>
    </row>
    <row r="715" spans="1:7" ht="14.25">
      <c r="A715" s="59">
        <v>2017</v>
      </c>
      <c r="B715" s="60">
        <v>1</v>
      </c>
      <c r="C715" s="60">
        <v>3690</v>
      </c>
      <c r="D715" s="62" t="str">
        <f t="shared" si="10"/>
        <v>Otras manufacturas</v>
      </c>
      <c r="E715" s="76">
        <v>101.007365073342</v>
      </c>
      <c r="F715" s="54">
        <v>88.2773935008451</v>
      </c>
      <c r="G715" s="55">
        <v>87.1206684651334</v>
      </c>
    </row>
    <row r="716" spans="1:7" ht="14.25">
      <c r="A716" s="58">
        <v>2017</v>
      </c>
      <c r="B716" s="14">
        <v>2</v>
      </c>
      <c r="C716" s="14">
        <v>3690</v>
      </c>
      <c r="D716" s="61" t="str">
        <f t="shared" si="10"/>
        <v>Otras manufacturas</v>
      </c>
      <c r="E716" s="85">
        <v>90.2400343171006</v>
      </c>
      <c r="F716" s="45">
        <v>93.1519649643564</v>
      </c>
      <c r="G716" s="53">
        <v>87.3901043594439</v>
      </c>
    </row>
    <row r="717" spans="1:7" ht="14.25">
      <c r="A717" s="59">
        <v>2017</v>
      </c>
      <c r="B717" s="60">
        <v>3</v>
      </c>
      <c r="C717" s="60">
        <v>3690</v>
      </c>
      <c r="D717" s="62" t="str">
        <f t="shared" si="10"/>
        <v>Otras manufacturas</v>
      </c>
      <c r="E717" s="76">
        <v>109.370556581626</v>
      </c>
      <c r="F717" s="54">
        <v>102.219619268425</v>
      </c>
      <c r="G717" s="55">
        <v>86.7522120818635</v>
      </c>
    </row>
    <row r="718" spans="1:7" ht="14.25">
      <c r="A718" s="58">
        <v>2017</v>
      </c>
      <c r="B718" s="14">
        <v>4</v>
      </c>
      <c r="C718" s="14">
        <v>3690</v>
      </c>
      <c r="D718" s="61" t="str">
        <f t="shared" si="10"/>
        <v>Otras manufacturas</v>
      </c>
      <c r="E718" s="85">
        <v>106.728806405316</v>
      </c>
      <c r="F718" s="45">
        <v>110.641455486704</v>
      </c>
      <c r="G718" s="53">
        <v>84.9059174088903</v>
      </c>
    </row>
    <row r="719" spans="1:7" ht="14.25">
      <c r="A719" s="59">
        <v>2018</v>
      </c>
      <c r="B719" s="60">
        <v>1</v>
      </c>
      <c r="C719" s="60">
        <v>3690</v>
      </c>
      <c r="D719" s="62" t="str">
        <f>+D718</f>
        <v>Otras manufacturas</v>
      </c>
      <c r="E719" s="76">
        <v>92.1372736296034</v>
      </c>
      <c r="F719" s="54">
        <v>87.911688635396</v>
      </c>
      <c r="G719" s="55">
        <v>82.1511507119842</v>
      </c>
    </row>
    <row r="720" spans="1:7" ht="14.25">
      <c r="A720" s="63">
        <v>2018</v>
      </c>
      <c r="B720" s="64">
        <v>2</v>
      </c>
      <c r="C720" s="64">
        <v>3690</v>
      </c>
      <c r="D720" s="74" t="str">
        <f>+D719</f>
        <v>Otras manufacturas</v>
      </c>
      <c r="E720" s="87">
        <v>98.4747863406842</v>
      </c>
      <c r="F720" s="56">
        <v>95.9488199663357</v>
      </c>
      <c r="G720" s="57">
        <v>83.706709110724</v>
      </c>
    </row>
    <row r="722" ht="14.25">
      <c r="A722" s="72" t="s">
        <v>67</v>
      </c>
    </row>
    <row r="723" ht="14.25">
      <c r="A723" s="73" t="s">
        <v>68</v>
      </c>
    </row>
  </sheetData>
  <sheetProtection/>
  <mergeCells count="3">
    <mergeCell ref="A1:G5"/>
    <mergeCell ref="A6:G7"/>
    <mergeCell ref="A8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0"/>
  <sheetViews>
    <sheetView zoomScalePageLayoutView="0" workbookViewId="0" topLeftCell="A587">
      <selection activeCell="A626" sqref="A626:G626"/>
    </sheetView>
  </sheetViews>
  <sheetFormatPr defaultColWidth="9.140625" defaultRowHeight="15"/>
  <cols>
    <col min="1" max="3" width="9.140625" style="12" customWidth="1"/>
    <col min="4" max="4" width="39.00390625" style="12" customWidth="1"/>
    <col min="5" max="5" width="23.421875" style="21" customWidth="1"/>
    <col min="6" max="6" width="24.140625" style="15" customWidth="1"/>
    <col min="7" max="7" width="31.00390625" style="15" customWidth="1"/>
    <col min="8" max="16384" width="9.140625" style="12" customWidth="1"/>
  </cols>
  <sheetData>
    <row r="1" spans="1:7" s="23" customFormat="1" ht="13.5" customHeight="1">
      <c r="A1" s="111"/>
      <c r="B1" s="112"/>
      <c r="C1" s="112"/>
      <c r="D1" s="112"/>
      <c r="E1" s="112"/>
      <c r="F1" s="112"/>
      <c r="G1" s="112"/>
    </row>
    <row r="2" spans="1:7" s="23" customFormat="1" ht="13.5" customHeight="1">
      <c r="A2" s="113"/>
      <c r="B2" s="114"/>
      <c r="C2" s="114"/>
      <c r="D2" s="114"/>
      <c r="E2" s="114"/>
      <c r="F2" s="114"/>
      <c r="G2" s="114"/>
    </row>
    <row r="3" spans="1:7" s="23" customFormat="1" ht="13.5" customHeight="1">
      <c r="A3" s="113"/>
      <c r="B3" s="114"/>
      <c r="C3" s="114"/>
      <c r="D3" s="114"/>
      <c r="E3" s="114"/>
      <c r="F3" s="114"/>
      <c r="G3" s="114"/>
    </row>
    <row r="4" spans="1:7" s="23" customFormat="1" ht="13.5" customHeight="1">
      <c r="A4" s="113"/>
      <c r="B4" s="114"/>
      <c r="C4" s="114"/>
      <c r="D4" s="114"/>
      <c r="E4" s="114"/>
      <c r="F4" s="114"/>
      <c r="G4" s="114"/>
    </row>
    <row r="5" spans="1:7" s="23" customFormat="1" ht="12">
      <c r="A5" s="117" t="s">
        <v>46</v>
      </c>
      <c r="B5" s="118"/>
      <c r="C5" s="118"/>
      <c r="D5" s="118"/>
      <c r="E5" s="118"/>
      <c r="F5" s="118"/>
      <c r="G5" s="118"/>
    </row>
    <row r="6" spans="1:9" s="22" customFormat="1" ht="12">
      <c r="A6" s="119"/>
      <c r="B6" s="120"/>
      <c r="C6" s="120"/>
      <c r="D6" s="120"/>
      <c r="E6" s="120"/>
      <c r="F6" s="120"/>
      <c r="G6" s="120"/>
      <c r="H6" s="23"/>
      <c r="I6" s="23"/>
    </row>
    <row r="7" spans="1:9" s="22" customFormat="1" ht="12">
      <c r="A7" s="121" t="s">
        <v>49</v>
      </c>
      <c r="B7" s="122"/>
      <c r="C7" s="122"/>
      <c r="D7" s="122"/>
      <c r="E7" s="122"/>
      <c r="F7" s="122"/>
      <c r="G7" s="122"/>
      <c r="H7" s="23"/>
      <c r="I7" s="23"/>
    </row>
    <row r="8" spans="1:9" s="22" customFormat="1" ht="12">
      <c r="A8" s="123"/>
      <c r="B8" s="124"/>
      <c r="C8" s="124"/>
      <c r="D8" s="124"/>
      <c r="E8" s="124"/>
      <c r="F8" s="124"/>
      <c r="G8" s="124"/>
      <c r="H8" s="23"/>
      <c r="I8" s="23"/>
    </row>
    <row r="9" spans="1:9" s="22" customFormat="1" ht="15.75">
      <c r="A9" s="43"/>
      <c r="B9" s="43"/>
      <c r="C9" s="43"/>
      <c r="D9" s="43"/>
      <c r="E9" s="43"/>
      <c r="F9" s="43"/>
      <c r="G9" s="43"/>
      <c r="H9" s="23"/>
      <c r="I9" s="23"/>
    </row>
    <row r="10" spans="1:3" ht="15">
      <c r="A10" s="1" t="s">
        <v>1</v>
      </c>
      <c r="C10" s="1"/>
    </row>
    <row r="11" spans="1:3" ht="15">
      <c r="A11" s="5" t="s">
        <v>44</v>
      </c>
      <c r="C11" s="5"/>
    </row>
    <row r="12" spans="1:3" ht="15">
      <c r="A12" s="2"/>
      <c r="C12" s="2"/>
    </row>
    <row r="13" spans="1:3" ht="15">
      <c r="A13" s="2" t="s">
        <v>70</v>
      </c>
      <c r="C13" s="2"/>
    </row>
    <row r="14" ht="14.25">
      <c r="G14" s="66" t="s">
        <v>13</v>
      </c>
    </row>
    <row r="15" spans="1:7" s="40" customFormat="1" ht="34.5" customHeight="1">
      <c r="A15" s="67" t="s">
        <v>10</v>
      </c>
      <c r="B15" s="68" t="s">
        <v>9</v>
      </c>
      <c r="C15" s="68" t="s">
        <v>43</v>
      </c>
      <c r="D15" s="68" t="s">
        <v>8</v>
      </c>
      <c r="E15" s="68" t="s">
        <v>11</v>
      </c>
      <c r="F15" s="68" t="s">
        <v>12</v>
      </c>
      <c r="G15" s="68" t="s">
        <v>45</v>
      </c>
    </row>
    <row r="16" spans="1:7" ht="14.25">
      <c r="A16" s="58">
        <v>2006</v>
      </c>
      <c r="B16" s="14">
        <v>4</v>
      </c>
      <c r="C16" s="14">
        <v>1501</v>
      </c>
      <c r="D16" s="61" t="str">
        <f aca="true" t="shared" si="0" ref="D16:D80">+VLOOKUP(C16,cali,2,FALSE)</f>
        <v>Total Industria</v>
      </c>
      <c r="E16" s="45">
        <v>100.74054099592244</v>
      </c>
      <c r="F16" s="45">
        <v>102.15330377245</v>
      </c>
      <c r="G16" s="53">
        <v>98.93378868609454</v>
      </c>
    </row>
    <row r="17" spans="1:7" ht="14.25">
      <c r="A17" s="59">
        <v>2007</v>
      </c>
      <c r="B17" s="60">
        <v>1</v>
      </c>
      <c r="C17" s="60">
        <v>1501</v>
      </c>
      <c r="D17" s="62" t="str">
        <f t="shared" si="0"/>
        <v>Total Industria</v>
      </c>
      <c r="E17" s="54">
        <v>95.47550401259703</v>
      </c>
      <c r="F17" s="54">
        <v>93.90425874914516</v>
      </c>
      <c r="G17" s="55">
        <v>98.06643539791457</v>
      </c>
    </row>
    <row r="18" spans="1:7" ht="14.25">
      <c r="A18" s="58">
        <v>2007</v>
      </c>
      <c r="B18" s="14">
        <v>2</v>
      </c>
      <c r="C18" s="14">
        <v>1501</v>
      </c>
      <c r="D18" s="61" t="str">
        <f t="shared" si="0"/>
        <v>Total Industria</v>
      </c>
      <c r="E18" s="45">
        <v>97.14533370620556</v>
      </c>
      <c r="F18" s="45">
        <v>94.9271374875932</v>
      </c>
      <c r="G18" s="53">
        <v>99.17908885399798</v>
      </c>
    </row>
    <row r="19" spans="1:7" ht="14.25">
      <c r="A19" s="59">
        <v>2007</v>
      </c>
      <c r="B19" s="60">
        <v>3</v>
      </c>
      <c r="C19" s="60">
        <v>1501</v>
      </c>
      <c r="D19" s="62" t="str">
        <f t="shared" si="0"/>
        <v>Total Industria</v>
      </c>
      <c r="E19" s="54">
        <v>102.42882181444067</v>
      </c>
      <c r="F19" s="54">
        <v>102.92276293880471</v>
      </c>
      <c r="G19" s="55">
        <v>99.65736087846395</v>
      </c>
    </row>
    <row r="20" spans="1:7" ht="14.25">
      <c r="A20" s="58">
        <v>2007</v>
      </c>
      <c r="B20" s="14">
        <v>4</v>
      </c>
      <c r="C20" s="14">
        <v>1501</v>
      </c>
      <c r="D20" s="61" t="str">
        <f t="shared" si="0"/>
        <v>Total Industria</v>
      </c>
      <c r="E20" s="45">
        <v>104.95034046675677</v>
      </c>
      <c r="F20" s="45">
        <v>108.24584082445689</v>
      </c>
      <c r="G20" s="53">
        <v>103.0971148696235</v>
      </c>
    </row>
    <row r="21" spans="1:7" ht="14.25">
      <c r="A21" s="59">
        <v>2008</v>
      </c>
      <c r="B21" s="60">
        <v>1</v>
      </c>
      <c r="C21" s="60">
        <v>1501</v>
      </c>
      <c r="D21" s="62" t="str">
        <f t="shared" si="0"/>
        <v>Total Industria</v>
      </c>
      <c r="E21" s="54">
        <v>94.89955078576261</v>
      </c>
      <c r="F21" s="54">
        <v>94.29421787229695</v>
      </c>
      <c r="G21" s="55">
        <v>99.56504516354113</v>
      </c>
    </row>
    <row r="22" spans="1:7" ht="14.25">
      <c r="A22" s="58">
        <v>2008</v>
      </c>
      <c r="B22" s="14">
        <v>2</v>
      </c>
      <c r="C22" s="14">
        <v>1501</v>
      </c>
      <c r="D22" s="61" t="str">
        <f t="shared" si="0"/>
        <v>Total Industria</v>
      </c>
      <c r="E22" s="45">
        <v>99.13164564387912</v>
      </c>
      <c r="F22" s="45">
        <v>98.27773890612046</v>
      </c>
      <c r="G22" s="53">
        <v>99.8044175521211</v>
      </c>
    </row>
    <row r="23" spans="1:7" ht="14.25">
      <c r="A23" s="59">
        <v>2008</v>
      </c>
      <c r="B23" s="60">
        <v>3</v>
      </c>
      <c r="C23" s="60">
        <v>1501</v>
      </c>
      <c r="D23" s="62" t="str">
        <f t="shared" si="0"/>
        <v>Total Industria</v>
      </c>
      <c r="E23" s="54">
        <v>101.73831182272241</v>
      </c>
      <c r="F23" s="54">
        <v>101.50233700901813</v>
      </c>
      <c r="G23" s="55">
        <v>96.99435546035856</v>
      </c>
    </row>
    <row r="24" spans="1:7" ht="14.25">
      <c r="A24" s="58">
        <v>2008</v>
      </c>
      <c r="B24" s="14">
        <v>4</v>
      </c>
      <c r="C24" s="14">
        <v>1501</v>
      </c>
      <c r="D24" s="61" t="str">
        <f t="shared" si="0"/>
        <v>Total Industria</v>
      </c>
      <c r="E24" s="45">
        <v>101.8552269417696</v>
      </c>
      <c r="F24" s="45">
        <v>105.86591685108664</v>
      </c>
      <c r="G24" s="53">
        <v>95.91608462024675</v>
      </c>
    </row>
    <row r="25" spans="1:7" ht="14.25">
      <c r="A25" s="59">
        <v>2009</v>
      </c>
      <c r="B25" s="60">
        <v>1</v>
      </c>
      <c r="C25" s="60">
        <v>1501</v>
      </c>
      <c r="D25" s="62" t="str">
        <f t="shared" si="0"/>
        <v>Total Industria</v>
      </c>
      <c r="E25" s="54">
        <v>97.12377329882801</v>
      </c>
      <c r="F25" s="54">
        <v>97.39968303360004</v>
      </c>
      <c r="G25" s="55">
        <v>94.58005702133485</v>
      </c>
    </row>
    <row r="26" spans="1:7" ht="14.25">
      <c r="A26" s="58">
        <v>2009</v>
      </c>
      <c r="B26" s="14">
        <v>2</v>
      </c>
      <c r="C26" s="14">
        <v>1501</v>
      </c>
      <c r="D26" s="61" t="str">
        <f t="shared" si="0"/>
        <v>Total Industria</v>
      </c>
      <c r="E26" s="45">
        <v>94.80701030810808</v>
      </c>
      <c r="F26" s="45">
        <v>95.48338494170663</v>
      </c>
      <c r="G26" s="53">
        <v>95.04092880954252</v>
      </c>
    </row>
    <row r="27" spans="1:7" ht="14.25">
      <c r="A27" s="59">
        <v>2009</v>
      </c>
      <c r="B27" s="60">
        <v>3</v>
      </c>
      <c r="C27" s="60">
        <v>1501</v>
      </c>
      <c r="D27" s="62" t="str">
        <f t="shared" si="0"/>
        <v>Total Industria</v>
      </c>
      <c r="E27" s="54">
        <v>99.38607997565666</v>
      </c>
      <c r="F27" s="54">
        <v>100.89746703997335</v>
      </c>
      <c r="G27" s="55">
        <v>93.50134625555833</v>
      </c>
    </row>
    <row r="28" spans="1:7" ht="14.25">
      <c r="A28" s="58">
        <v>2009</v>
      </c>
      <c r="B28" s="14">
        <v>4</v>
      </c>
      <c r="C28" s="14">
        <v>1501</v>
      </c>
      <c r="D28" s="61" t="str">
        <f t="shared" si="0"/>
        <v>Total Industria</v>
      </c>
      <c r="E28" s="45">
        <v>100.87433576637814</v>
      </c>
      <c r="F28" s="45">
        <v>103.66580565258488</v>
      </c>
      <c r="G28" s="53">
        <v>94.1510618215137</v>
      </c>
    </row>
    <row r="29" spans="1:7" ht="14.25">
      <c r="A29" s="59">
        <v>2010</v>
      </c>
      <c r="B29" s="60">
        <v>1</v>
      </c>
      <c r="C29" s="60">
        <v>1501</v>
      </c>
      <c r="D29" s="62" t="str">
        <f t="shared" si="0"/>
        <v>Total Industria</v>
      </c>
      <c r="E29" s="54">
        <v>94.89332351262809</v>
      </c>
      <c r="F29" s="54">
        <v>94.80074137049623</v>
      </c>
      <c r="G29" s="55">
        <v>91.89309279405767</v>
      </c>
    </row>
    <row r="30" spans="1:7" ht="14.25">
      <c r="A30" s="58">
        <v>2010</v>
      </c>
      <c r="B30" s="14">
        <v>2</v>
      </c>
      <c r="C30" s="14">
        <v>1501</v>
      </c>
      <c r="D30" s="61" t="str">
        <f t="shared" si="0"/>
        <v>Total Industria</v>
      </c>
      <c r="E30" s="45">
        <v>98.17182359938566</v>
      </c>
      <c r="F30" s="45">
        <v>96.8542030806568</v>
      </c>
      <c r="G30" s="53">
        <v>93.4862602359536</v>
      </c>
    </row>
    <row r="31" spans="1:7" ht="14.25">
      <c r="A31" s="59">
        <v>2010</v>
      </c>
      <c r="B31" s="60">
        <v>3</v>
      </c>
      <c r="C31" s="60">
        <v>1501</v>
      </c>
      <c r="D31" s="62" t="str">
        <f t="shared" si="0"/>
        <v>Total Industria</v>
      </c>
      <c r="E31" s="54">
        <v>102.85674267299282</v>
      </c>
      <c r="F31" s="54">
        <v>101.58692584900977</v>
      </c>
      <c r="G31" s="55">
        <v>93.98527131077999</v>
      </c>
    </row>
    <row r="32" spans="1:7" ht="14.25">
      <c r="A32" s="58">
        <v>2010</v>
      </c>
      <c r="B32" s="14">
        <v>4</v>
      </c>
      <c r="C32" s="14">
        <v>1501</v>
      </c>
      <c r="D32" s="61" t="str">
        <f t="shared" si="0"/>
        <v>Total Industria</v>
      </c>
      <c r="E32" s="45">
        <v>103.03234254199668</v>
      </c>
      <c r="F32" s="45">
        <v>103.40769843437509</v>
      </c>
      <c r="G32" s="53">
        <v>94.07993748908522</v>
      </c>
    </row>
    <row r="33" spans="1:7" ht="14.25">
      <c r="A33" s="59">
        <v>2011</v>
      </c>
      <c r="B33" s="60">
        <v>1</v>
      </c>
      <c r="C33" s="60">
        <v>1501</v>
      </c>
      <c r="D33" s="62" t="str">
        <f t="shared" si="0"/>
        <v>Total Industria</v>
      </c>
      <c r="E33" s="54">
        <v>96.27425117727726</v>
      </c>
      <c r="F33" s="54">
        <v>96.03359347698486</v>
      </c>
      <c r="G33" s="55">
        <v>94.7167633158924</v>
      </c>
    </row>
    <row r="34" spans="1:7" ht="14.25">
      <c r="A34" s="58">
        <v>2011</v>
      </c>
      <c r="B34" s="14">
        <v>2</v>
      </c>
      <c r="C34" s="14">
        <v>1501</v>
      </c>
      <c r="D34" s="61" t="str">
        <f t="shared" si="0"/>
        <v>Total Industria</v>
      </c>
      <c r="E34" s="45">
        <v>101.70995071407462</v>
      </c>
      <c r="F34" s="45">
        <v>102.441864174239</v>
      </c>
      <c r="G34" s="53">
        <v>95.44377208457199</v>
      </c>
    </row>
    <row r="35" spans="1:7" ht="14.25">
      <c r="A35" s="59">
        <v>2011</v>
      </c>
      <c r="B35" s="60">
        <v>3</v>
      </c>
      <c r="C35" s="60">
        <v>1501</v>
      </c>
      <c r="D35" s="62" t="str">
        <f t="shared" si="0"/>
        <v>Total Industria</v>
      </c>
      <c r="E35" s="54">
        <v>107.21040099413213</v>
      </c>
      <c r="F35" s="54">
        <v>108.73813723055092</v>
      </c>
      <c r="G35" s="55">
        <v>97.31272476611849</v>
      </c>
    </row>
    <row r="36" spans="1:7" ht="14.25">
      <c r="A36" s="58">
        <v>2011</v>
      </c>
      <c r="B36" s="14">
        <v>4</v>
      </c>
      <c r="C36" s="14">
        <v>1501</v>
      </c>
      <c r="D36" s="61" t="str">
        <f t="shared" si="0"/>
        <v>Total Industria</v>
      </c>
      <c r="E36" s="45">
        <v>109.80640240455595</v>
      </c>
      <c r="F36" s="45">
        <v>113.20049695870354</v>
      </c>
      <c r="G36" s="53">
        <v>98.59278749960365</v>
      </c>
    </row>
    <row r="37" spans="1:7" ht="14.25">
      <c r="A37" s="59">
        <v>2012</v>
      </c>
      <c r="B37" s="60">
        <v>1</v>
      </c>
      <c r="C37" s="60">
        <v>1501</v>
      </c>
      <c r="D37" s="62" t="str">
        <f t="shared" si="0"/>
        <v>Total Industria</v>
      </c>
      <c r="E37" s="54">
        <v>101.9341611286928</v>
      </c>
      <c r="F37" s="54">
        <v>100.05114666086945</v>
      </c>
      <c r="G37" s="55">
        <v>98.05862258765478</v>
      </c>
    </row>
    <row r="38" spans="1:7" ht="14.25">
      <c r="A38" s="58">
        <v>2012</v>
      </c>
      <c r="B38" s="14">
        <v>2</v>
      </c>
      <c r="C38" s="14">
        <v>1501</v>
      </c>
      <c r="D38" s="61" t="str">
        <f t="shared" si="0"/>
        <v>Total Industria</v>
      </c>
      <c r="E38" s="45">
        <v>103.03839189176824</v>
      </c>
      <c r="F38" s="45">
        <v>103.9355694313318</v>
      </c>
      <c r="G38" s="53">
        <v>97.40321990438188</v>
      </c>
    </row>
    <row r="39" spans="1:7" ht="14.25">
      <c r="A39" s="59">
        <v>2012</v>
      </c>
      <c r="B39" s="60">
        <v>3</v>
      </c>
      <c r="C39" s="60">
        <v>1501</v>
      </c>
      <c r="D39" s="62" t="str">
        <f t="shared" si="0"/>
        <v>Total Industria</v>
      </c>
      <c r="E39" s="54">
        <v>107.50609135788042</v>
      </c>
      <c r="F39" s="54">
        <v>108.08113658798293</v>
      </c>
      <c r="G39" s="55">
        <v>96.03981708888651</v>
      </c>
    </row>
    <row r="40" spans="1:7" ht="14.25">
      <c r="A40" s="58">
        <v>2012</v>
      </c>
      <c r="B40" s="14">
        <v>4</v>
      </c>
      <c r="C40" s="14">
        <v>1501</v>
      </c>
      <c r="D40" s="61" t="str">
        <f t="shared" si="0"/>
        <v>Total Industria</v>
      </c>
      <c r="E40" s="45">
        <v>111.72249251183268</v>
      </c>
      <c r="F40" s="45">
        <v>116.53654243686734</v>
      </c>
      <c r="G40" s="53">
        <v>94.96958439988926</v>
      </c>
    </row>
    <row r="41" spans="1:7" ht="14.25">
      <c r="A41" s="59">
        <v>2013</v>
      </c>
      <c r="B41" s="60">
        <v>1</v>
      </c>
      <c r="C41" s="60">
        <v>1501</v>
      </c>
      <c r="D41" s="62" t="str">
        <f t="shared" si="0"/>
        <v>Total Industria</v>
      </c>
      <c r="E41" s="54">
        <v>94.11785226490417</v>
      </c>
      <c r="F41" s="54">
        <v>94.00207090431714</v>
      </c>
      <c r="G41" s="55">
        <v>93.3085004927086</v>
      </c>
    </row>
    <row r="42" spans="1:7" ht="14.25">
      <c r="A42" s="58">
        <v>2013</v>
      </c>
      <c r="B42" s="14">
        <v>2</v>
      </c>
      <c r="C42" s="14">
        <v>1501</v>
      </c>
      <c r="D42" s="61" t="str">
        <f t="shared" si="0"/>
        <v>Total Industria</v>
      </c>
      <c r="E42" s="45">
        <v>106.01677148629325</v>
      </c>
      <c r="F42" s="45">
        <v>106.26967724602503</v>
      </c>
      <c r="G42" s="53">
        <v>94.643790604257</v>
      </c>
    </row>
    <row r="43" spans="1:7" ht="14.25">
      <c r="A43" s="59">
        <v>2013</v>
      </c>
      <c r="B43" s="60">
        <v>3</v>
      </c>
      <c r="C43" s="60">
        <v>1501</v>
      </c>
      <c r="D43" s="62" t="str">
        <f t="shared" si="0"/>
        <v>Total Industria</v>
      </c>
      <c r="E43" s="54">
        <v>111.22218625253197</v>
      </c>
      <c r="F43" s="54">
        <v>110.51533728479073</v>
      </c>
      <c r="G43" s="55">
        <v>93.54610799761963</v>
      </c>
    </row>
    <row r="44" spans="1:7" ht="14.25">
      <c r="A44" s="58">
        <v>2013</v>
      </c>
      <c r="B44" s="14">
        <v>4</v>
      </c>
      <c r="C44" s="14">
        <v>1501</v>
      </c>
      <c r="D44" s="61" t="str">
        <f t="shared" si="0"/>
        <v>Total Industria</v>
      </c>
      <c r="E44" s="45">
        <v>110.45754438872764</v>
      </c>
      <c r="F44" s="45">
        <v>115.37486247458011</v>
      </c>
      <c r="G44" s="53">
        <v>92.76833852889258</v>
      </c>
    </row>
    <row r="45" spans="1:7" ht="14.25">
      <c r="A45" s="59">
        <v>2014</v>
      </c>
      <c r="B45" s="60">
        <v>1</v>
      </c>
      <c r="C45" s="60">
        <v>1501</v>
      </c>
      <c r="D45" s="62" t="str">
        <f t="shared" si="0"/>
        <v>Total Industria</v>
      </c>
      <c r="E45" s="54">
        <v>101.58750804407408</v>
      </c>
      <c r="F45" s="54">
        <v>101.24570265864233</v>
      </c>
      <c r="G45" s="55">
        <v>91.28976403074367</v>
      </c>
    </row>
    <row r="46" spans="1:7" ht="14.25">
      <c r="A46" s="58">
        <v>2014</v>
      </c>
      <c r="B46" s="14">
        <v>2</v>
      </c>
      <c r="C46" s="14">
        <v>1501</v>
      </c>
      <c r="D46" s="61" t="str">
        <f t="shared" si="0"/>
        <v>Total Industria</v>
      </c>
      <c r="E46" s="45">
        <v>104.44560345173635</v>
      </c>
      <c r="F46" s="45">
        <v>105.3440631671832</v>
      </c>
      <c r="G46" s="53">
        <v>92.95108329472785</v>
      </c>
    </row>
    <row r="47" spans="1:7" ht="14.25">
      <c r="A47" s="59">
        <v>2014</v>
      </c>
      <c r="B47" s="60">
        <v>3</v>
      </c>
      <c r="C47" s="60">
        <v>1501</v>
      </c>
      <c r="D47" s="62" t="str">
        <f t="shared" si="0"/>
        <v>Total Industria</v>
      </c>
      <c r="E47" s="54">
        <v>110.11271221138621</v>
      </c>
      <c r="F47" s="54">
        <v>109.65176026523173</v>
      </c>
      <c r="G47" s="55">
        <v>92.91547624187835</v>
      </c>
    </row>
    <row r="48" spans="1:7" ht="14.25">
      <c r="A48" s="58">
        <v>2014</v>
      </c>
      <c r="B48" s="14">
        <v>4</v>
      </c>
      <c r="C48" s="14">
        <v>1501</v>
      </c>
      <c r="D48" s="61" t="str">
        <f t="shared" si="0"/>
        <v>Total Industria</v>
      </c>
      <c r="E48" s="45">
        <v>112.4529368194695</v>
      </c>
      <c r="F48" s="45">
        <v>118.38887626180366</v>
      </c>
      <c r="G48" s="53">
        <v>93.64834263570778</v>
      </c>
    </row>
    <row r="49" spans="1:7" ht="14.25">
      <c r="A49" s="59">
        <v>2015</v>
      </c>
      <c r="B49" s="60">
        <v>1</v>
      </c>
      <c r="C49" s="60">
        <v>1501</v>
      </c>
      <c r="D49" s="62" t="str">
        <f t="shared" si="0"/>
        <v>Total Industria</v>
      </c>
      <c r="E49" s="54">
        <v>106.89998851565723</v>
      </c>
      <c r="F49" s="54">
        <v>105.13973644675005</v>
      </c>
      <c r="G49" s="55">
        <v>90.11668484724244</v>
      </c>
    </row>
    <row r="50" spans="1:7" ht="14.25">
      <c r="A50" s="58">
        <v>2015</v>
      </c>
      <c r="B50" s="14">
        <v>2</v>
      </c>
      <c r="C50" s="14">
        <v>1501</v>
      </c>
      <c r="D50" s="61" t="str">
        <f t="shared" si="0"/>
        <v>Total Industria</v>
      </c>
      <c r="E50" s="45">
        <v>108.66008086668243</v>
      </c>
      <c r="F50" s="45">
        <v>107.40066521783132</v>
      </c>
      <c r="G50" s="53">
        <v>91.62983690466301</v>
      </c>
    </row>
    <row r="51" spans="1:7" ht="14.25">
      <c r="A51" s="59">
        <v>2015</v>
      </c>
      <c r="B51" s="60">
        <v>3</v>
      </c>
      <c r="C51" s="60">
        <v>1501</v>
      </c>
      <c r="D51" s="62" t="str">
        <f t="shared" si="0"/>
        <v>Total Industria</v>
      </c>
      <c r="E51" s="54">
        <v>112.70755697964385</v>
      </c>
      <c r="F51" s="54">
        <v>112.82390318493883</v>
      </c>
      <c r="G51" s="55">
        <v>90.86860051177317</v>
      </c>
    </row>
    <row r="52" spans="1:7" ht="14.25">
      <c r="A52" s="58">
        <v>2015</v>
      </c>
      <c r="B52" s="14">
        <v>4</v>
      </c>
      <c r="C52" s="14">
        <v>1501</v>
      </c>
      <c r="D52" s="61" t="str">
        <f t="shared" si="0"/>
        <v>Total Industria</v>
      </c>
      <c r="E52" s="45">
        <v>115.53971238388323</v>
      </c>
      <c r="F52" s="45">
        <v>117.13581926467565</v>
      </c>
      <c r="G52" s="53">
        <v>90.6606194914116</v>
      </c>
    </row>
    <row r="53" spans="1:7" ht="14.25">
      <c r="A53" s="59">
        <v>2016</v>
      </c>
      <c r="B53" s="60">
        <v>1</v>
      </c>
      <c r="C53" s="60">
        <v>1501</v>
      </c>
      <c r="D53" s="62" t="str">
        <f t="shared" si="0"/>
        <v>Total Industria</v>
      </c>
      <c r="E53" s="54">
        <v>107.7962964215144</v>
      </c>
      <c r="F53" s="54">
        <v>103.79369908360172</v>
      </c>
      <c r="G53" s="55">
        <v>89.20670015397334</v>
      </c>
    </row>
    <row r="54" spans="1:7" ht="14.25">
      <c r="A54" s="58">
        <v>2016</v>
      </c>
      <c r="B54" s="14">
        <v>2</v>
      </c>
      <c r="C54" s="14">
        <v>1501</v>
      </c>
      <c r="D54" s="61" t="str">
        <f t="shared" si="0"/>
        <v>Total Industria</v>
      </c>
      <c r="E54" s="45">
        <v>106.3210266291247</v>
      </c>
      <c r="F54" s="45">
        <v>105.8144731435102</v>
      </c>
      <c r="G54" s="53">
        <v>89.24709100461973</v>
      </c>
    </row>
    <row r="55" spans="1:7" ht="14.25">
      <c r="A55" s="59">
        <v>2016</v>
      </c>
      <c r="B55" s="60">
        <v>3</v>
      </c>
      <c r="C55" s="60">
        <v>1501</v>
      </c>
      <c r="D55" s="62" t="str">
        <f t="shared" si="0"/>
        <v>Total Industria</v>
      </c>
      <c r="E55" s="54">
        <v>110.90585527798578</v>
      </c>
      <c r="F55" s="54">
        <v>109.78010366232924</v>
      </c>
      <c r="G55" s="55">
        <v>88.93379181756683</v>
      </c>
    </row>
    <row r="56" spans="1:7" ht="14.25">
      <c r="A56" s="58">
        <v>2016</v>
      </c>
      <c r="B56" s="14">
        <v>4</v>
      </c>
      <c r="C56" s="14">
        <v>1501</v>
      </c>
      <c r="D56" s="61" t="str">
        <f t="shared" si="0"/>
        <v>Total Industria</v>
      </c>
      <c r="E56" s="45">
        <v>113.60854205312354</v>
      </c>
      <c r="F56" s="45">
        <v>113.41333665056881</v>
      </c>
      <c r="G56" s="53">
        <v>88.72494234252851</v>
      </c>
    </row>
    <row r="57" spans="1:7" ht="14.25">
      <c r="A57" s="59">
        <v>2017</v>
      </c>
      <c r="B57" s="60">
        <v>1</v>
      </c>
      <c r="C57" s="60">
        <v>1501</v>
      </c>
      <c r="D57" s="62" t="str">
        <f t="shared" si="0"/>
        <v>Total Industria</v>
      </c>
      <c r="E57" s="54">
        <v>102.96324647089688</v>
      </c>
      <c r="F57" s="54">
        <v>99.24970673983617</v>
      </c>
      <c r="G57" s="55">
        <v>86.06498817628398</v>
      </c>
    </row>
    <row r="58" spans="1:7" ht="14.25">
      <c r="A58" s="58">
        <v>2017</v>
      </c>
      <c r="B58" s="14">
        <v>2</v>
      </c>
      <c r="C58" s="14">
        <v>1501</v>
      </c>
      <c r="D58" s="61" t="str">
        <f t="shared" si="0"/>
        <v>Total Industria</v>
      </c>
      <c r="E58" s="45">
        <v>104.4111006053576</v>
      </c>
      <c r="F58" s="45">
        <v>101.28669813409847</v>
      </c>
      <c r="G58" s="53">
        <v>86.28138755434644</v>
      </c>
    </row>
    <row r="59" spans="1:7" ht="14.25">
      <c r="A59" s="59">
        <v>2017</v>
      </c>
      <c r="B59" s="60">
        <v>3</v>
      </c>
      <c r="C59" s="60">
        <v>1501</v>
      </c>
      <c r="D59" s="62" t="str">
        <f t="shared" si="0"/>
        <v>Total Industria</v>
      </c>
      <c r="E59" s="54">
        <v>111.1029481279295</v>
      </c>
      <c r="F59" s="54">
        <v>107.81353860198142</v>
      </c>
      <c r="G59" s="55">
        <v>87.29940430947778</v>
      </c>
    </row>
    <row r="60" spans="1:7" ht="14.25">
      <c r="A60" s="58">
        <v>2017</v>
      </c>
      <c r="B60" s="14">
        <v>4</v>
      </c>
      <c r="C60" s="14">
        <v>1501</v>
      </c>
      <c r="D60" s="61" t="str">
        <f t="shared" si="0"/>
        <v>Total Industria</v>
      </c>
      <c r="E60" s="45">
        <v>114.80382551758916</v>
      </c>
      <c r="F60" s="45">
        <v>115.22609925127907</v>
      </c>
      <c r="G60" s="53">
        <v>88.49571080149326</v>
      </c>
    </row>
    <row r="61" spans="1:7" ht="14.25">
      <c r="A61" s="59">
        <v>2018</v>
      </c>
      <c r="B61" s="60">
        <v>1</v>
      </c>
      <c r="C61" s="60">
        <v>1501</v>
      </c>
      <c r="D61" s="62" t="str">
        <f t="shared" si="0"/>
        <v>Total Industria</v>
      </c>
      <c r="E61" s="54">
        <v>102.66647507128388</v>
      </c>
      <c r="F61" s="54">
        <v>101.78596954445077</v>
      </c>
      <c r="G61" s="55">
        <v>86.67580688307683</v>
      </c>
    </row>
    <row r="62" spans="1:7" ht="14.25">
      <c r="A62" s="58">
        <v>2018</v>
      </c>
      <c r="B62" s="14">
        <v>2</v>
      </c>
      <c r="C62" s="14">
        <v>1501</v>
      </c>
      <c r="D62" s="61" t="str">
        <f>+D61</f>
        <v>Total Industria</v>
      </c>
      <c r="E62" s="45">
        <v>109.36144766005387</v>
      </c>
      <c r="F62" s="45">
        <v>108.0881179588616</v>
      </c>
      <c r="G62" s="53">
        <v>85.8583021297599</v>
      </c>
    </row>
    <row r="63" spans="1:7" ht="14.25">
      <c r="A63" s="59">
        <v>2006</v>
      </c>
      <c r="B63" s="60">
        <v>4</v>
      </c>
      <c r="C63" s="60">
        <v>1540</v>
      </c>
      <c r="D63" s="62" t="str">
        <f t="shared" si="0"/>
        <v>Molinería y almidones</v>
      </c>
      <c r="E63" s="54">
        <v>93.83584381055596</v>
      </c>
      <c r="F63" s="54">
        <v>98.44478355990796</v>
      </c>
      <c r="G63" s="55">
        <v>93.24790546252228</v>
      </c>
    </row>
    <row r="64" spans="1:7" ht="14.25">
      <c r="A64" s="58">
        <v>2007</v>
      </c>
      <c r="B64" s="14">
        <v>1</v>
      </c>
      <c r="C64" s="14">
        <v>1540</v>
      </c>
      <c r="D64" s="61" t="str">
        <f t="shared" si="0"/>
        <v>Molinería y almidones</v>
      </c>
      <c r="E64" s="45">
        <v>99.39331265841929</v>
      </c>
      <c r="F64" s="45">
        <v>92.65209710407905</v>
      </c>
      <c r="G64" s="53">
        <v>96.46877698646452</v>
      </c>
    </row>
    <row r="65" spans="1:7" ht="14.25">
      <c r="A65" s="59">
        <v>2007</v>
      </c>
      <c r="B65" s="60">
        <v>2</v>
      </c>
      <c r="C65" s="60">
        <v>1540</v>
      </c>
      <c r="D65" s="62" t="str">
        <f t="shared" si="0"/>
        <v>Molinería y almidones</v>
      </c>
      <c r="E65" s="54">
        <v>98.36465445382402</v>
      </c>
      <c r="F65" s="54">
        <v>95.46119190073034</v>
      </c>
      <c r="G65" s="55">
        <v>98.64578168260205</v>
      </c>
    </row>
    <row r="66" spans="1:7" ht="14.25">
      <c r="A66" s="58">
        <v>2007</v>
      </c>
      <c r="B66" s="14">
        <v>3</v>
      </c>
      <c r="C66" s="14">
        <v>1540</v>
      </c>
      <c r="D66" s="61" t="str">
        <f t="shared" si="0"/>
        <v>Molinería y almidones</v>
      </c>
      <c r="E66" s="45">
        <v>99.65057993259153</v>
      </c>
      <c r="F66" s="45">
        <v>100.621693538767</v>
      </c>
      <c r="G66" s="53">
        <v>100.5256888334633</v>
      </c>
    </row>
    <row r="67" spans="1:7" ht="14.25">
      <c r="A67" s="59">
        <v>2007</v>
      </c>
      <c r="B67" s="60">
        <v>4</v>
      </c>
      <c r="C67" s="60">
        <v>1540</v>
      </c>
      <c r="D67" s="62" t="str">
        <f t="shared" si="0"/>
        <v>Molinería y almidones</v>
      </c>
      <c r="E67" s="54">
        <v>102.59145295516518</v>
      </c>
      <c r="F67" s="54">
        <v>111.26501745642365</v>
      </c>
      <c r="G67" s="55">
        <v>104.35975249747005</v>
      </c>
    </row>
    <row r="68" spans="1:7" ht="14.25">
      <c r="A68" s="58">
        <v>2008</v>
      </c>
      <c r="B68" s="14">
        <v>1</v>
      </c>
      <c r="C68" s="14">
        <v>1540</v>
      </c>
      <c r="D68" s="61" t="str">
        <f t="shared" si="0"/>
        <v>Molinería y almidones</v>
      </c>
      <c r="E68" s="45">
        <v>103.05346153229249</v>
      </c>
      <c r="F68" s="45">
        <v>97.08539667562289</v>
      </c>
      <c r="G68" s="53">
        <v>110.97705884262975</v>
      </c>
    </row>
    <row r="69" spans="1:7" ht="14.25">
      <c r="A69" s="59">
        <v>2008</v>
      </c>
      <c r="B69" s="60">
        <v>2</v>
      </c>
      <c r="C69" s="60">
        <v>1540</v>
      </c>
      <c r="D69" s="62" t="str">
        <f t="shared" si="0"/>
        <v>Molinería y almidones</v>
      </c>
      <c r="E69" s="54">
        <v>100.55227802487312</v>
      </c>
      <c r="F69" s="54">
        <v>92.41300370427115</v>
      </c>
      <c r="G69" s="55">
        <v>110.66851156384341</v>
      </c>
    </row>
    <row r="70" spans="1:7" ht="14.25">
      <c r="A70" s="58">
        <v>2008</v>
      </c>
      <c r="B70" s="14">
        <v>3</v>
      </c>
      <c r="C70" s="14">
        <v>1540</v>
      </c>
      <c r="D70" s="61" t="str">
        <f t="shared" si="0"/>
        <v>Molinería y almidones</v>
      </c>
      <c r="E70" s="45">
        <v>94.14993576610792</v>
      </c>
      <c r="F70" s="45">
        <v>95.54446917071154</v>
      </c>
      <c r="G70" s="53">
        <v>107.91882009750069</v>
      </c>
    </row>
    <row r="71" spans="1:7" ht="14.25">
      <c r="A71" s="59">
        <v>2008</v>
      </c>
      <c r="B71" s="60">
        <v>4</v>
      </c>
      <c r="C71" s="60">
        <v>1540</v>
      </c>
      <c r="D71" s="62" t="str">
        <f t="shared" si="0"/>
        <v>Molinería y almidones</v>
      </c>
      <c r="E71" s="54">
        <v>98.01725159198273</v>
      </c>
      <c r="F71" s="54">
        <v>99.79569630258324</v>
      </c>
      <c r="G71" s="55">
        <v>112.69405570082975</v>
      </c>
    </row>
    <row r="72" spans="1:7" ht="14.25">
      <c r="A72" s="58">
        <v>2009</v>
      </c>
      <c r="B72" s="14">
        <v>1</v>
      </c>
      <c r="C72" s="14">
        <v>1540</v>
      </c>
      <c r="D72" s="61" t="str">
        <f t="shared" si="0"/>
        <v>Molinería y almidones</v>
      </c>
      <c r="E72" s="45">
        <v>87.20224909457531</v>
      </c>
      <c r="F72" s="45">
        <v>86.00737829146298</v>
      </c>
      <c r="G72" s="53">
        <v>106.85725477076198</v>
      </c>
    </row>
    <row r="73" spans="1:7" ht="14.25">
      <c r="A73" s="59">
        <v>2009</v>
      </c>
      <c r="B73" s="60">
        <v>2</v>
      </c>
      <c r="C73" s="60">
        <v>1540</v>
      </c>
      <c r="D73" s="62" t="str">
        <f t="shared" si="0"/>
        <v>Molinería y almidones</v>
      </c>
      <c r="E73" s="54">
        <v>94.52175678842222</v>
      </c>
      <c r="F73" s="54">
        <v>92.3012038277986</v>
      </c>
      <c r="G73" s="55">
        <v>105.94919319633496</v>
      </c>
    </row>
    <row r="74" spans="1:7" ht="14.25">
      <c r="A74" s="58">
        <v>2009</v>
      </c>
      <c r="B74" s="14">
        <v>3</v>
      </c>
      <c r="C74" s="14">
        <v>1540</v>
      </c>
      <c r="D74" s="61" t="str">
        <f t="shared" si="0"/>
        <v>Molinería y almidones</v>
      </c>
      <c r="E74" s="45">
        <v>96.67108990297962</v>
      </c>
      <c r="F74" s="45">
        <v>95.58518941146872</v>
      </c>
      <c r="G74" s="53">
        <v>102.07201928439258</v>
      </c>
    </row>
    <row r="75" spans="1:7" ht="14.25">
      <c r="A75" s="59">
        <v>2009</v>
      </c>
      <c r="B75" s="60">
        <v>4</v>
      </c>
      <c r="C75" s="60">
        <v>1540</v>
      </c>
      <c r="D75" s="62" t="str">
        <f t="shared" si="0"/>
        <v>Molinería y almidones</v>
      </c>
      <c r="E75" s="54">
        <v>100.82200110681336</v>
      </c>
      <c r="F75" s="54">
        <v>100.67470440288551</v>
      </c>
      <c r="G75" s="55">
        <v>102.70977611361364</v>
      </c>
    </row>
    <row r="76" spans="1:7" ht="14.25">
      <c r="A76" s="58">
        <v>2010</v>
      </c>
      <c r="B76" s="14">
        <v>1</v>
      </c>
      <c r="C76" s="14">
        <v>1540</v>
      </c>
      <c r="D76" s="61" t="str">
        <f t="shared" si="0"/>
        <v>Molinería y almidones</v>
      </c>
      <c r="E76" s="45">
        <v>94.32430846096213</v>
      </c>
      <c r="F76" s="45">
        <v>93.77030222291357</v>
      </c>
      <c r="G76" s="53">
        <v>105.68671707186184</v>
      </c>
    </row>
    <row r="77" spans="1:7" ht="14.25">
      <c r="A77" s="59">
        <v>2010</v>
      </c>
      <c r="B77" s="60">
        <v>2</v>
      </c>
      <c r="C77" s="60">
        <v>1540</v>
      </c>
      <c r="D77" s="62" t="str">
        <f t="shared" si="0"/>
        <v>Molinería y almidones</v>
      </c>
      <c r="E77" s="54">
        <v>96.04894064297987</v>
      </c>
      <c r="F77" s="54">
        <v>92.12222055536652</v>
      </c>
      <c r="G77" s="55">
        <v>108.02055348245831</v>
      </c>
    </row>
    <row r="78" spans="1:7" ht="14.25">
      <c r="A78" s="58">
        <v>2010</v>
      </c>
      <c r="B78" s="14">
        <v>3</v>
      </c>
      <c r="C78" s="14">
        <v>1540</v>
      </c>
      <c r="D78" s="61" t="str">
        <f t="shared" si="0"/>
        <v>Molinería y almidones</v>
      </c>
      <c r="E78" s="45">
        <v>89.26424739596757</v>
      </c>
      <c r="F78" s="45">
        <v>94.65181954617715</v>
      </c>
      <c r="G78" s="53">
        <v>109.18931863015608</v>
      </c>
    </row>
    <row r="79" spans="1:7" ht="14.25">
      <c r="A79" s="59">
        <v>2010</v>
      </c>
      <c r="B79" s="60">
        <v>4</v>
      </c>
      <c r="C79" s="60">
        <v>1540</v>
      </c>
      <c r="D79" s="62" t="str">
        <f t="shared" si="0"/>
        <v>Molinería y almidones</v>
      </c>
      <c r="E79" s="54">
        <v>97.94199172560816</v>
      </c>
      <c r="F79" s="54">
        <v>98.88956907388908</v>
      </c>
      <c r="G79" s="55">
        <v>108.67693994560493</v>
      </c>
    </row>
    <row r="80" spans="1:7" ht="14.25">
      <c r="A80" s="58">
        <v>2011</v>
      </c>
      <c r="B80" s="14">
        <v>1</v>
      </c>
      <c r="C80" s="14">
        <v>1540</v>
      </c>
      <c r="D80" s="61" t="str">
        <f t="shared" si="0"/>
        <v>Molinería y almidones</v>
      </c>
      <c r="E80" s="45">
        <v>94.09296191905662</v>
      </c>
      <c r="F80" s="45">
        <v>95.54758510836733</v>
      </c>
      <c r="G80" s="53">
        <v>109.96200386008334</v>
      </c>
    </row>
    <row r="81" spans="1:7" ht="14.25">
      <c r="A81" s="59">
        <v>2011</v>
      </c>
      <c r="B81" s="60">
        <v>2</v>
      </c>
      <c r="C81" s="60">
        <v>1540</v>
      </c>
      <c r="D81" s="62" t="str">
        <f aca="true" t="shared" si="1" ref="D81:D145">+VLOOKUP(C81,cali,2,FALSE)</f>
        <v>Molinería y almidones</v>
      </c>
      <c r="E81" s="54">
        <v>92.46298736445594</v>
      </c>
      <c r="F81" s="54">
        <v>93.99521348842066</v>
      </c>
      <c r="G81" s="55">
        <v>111.94501691382534</v>
      </c>
    </row>
    <row r="82" spans="1:7" ht="14.25">
      <c r="A82" s="58">
        <v>2011</v>
      </c>
      <c r="B82" s="14">
        <v>3</v>
      </c>
      <c r="C82" s="14">
        <v>1540</v>
      </c>
      <c r="D82" s="61" t="str">
        <f t="shared" si="1"/>
        <v>Molinería y almidones</v>
      </c>
      <c r="E82" s="45">
        <v>90.52140082029274</v>
      </c>
      <c r="F82" s="45">
        <v>96.67658177626723</v>
      </c>
      <c r="G82" s="53">
        <v>111.3851078704756</v>
      </c>
    </row>
    <row r="83" spans="1:7" ht="14.25">
      <c r="A83" s="59">
        <v>2011</v>
      </c>
      <c r="B83" s="60">
        <v>4</v>
      </c>
      <c r="C83" s="60">
        <v>1540</v>
      </c>
      <c r="D83" s="62" t="str">
        <f t="shared" si="1"/>
        <v>Molinería y almidones</v>
      </c>
      <c r="E83" s="54">
        <v>96.82877043349247</v>
      </c>
      <c r="F83" s="54">
        <v>100.8950999075513</v>
      </c>
      <c r="G83" s="55">
        <v>101.72848316799694</v>
      </c>
    </row>
    <row r="84" spans="1:7" ht="14.25">
      <c r="A84" s="58">
        <v>2012</v>
      </c>
      <c r="B84" s="14">
        <v>1</v>
      </c>
      <c r="C84" s="14">
        <v>1540</v>
      </c>
      <c r="D84" s="61" t="str">
        <f t="shared" si="1"/>
        <v>Molinería y almidones</v>
      </c>
      <c r="E84" s="45">
        <v>91.88761117740532</v>
      </c>
      <c r="F84" s="45">
        <v>88.81698169636383</v>
      </c>
      <c r="G84" s="53">
        <v>107.06208556204626</v>
      </c>
    </row>
    <row r="85" spans="1:7" ht="14.25">
      <c r="A85" s="59">
        <v>2012</v>
      </c>
      <c r="B85" s="60">
        <v>2</v>
      </c>
      <c r="C85" s="60">
        <v>1540</v>
      </c>
      <c r="D85" s="62" t="str">
        <f t="shared" si="1"/>
        <v>Molinería y almidones</v>
      </c>
      <c r="E85" s="54">
        <v>87.37937980005798</v>
      </c>
      <c r="F85" s="54">
        <v>88.85945892932713</v>
      </c>
      <c r="G85" s="55">
        <v>107.37021633770422</v>
      </c>
    </row>
    <row r="86" spans="1:7" ht="14.25">
      <c r="A86" s="58">
        <v>2012</v>
      </c>
      <c r="B86" s="14">
        <v>3</v>
      </c>
      <c r="C86" s="14">
        <v>1540</v>
      </c>
      <c r="D86" s="61" t="str">
        <f t="shared" si="1"/>
        <v>Molinería y almidones</v>
      </c>
      <c r="E86" s="45">
        <v>91.5400239621868</v>
      </c>
      <c r="F86" s="45">
        <v>95.42241610555773</v>
      </c>
      <c r="G86" s="53">
        <v>104.09478668506758</v>
      </c>
    </row>
    <row r="87" spans="1:7" ht="14.25">
      <c r="A87" s="59">
        <v>2012</v>
      </c>
      <c r="B87" s="60">
        <v>4</v>
      </c>
      <c r="C87" s="60">
        <v>1540</v>
      </c>
      <c r="D87" s="62" t="str">
        <f t="shared" si="1"/>
        <v>Molinería y almidones</v>
      </c>
      <c r="E87" s="54">
        <v>84.95666254235677</v>
      </c>
      <c r="F87" s="54">
        <v>94.10558261085886</v>
      </c>
      <c r="G87" s="55">
        <v>103.17200354029683</v>
      </c>
    </row>
    <row r="88" spans="1:7" ht="14.25">
      <c r="A88" s="58">
        <v>2013</v>
      </c>
      <c r="B88" s="14">
        <v>1</v>
      </c>
      <c r="C88" s="14">
        <v>1540</v>
      </c>
      <c r="D88" s="61" t="str">
        <f t="shared" si="1"/>
        <v>Molinería y almidones</v>
      </c>
      <c r="E88" s="45">
        <v>81.79794917683707</v>
      </c>
      <c r="F88" s="45">
        <v>82.83226489435204</v>
      </c>
      <c r="G88" s="53">
        <v>104.2744953590945</v>
      </c>
    </row>
    <row r="89" spans="1:7" ht="14.25">
      <c r="A89" s="59">
        <v>2013</v>
      </c>
      <c r="B89" s="60">
        <v>2</v>
      </c>
      <c r="C89" s="60">
        <v>1540</v>
      </c>
      <c r="D89" s="62" t="str">
        <f t="shared" si="1"/>
        <v>Molinería y almidones</v>
      </c>
      <c r="E89" s="54">
        <v>86.79020586180502</v>
      </c>
      <c r="F89" s="54">
        <v>92.22344776403273</v>
      </c>
      <c r="G89" s="55">
        <v>103.63255925838439</v>
      </c>
    </row>
    <row r="90" spans="1:7" ht="14.25">
      <c r="A90" s="58">
        <v>2013</v>
      </c>
      <c r="B90" s="14">
        <v>3</v>
      </c>
      <c r="C90" s="14">
        <v>1540</v>
      </c>
      <c r="D90" s="61" t="str">
        <f t="shared" si="1"/>
        <v>Molinería y almidones</v>
      </c>
      <c r="E90" s="45">
        <v>98.75004743405054</v>
      </c>
      <c r="F90" s="45">
        <v>100.29900098796709</v>
      </c>
      <c r="G90" s="53">
        <v>100.92439133351373</v>
      </c>
    </row>
    <row r="91" spans="1:7" ht="14.25">
      <c r="A91" s="59">
        <v>2013</v>
      </c>
      <c r="B91" s="60">
        <v>4</v>
      </c>
      <c r="C91" s="60">
        <v>1540</v>
      </c>
      <c r="D91" s="62" t="str">
        <f t="shared" si="1"/>
        <v>Molinería y almidones</v>
      </c>
      <c r="E91" s="54">
        <v>100.59281745977222</v>
      </c>
      <c r="F91" s="54">
        <v>103.5237678765833</v>
      </c>
      <c r="G91" s="55">
        <v>103.09092567341027</v>
      </c>
    </row>
    <row r="92" spans="1:7" ht="14.25">
      <c r="A92" s="58">
        <v>2014</v>
      </c>
      <c r="B92" s="14">
        <v>1</v>
      </c>
      <c r="C92" s="14">
        <v>1540</v>
      </c>
      <c r="D92" s="61" t="str">
        <f t="shared" si="1"/>
        <v>Molinería y almidones</v>
      </c>
      <c r="E92" s="45">
        <v>89.37511091996228</v>
      </c>
      <c r="F92" s="45">
        <v>92.66187991127197</v>
      </c>
      <c r="G92" s="53">
        <v>103.71280127097313</v>
      </c>
    </row>
    <row r="93" spans="1:7" ht="14.25">
      <c r="A93" s="59">
        <v>2014</v>
      </c>
      <c r="B93" s="60">
        <v>2</v>
      </c>
      <c r="C93" s="60">
        <v>1540</v>
      </c>
      <c r="D93" s="62" t="str">
        <f t="shared" si="1"/>
        <v>Molinería y almidones</v>
      </c>
      <c r="E93" s="54">
        <v>101.9699977130263</v>
      </c>
      <c r="F93" s="54">
        <v>101.6176926161223</v>
      </c>
      <c r="G93" s="55">
        <v>104.77600793777424</v>
      </c>
    </row>
    <row r="94" spans="1:7" ht="14.25">
      <c r="A94" s="58">
        <v>2014</v>
      </c>
      <c r="B94" s="14">
        <v>3</v>
      </c>
      <c r="C94" s="14">
        <v>1540</v>
      </c>
      <c r="D94" s="61" t="str">
        <f t="shared" si="1"/>
        <v>Molinería y almidones</v>
      </c>
      <c r="E94" s="45">
        <v>101.96950778083689</v>
      </c>
      <c r="F94" s="45">
        <v>101.9045484013377</v>
      </c>
      <c r="G94" s="53">
        <v>102.68971561046645</v>
      </c>
    </row>
    <row r="95" spans="1:7" ht="14.25">
      <c r="A95" s="59">
        <v>2014</v>
      </c>
      <c r="B95" s="60">
        <v>4</v>
      </c>
      <c r="C95" s="60">
        <v>1540</v>
      </c>
      <c r="D95" s="62" t="str">
        <f t="shared" si="1"/>
        <v>Molinería y almidones</v>
      </c>
      <c r="E95" s="54">
        <v>108.61267422308505</v>
      </c>
      <c r="F95" s="54">
        <v>109.34541018877448</v>
      </c>
      <c r="G95" s="55">
        <v>102.52923158528895</v>
      </c>
    </row>
    <row r="96" spans="1:7" ht="14.25">
      <c r="A96" s="58">
        <v>2015</v>
      </c>
      <c r="B96" s="14">
        <v>1</v>
      </c>
      <c r="C96" s="14">
        <v>1540</v>
      </c>
      <c r="D96" s="61" t="str">
        <f t="shared" si="1"/>
        <v>Molinería y almidones</v>
      </c>
      <c r="E96" s="45">
        <v>86.97912597407283</v>
      </c>
      <c r="F96" s="45">
        <v>95.28506778341776</v>
      </c>
      <c r="G96" s="53">
        <v>104.51522139686078</v>
      </c>
    </row>
    <row r="97" spans="1:7" ht="14.25">
      <c r="A97" s="59">
        <v>2015</v>
      </c>
      <c r="B97" s="60">
        <v>2</v>
      </c>
      <c r="C97" s="60">
        <v>1540</v>
      </c>
      <c r="D97" s="62" t="str">
        <f t="shared" si="1"/>
        <v>Molinería y almidones</v>
      </c>
      <c r="E97" s="54">
        <v>92.82153080554116</v>
      </c>
      <c r="F97" s="54">
        <v>92.53469733050056</v>
      </c>
      <c r="G97" s="55">
        <v>104.93649196295176</v>
      </c>
    </row>
    <row r="98" spans="1:7" ht="14.25">
      <c r="A98" s="58">
        <v>2015</v>
      </c>
      <c r="B98" s="14">
        <v>3</v>
      </c>
      <c r="C98" s="14">
        <v>1540</v>
      </c>
      <c r="D98" s="61" t="str">
        <f t="shared" si="1"/>
        <v>Molinería y almidones</v>
      </c>
      <c r="E98" s="45">
        <v>105.31601066884583</v>
      </c>
      <c r="F98" s="45">
        <v>106.44342457155477</v>
      </c>
      <c r="G98" s="53">
        <v>105.81915410142813</v>
      </c>
    </row>
    <row r="99" spans="1:7" ht="14.25">
      <c r="A99" s="59">
        <v>2015</v>
      </c>
      <c r="B99" s="60">
        <v>4</v>
      </c>
      <c r="C99" s="60">
        <v>1540</v>
      </c>
      <c r="D99" s="62" t="str">
        <f t="shared" si="1"/>
        <v>Molinería y almidones</v>
      </c>
      <c r="E99" s="54">
        <v>108.17374855676145</v>
      </c>
      <c r="F99" s="54">
        <v>110.87041314246164</v>
      </c>
      <c r="G99" s="55">
        <v>106.76199774934607</v>
      </c>
    </row>
    <row r="100" spans="1:7" ht="14.25">
      <c r="A100" s="58">
        <v>2016</v>
      </c>
      <c r="B100" s="14">
        <v>1</v>
      </c>
      <c r="C100" s="14">
        <v>1540</v>
      </c>
      <c r="D100" s="61" t="str">
        <f t="shared" si="1"/>
        <v>Molinería y almidones</v>
      </c>
      <c r="E100" s="45">
        <v>90.30722793674329</v>
      </c>
      <c r="F100" s="45">
        <v>91.44952603932039</v>
      </c>
      <c r="G100" s="53">
        <v>103.55231724579563</v>
      </c>
    </row>
    <row r="101" spans="1:7" ht="14.25">
      <c r="A101" s="59">
        <v>2016</v>
      </c>
      <c r="B101" s="60">
        <v>2</v>
      </c>
      <c r="C101" s="60">
        <v>1540</v>
      </c>
      <c r="D101" s="62" t="str">
        <f t="shared" si="1"/>
        <v>Molinería y almidones</v>
      </c>
      <c r="E101" s="54">
        <v>98.95158587116076</v>
      </c>
      <c r="F101" s="54">
        <v>94.59057146350469</v>
      </c>
      <c r="G101" s="55">
        <v>103.75292227726756</v>
      </c>
    </row>
    <row r="102" spans="1:7" ht="14.25">
      <c r="A102" s="58">
        <v>2016</v>
      </c>
      <c r="B102" s="14">
        <v>3</v>
      </c>
      <c r="C102" s="14">
        <v>1540</v>
      </c>
      <c r="D102" s="61" t="str">
        <f t="shared" si="1"/>
        <v>Molinería y almidones</v>
      </c>
      <c r="E102" s="45">
        <v>105.64134298125953</v>
      </c>
      <c r="F102" s="45">
        <v>108.57198415710954</v>
      </c>
      <c r="G102" s="53">
        <v>109.28962114589203</v>
      </c>
    </row>
    <row r="103" spans="1:7" ht="14.25">
      <c r="A103" s="59">
        <v>2016</v>
      </c>
      <c r="B103" s="60">
        <v>4</v>
      </c>
      <c r="C103" s="60">
        <v>1540</v>
      </c>
      <c r="D103" s="62" t="str">
        <f t="shared" si="1"/>
        <v>Molinería y almidones</v>
      </c>
      <c r="E103" s="54">
        <v>114.67584445963126</v>
      </c>
      <c r="F103" s="54">
        <v>110.77207393570905</v>
      </c>
      <c r="G103" s="55">
        <v>110.132162278074</v>
      </c>
    </row>
    <row r="104" spans="1:7" ht="14.25">
      <c r="A104" s="58">
        <v>2017</v>
      </c>
      <c r="B104" s="14">
        <v>1</v>
      </c>
      <c r="C104" s="14">
        <v>1540</v>
      </c>
      <c r="D104" s="61" t="str">
        <f t="shared" si="1"/>
        <v>Molinería y almidones</v>
      </c>
      <c r="E104" s="45">
        <v>103.71322697288956</v>
      </c>
      <c r="F104" s="45">
        <v>99.38037768708155</v>
      </c>
      <c r="G104" s="53">
        <v>110.17228328436839</v>
      </c>
    </row>
    <row r="105" spans="1:7" ht="14.25">
      <c r="A105" s="59">
        <v>2017</v>
      </c>
      <c r="B105" s="60">
        <v>2</v>
      </c>
      <c r="C105" s="60">
        <v>1540</v>
      </c>
      <c r="D105" s="62" t="str">
        <f t="shared" si="1"/>
        <v>Molinería y almidones</v>
      </c>
      <c r="E105" s="54">
        <v>111.21702746676323</v>
      </c>
      <c r="F105" s="54">
        <v>108.01494391716562</v>
      </c>
      <c r="G105" s="55">
        <v>112.37893863055932</v>
      </c>
    </row>
    <row r="106" spans="1:7" ht="14.25">
      <c r="A106" s="58">
        <v>2017</v>
      </c>
      <c r="B106" s="14">
        <v>3</v>
      </c>
      <c r="C106" s="14">
        <v>1540</v>
      </c>
      <c r="D106" s="61" t="str">
        <f t="shared" si="1"/>
        <v>Molinería y almidones</v>
      </c>
      <c r="E106" s="45">
        <v>115.50754583116432</v>
      </c>
      <c r="F106" s="45">
        <v>116.6278567004753</v>
      </c>
      <c r="G106" s="53">
        <v>113.82329485715701</v>
      </c>
    </row>
    <row r="107" spans="1:7" ht="14.25">
      <c r="A107" s="59">
        <v>2017</v>
      </c>
      <c r="B107" s="60">
        <v>4</v>
      </c>
      <c r="C107" s="60">
        <v>1540</v>
      </c>
      <c r="D107" s="62" t="str">
        <f t="shared" si="1"/>
        <v>Molinería y almidones</v>
      </c>
      <c r="E107" s="54">
        <v>118.84855325280856</v>
      </c>
      <c r="F107" s="54">
        <v>120.72781758663828</v>
      </c>
      <c r="G107" s="55">
        <v>112.8002091966503</v>
      </c>
    </row>
    <row r="108" spans="1:7" ht="14.25">
      <c r="A108" s="58">
        <v>2018</v>
      </c>
      <c r="B108" s="14">
        <v>1</v>
      </c>
      <c r="C108" s="14">
        <v>1540</v>
      </c>
      <c r="D108" s="61" t="str">
        <f t="shared" si="1"/>
        <v>Molinería y almidones</v>
      </c>
      <c r="E108" s="45">
        <v>108.90885364998672</v>
      </c>
      <c r="F108" s="45">
        <v>111.4961974373981</v>
      </c>
      <c r="G108" s="53">
        <v>115.96976869390636</v>
      </c>
    </row>
    <row r="109" spans="1:7" ht="14.25">
      <c r="A109" s="59">
        <v>2018</v>
      </c>
      <c r="B109" s="60">
        <v>2</v>
      </c>
      <c r="C109" s="60">
        <v>1540</v>
      </c>
      <c r="D109" s="62" t="str">
        <f>+D108</f>
        <v>Molinería y almidones</v>
      </c>
      <c r="E109" s="54">
        <v>118.81020912163218</v>
      </c>
      <c r="F109" s="54">
        <v>123.50626026409854</v>
      </c>
      <c r="G109" s="55">
        <v>115.92964768761198</v>
      </c>
    </row>
    <row r="110" spans="1:7" ht="14.25">
      <c r="A110" s="58">
        <v>2006</v>
      </c>
      <c r="B110" s="14">
        <v>4</v>
      </c>
      <c r="C110" s="14">
        <v>1580</v>
      </c>
      <c r="D110" s="61" t="str">
        <f t="shared" si="1"/>
        <v>Cacao, chocolate, confitería, condimentos y alimentos para lactantes.</v>
      </c>
      <c r="E110" s="45">
        <v>98.07138691635461</v>
      </c>
      <c r="F110" s="45">
        <v>101.6433690680735</v>
      </c>
      <c r="G110" s="53">
        <v>96.87633525985564</v>
      </c>
    </row>
    <row r="111" spans="1:7" ht="14.25">
      <c r="A111" s="59">
        <v>2007</v>
      </c>
      <c r="B111" s="60">
        <v>1</v>
      </c>
      <c r="C111" s="60">
        <v>1580</v>
      </c>
      <c r="D111" s="62" t="str">
        <f t="shared" si="1"/>
        <v>Cacao, chocolate, confitería, condimentos y alimentos para lactantes.</v>
      </c>
      <c r="E111" s="54">
        <v>93.43104633690066</v>
      </c>
      <c r="F111" s="54">
        <v>94.65364762513741</v>
      </c>
      <c r="G111" s="55">
        <v>97.8433445026649</v>
      </c>
    </row>
    <row r="112" spans="1:7" ht="14.25">
      <c r="A112" s="58">
        <v>2007</v>
      </c>
      <c r="B112" s="14">
        <v>2</v>
      </c>
      <c r="C112" s="14">
        <v>1580</v>
      </c>
      <c r="D112" s="61" t="str">
        <f t="shared" si="1"/>
        <v>Cacao, chocolate, confitería, condimentos y alimentos para lactantes.</v>
      </c>
      <c r="E112" s="45">
        <v>101.12776847136435</v>
      </c>
      <c r="F112" s="45">
        <v>95.3690563606654</v>
      </c>
      <c r="G112" s="53">
        <v>100.8838014707536</v>
      </c>
    </row>
    <row r="113" spans="1:7" ht="14.25">
      <c r="A113" s="59">
        <v>2007</v>
      </c>
      <c r="B113" s="60">
        <v>3</v>
      </c>
      <c r="C113" s="60">
        <v>1580</v>
      </c>
      <c r="D113" s="62" t="str">
        <f t="shared" si="1"/>
        <v>Cacao, chocolate, confitería, condimentos y alimentos para lactantes.</v>
      </c>
      <c r="E113" s="54">
        <v>102.16109406671248</v>
      </c>
      <c r="F113" s="54">
        <v>105.74933285129806</v>
      </c>
      <c r="G113" s="55">
        <v>101.18964625452583</v>
      </c>
    </row>
    <row r="114" spans="1:7" ht="14.25">
      <c r="A114" s="58">
        <v>2007</v>
      </c>
      <c r="B114" s="14">
        <v>4</v>
      </c>
      <c r="C114" s="14">
        <v>1580</v>
      </c>
      <c r="D114" s="61" t="str">
        <f t="shared" si="1"/>
        <v>Cacao, chocolate, confitería, condimentos y alimentos para lactantes.</v>
      </c>
      <c r="E114" s="45">
        <v>103.2800911250225</v>
      </c>
      <c r="F114" s="45">
        <v>104.22796316289917</v>
      </c>
      <c r="G114" s="53">
        <v>100.08320777205569</v>
      </c>
    </row>
    <row r="115" spans="1:7" ht="14.25">
      <c r="A115" s="59">
        <v>2008</v>
      </c>
      <c r="B115" s="60">
        <v>1</v>
      </c>
      <c r="C115" s="60">
        <v>1580</v>
      </c>
      <c r="D115" s="62" t="str">
        <f t="shared" si="1"/>
        <v>Cacao, chocolate, confitería, condimentos y alimentos para lactantes.</v>
      </c>
      <c r="E115" s="54">
        <v>96.6092583223697</v>
      </c>
      <c r="F115" s="54">
        <v>92.89275839357832</v>
      </c>
      <c r="G115" s="55">
        <v>95.76539905997707</v>
      </c>
    </row>
    <row r="116" spans="1:7" ht="14.25">
      <c r="A116" s="58">
        <v>2008</v>
      </c>
      <c r="B116" s="14">
        <v>2</v>
      </c>
      <c r="C116" s="14">
        <v>1580</v>
      </c>
      <c r="D116" s="61" t="str">
        <f t="shared" si="1"/>
        <v>Cacao, chocolate, confitería, condimentos y alimentos para lactantes.</v>
      </c>
      <c r="E116" s="45">
        <v>102.51222931125442</v>
      </c>
      <c r="F116" s="45">
        <v>98.96238083946642</v>
      </c>
      <c r="G116" s="53">
        <v>99.48051363932807</v>
      </c>
    </row>
    <row r="117" spans="1:7" ht="14.25">
      <c r="A117" s="59">
        <v>2008</v>
      </c>
      <c r="B117" s="60">
        <v>3</v>
      </c>
      <c r="C117" s="60">
        <v>1580</v>
      </c>
      <c r="D117" s="62" t="str">
        <f t="shared" si="1"/>
        <v>Cacao, chocolate, confitería, condimentos y alimentos para lactantes.</v>
      </c>
      <c r="E117" s="54">
        <v>101.16720836126653</v>
      </c>
      <c r="F117" s="54">
        <v>96.52981983620424</v>
      </c>
      <c r="G117" s="55">
        <v>100.20014842467448</v>
      </c>
    </row>
    <row r="118" spans="1:7" ht="14.25">
      <c r="A118" s="58">
        <v>2008</v>
      </c>
      <c r="B118" s="14">
        <v>4</v>
      </c>
      <c r="C118" s="14">
        <v>1580</v>
      </c>
      <c r="D118" s="61" t="str">
        <f t="shared" si="1"/>
        <v>Cacao, chocolate, confitería, condimentos y alimentos para lactantes.</v>
      </c>
      <c r="E118" s="45">
        <v>90.0401249163312</v>
      </c>
      <c r="F118" s="45">
        <v>96.29378536282124</v>
      </c>
      <c r="G118" s="53">
        <v>102.54795691186725</v>
      </c>
    </row>
    <row r="119" spans="1:7" ht="14.25">
      <c r="A119" s="59">
        <v>2009</v>
      </c>
      <c r="B119" s="60">
        <v>1</v>
      </c>
      <c r="C119" s="60">
        <v>1580</v>
      </c>
      <c r="D119" s="62" t="str">
        <f t="shared" si="1"/>
        <v>Cacao, chocolate, confitería, condimentos y alimentos para lactantes.</v>
      </c>
      <c r="E119" s="54">
        <v>96.23655812365955</v>
      </c>
      <c r="F119" s="54">
        <v>95.49567047256939</v>
      </c>
      <c r="G119" s="55">
        <v>99.15667798592216</v>
      </c>
    </row>
    <row r="120" spans="1:7" ht="14.25">
      <c r="A120" s="58">
        <v>2009</v>
      </c>
      <c r="B120" s="14">
        <v>2</v>
      </c>
      <c r="C120" s="14">
        <v>1580</v>
      </c>
      <c r="D120" s="61" t="str">
        <f t="shared" si="1"/>
        <v>Cacao, chocolate, confitería, condimentos y alimentos para lactantes.</v>
      </c>
      <c r="E120" s="45">
        <v>89.74756653389468</v>
      </c>
      <c r="F120" s="45">
        <v>93.3745848100016</v>
      </c>
      <c r="G120" s="53">
        <v>100.12818494613984</v>
      </c>
    </row>
    <row r="121" spans="1:7" ht="14.25">
      <c r="A121" s="59">
        <v>2009</v>
      </c>
      <c r="B121" s="60">
        <v>3</v>
      </c>
      <c r="C121" s="60">
        <v>1580</v>
      </c>
      <c r="D121" s="62" t="str">
        <f t="shared" si="1"/>
        <v>Cacao, chocolate, confitería, condimentos y alimentos para lactantes.</v>
      </c>
      <c r="E121" s="54">
        <v>98.50654052027149</v>
      </c>
      <c r="F121" s="54">
        <v>99.11455519946706</v>
      </c>
      <c r="G121" s="55">
        <v>101.43252299458028</v>
      </c>
    </row>
    <row r="122" spans="1:7" ht="14.25">
      <c r="A122" s="58">
        <v>2009</v>
      </c>
      <c r="B122" s="14">
        <v>4</v>
      </c>
      <c r="C122" s="14">
        <v>1580</v>
      </c>
      <c r="D122" s="61" t="str">
        <f t="shared" si="1"/>
        <v>Cacao, chocolate, confitería, condimentos y alimentos para lactantes.</v>
      </c>
      <c r="E122" s="45">
        <v>87.80622027428217</v>
      </c>
      <c r="F122" s="45">
        <v>90.61773691189012</v>
      </c>
      <c r="G122" s="53">
        <v>98.40106146130842</v>
      </c>
    </row>
    <row r="123" spans="1:7" ht="14.25">
      <c r="A123" s="59">
        <v>2010</v>
      </c>
      <c r="B123" s="60">
        <v>1</v>
      </c>
      <c r="C123" s="60">
        <v>1580</v>
      </c>
      <c r="D123" s="62" t="str">
        <f t="shared" si="1"/>
        <v>Cacao, chocolate, confitería, condimentos y alimentos para lactantes.</v>
      </c>
      <c r="E123" s="54">
        <v>82.95711336078143</v>
      </c>
      <c r="F123" s="54">
        <v>84.93263801333588</v>
      </c>
      <c r="G123" s="55">
        <v>96.7189151505611</v>
      </c>
    </row>
    <row r="124" spans="1:7" ht="14.25">
      <c r="A124" s="58">
        <v>2010</v>
      </c>
      <c r="B124" s="14">
        <v>2</v>
      </c>
      <c r="C124" s="14">
        <v>1580</v>
      </c>
      <c r="D124" s="61" t="str">
        <f t="shared" si="1"/>
        <v>Cacao, chocolate, confitería, condimentos y alimentos para lactantes.</v>
      </c>
      <c r="E124" s="45">
        <v>92.1366232357833</v>
      </c>
      <c r="F124" s="45">
        <v>87.82646027050595</v>
      </c>
      <c r="G124" s="53">
        <v>96.67393797647694</v>
      </c>
    </row>
    <row r="125" spans="1:7" ht="14.25">
      <c r="A125" s="59">
        <v>2010</v>
      </c>
      <c r="B125" s="60">
        <v>3</v>
      </c>
      <c r="C125" s="60">
        <v>1580</v>
      </c>
      <c r="D125" s="62" t="str">
        <f t="shared" si="1"/>
        <v>Cacao, chocolate, confitería, condimentos y alimentos para lactantes.</v>
      </c>
      <c r="E125" s="54">
        <v>92.70995226197198</v>
      </c>
      <c r="F125" s="54">
        <v>93.71698543649275</v>
      </c>
      <c r="G125" s="55">
        <v>93.53453122540311</v>
      </c>
    </row>
    <row r="126" spans="1:7" ht="14.25">
      <c r="A126" s="58">
        <v>2010</v>
      </c>
      <c r="B126" s="14">
        <v>4</v>
      </c>
      <c r="C126" s="14">
        <v>1580</v>
      </c>
      <c r="D126" s="61" t="str">
        <f t="shared" si="1"/>
        <v>Cacao, chocolate, confitería, condimentos y alimentos para lactantes.</v>
      </c>
      <c r="E126" s="45">
        <v>87.76029998585545</v>
      </c>
      <c r="F126" s="45">
        <v>81.97228766282721</v>
      </c>
      <c r="G126" s="53">
        <v>89.14475903478984</v>
      </c>
    </row>
    <row r="127" spans="1:7" ht="14.25">
      <c r="A127" s="59">
        <v>2011</v>
      </c>
      <c r="B127" s="60">
        <v>1</v>
      </c>
      <c r="C127" s="60">
        <v>1580</v>
      </c>
      <c r="D127" s="62" t="str">
        <f t="shared" si="1"/>
        <v>Cacao, chocolate, confitería, condimentos y alimentos para lactantes.</v>
      </c>
      <c r="E127" s="54">
        <v>88.7355085125929</v>
      </c>
      <c r="F127" s="54">
        <v>86.07550460762609</v>
      </c>
      <c r="G127" s="55">
        <v>85.25873119391908</v>
      </c>
    </row>
    <row r="128" spans="1:7" ht="14.25">
      <c r="A128" s="58">
        <v>2011</v>
      </c>
      <c r="B128" s="14">
        <v>2</v>
      </c>
      <c r="C128" s="14">
        <v>1580</v>
      </c>
      <c r="D128" s="61" t="str">
        <f t="shared" si="1"/>
        <v>Cacao, chocolate, confitería, condimentos y alimentos para lactantes.</v>
      </c>
      <c r="E128" s="45">
        <v>89.51272030868111</v>
      </c>
      <c r="F128" s="45">
        <v>87.73675410144145</v>
      </c>
      <c r="G128" s="53">
        <v>90.88987338925494</v>
      </c>
    </row>
    <row r="129" spans="1:7" ht="14.25">
      <c r="A129" s="59">
        <v>2011</v>
      </c>
      <c r="B129" s="60">
        <v>3</v>
      </c>
      <c r="C129" s="60">
        <v>1580</v>
      </c>
      <c r="D129" s="62" t="str">
        <f t="shared" si="1"/>
        <v>Cacao, chocolate, confitería, condimentos y alimentos para lactantes.</v>
      </c>
      <c r="E129" s="54">
        <v>98.74784432067236</v>
      </c>
      <c r="F129" s="54">
        <v>95.75126415333213</v>
      </c>
      <c r="G129" s="55">
        <v>92.81489644005667</v>
      </c>
    </row>
    <row r="130" spans="1:7" ht="14.25">
      <c r="A130" s="58">
        <v>2011</v>
      </c>
      <c r="B130" s="14">
        <v>4</v>
      </c>
      <c r="C130" s="14">
        <v>1580</v>
      </c>
      <c r="D130" s="61" t="str">
        <f t="shared" si="1"/>
        <v>Cacao, chocolate, confitería, condimentos y alimentos para lactantes.</v>
      </c>
      <c r="E130" s="45">
        <v>92.52386278286664</v>
      </c>
      <c r="F130" s="45">
        <v>92.83398288153435</v>
      </c>
      <c r="G130" s="53">
        <v>95.66644927699194</v>
      </c>
    </row>
    <row r="131" spans="1:7" ht="14.25">
      <c r="A131" s="59">
        <v>2012</v>
      </c>
      <c r="B131" s="60">
        <v>1</v>
      </c>
      <c r="C131" s="60">
        <v>1580</v>
      </c>
      <c r="D131" s="62" t="str">
        <f t="shared" si="1"/>
        <v>Cacao, chocolate, confitería, condimentos y alimentos para lactantes.</v>
      </c>
      <c r="E131" s="54">
        <v>91.30204860459614</v>
      </c>
      <c r="F131" s="54">
        <v>87.57029374432894</v>
      </c>
      <c r="G131" s="55">
        <v>91.84338947983898</v>
      </c>
    </row>
    <row r="132" spans="1:7" ht="14.25">
      <c r="A132" s="58">
        <v>2012</v>
      </c>
      <c r="B132" s="14">
        <v>2</v>
      </c>
      <c r="C132" s="14">
        <v>1580</v>
      </c>
      <c r="D132" s="61" t="str">
        <f t="shared" si="1"/>
        <v>Cacao, chocolate, confitería, condimentos y alimentos para lactantes.</v>
      </c>
      <c r="E132" s="45">
        <v>93.48406442543721</v>
      </c>
      <c r="F132" s="45">
        <v>88.41982884986183</v>
      </c>
      <c r="G132" s="53">
        <v>98.71590167989746</v>
      </c>
    </row>
    <row r="133" spans="1:7" ht="14.25">
      <c r="A133" s="59">
        <v>2012</v>
      </c>
      <c r="B133" s="60">
        <v>3</v>
      </c>
      <c r="C133" s="60">
        <v>1580</v>
      </c>
      <c r="D133" s="62" t="str">
        <f t="shared" si="1"/>
        <v>Cacao, chocolate, confitería, condimentos y alimentos para lactantes.</v>
      </c>
      <c r="E133" s="54">
        <v>95.55913652625134</v>
      </c>
      <c r="F133" s="54">
        <v>93.46802325228299</v>
      </c>
      <c r="G133" s="55">
        <v>98.48202037465987</v>
      </c>
    </row>
    <row r="134" spans="1:7" ht="14.25">
      <c r="A134" s="58">
        <v>2012</v>
      </c>
      <c r="B134" s="14">
        <v>4</v>
      </c>
      <c r="C134" s="14">
        <v>1580</v>
      </c>
      <c r="D134" s="61" t="str">
        <f t="shared" si="1"/>
        <v>Cacao, chocolate, confitería, condimentos y alimentos para lactantes.</v>
      </c>
      <c r="E134" s="45">
        <v>95.70596613596997</v>
      </c>
      <c r="F134" s="45">
        <v>94.93765191174441</v>
      </c>
      <c r="G134" s="53">
        <v>98.82384689769943</v>
      </c>
    </row>
    <row r="135" spans="1:7" ht="14.25">
      <c r="A135" s="59">
        <v>2013</v>
      </c>
      <c r="B135" s="60">
        <v>1</v>
      </c>
      <c r="C135" s="60">
        <v>1580</v>
      </c>
      <c r="D135" s="62" t="str">
        <f t="shared" si="1"/>
        <v>Cacao, chocolate, confitería, condimentos y alimentos para lactantes.</v>
      </c>
      <c r="E135" s="54">
        <v>89.11563578145987</v>
      </c>
      <c r="F135" s="54">
        <v>86.86025735031718</v>
      </c>
      <c r="G135" s="55">
        <v>93.04877774529427</v>
      </c>
    </row>
    <row r="136" spans="1:7" ht="14.25">
      <c r="A136" s="58">
        <v>2013</v>
      </c>
      <c r="B136" s="14">
        <v>2</v>
      </c>
      <c r="C136" s="14">
        <v>1580</v>
      </c>
      <c r="D136" s="61" t="str">
        <f t="shared" si="1"/>
        <v>Cacao, chocolate, confitería, condimentos y alimentos para lactantes.</v>
      </c>
      <c r="E136" s="45">
        <v>94.93441366703873</v>
      </c>
      <c r="F136" s="45">
        <v>92.89307285975349</v>
      </c>
      <c r="G136" s="53">
        <v>96.43106123642254</v>
      </c>
    </row>
    <row r="137" spans="1:7" ht="14.25">
      <c r="A137" s="59">
        <v>2013</v>
      </c>
      <c r="B137" s="60">
        <v>3</v>
      </c>
      <c r="C137" s="60">
        <v>1580</v>
      </c>
      <c r="D137" s="62" t="str">
        <f t="shared" si="1"/>
        <v>Cacao, chocolate, confitería, condimentos y alimentos para lactantes.</v>
      </c>
      <c r="E137" s="54">
        <v>103.50963569453839</v>
      </c>
      <c r="F137" s="54">
        <v>97.01790575023078</v>
      </c>
      <c r="G137" s="55">
        <v>97.81635819821443</v>
      </c>
    </row>
    <row r="138" spans="1:7" ht="14.25">
      <c r="A138" s="58">
        <v>2013</v>
      </c>
      <c r="B138" s="14">
        <v>4</v>
      </c>
      <c r="C138" s="14">
        <v>1580</v>
      </c>
      <c r="D138" s="61" t="str">
        <f t="shared" si="1"/>
        <v>Cacao, chocolate, confitería, condimentos y alimentos para lactantes.</v>
      </c>
      <c r="E138" s="45">
        <v>95.41481730846019</v>
      </c>
      <c r="F138" s="45">
        <v>89.19341296674199</v>
      </c>
      <c r="G138" s="53">
        <v>99.65142690084784</v>
      </c>
    </row>
    <row r="139" spans="1:7" ht="14.25">
      <c r="A139" s="59">
        <v>2014</v>
      </c>
      <c r="B139" s="60">
        <v>1</v>
      </c>
      <c r="C139" s="60">
        <v>1580</v>
      </c>
      <c r="D139" s="62" t="str">
        <f t="shared" si="1"/>
        <v>Cacao, chocolate, confitería, condimentos y alimentos para lactantes.</v>
      </c>
      <c r="E139" s="54">
        <v>93.14463533197807</v>
      </c>
      <c r="F139" s="54">
        <v>86.87013862797535</v>
      </c>
      <c r="G139" s="55">
        <v>95.19868666651674</v>
      </c>
    </row>
    <row r="140" spans="1:7" ht="14.25">
      <c r="A140" s="58">
        <v>2014</v>
      </c>
      <c r="B140" s="14">
        <v>2</v>
      </c>
      <c r="C140" s="14">
        <v>1580</v>
      </c>
      <c r="D140" s="61" t="str">
        <f t="shared" si="1"/>
        <v>Cacao, chocolate, confitería, condimentos y alimentos para lactantes.</v>
      </c>
      <c r="E140" s="45">
        <v>97.4930523509981</v>
      </c>
      <c r="F140" s="45">
        <v>86.49905616339191</v>
      </c>
      <c r="G140" s="53">
        <v>97.53749971889268</v>
      </c>
    </row>
    <row r="141" spans="1:7" ht="14.25">
      <c r="A141" s="59">
        <v>2014</v>
      </c>
      <c r="B141" s="60">
        <v>3</v>
      </c>
      <c r="C141" s="60">
        <v>1580</v>
      </c>
      <c r="D141" s="62" t="str">
        <f t="shared" si="1"/>
        <v>Cacao, chocolate, confitería, condimentos y alimentos para lactantes.</v>
      </c>
      <c r="E141" s="54">
        <v>102.1838470628818</v>
      </c>
      <c r="F141" s="54">
        <v>90.77664079015399</v>
      </c>
      <c r="G141" s="55">
        <v>97.86133537229858</v>
      </c>
    </row>
    <row r="142" spans="1:7" ht="14.25">
      <c r="A142" s="58">
        <v>2014</v>
      </c>
      <c r="B142" s="14">
        <v>4</v>
      </c>
      <c r="C142" s="14">
        <v>1580</v>
      </c>
      <c r="D142" s="61" t="str">
        <f t="shared" si="1"/>
        <v>Cacao, chocolate, confitería, condimentos y alimentos para lactantes.</v>
      </c>
      <c r="E142" s="45">
        <v>86.63313657874643</v>
      </c>
      <c r="F142" s="45">
        <v>79.76811055344079</v>
      </c>
      <c r="G142" s="53">
        <v>96.99777362988283</v>
      </c>
    </row>
    <row r="143" spans="1:7" ht="14.25">
      <c r="A143" s="59">
        <v>2015</v>
      </c>
      <c r="B143" s="60">
        <v>1</v>
      </c>
      <c r="C143" s="60">
        <v>1580</v>
      </c>
      <c r="D143" s="62" t="str">
        <f t="shared" si="1"/>
        <v>Cacao, chocolate, confitería, condimentos y alimentos para lactantes.</v>
      </c>
      <c r="E143" s="54">
        <v>98.91077808436619</v>
      </c>
      <c r="F143" s="54">
        <v>87.81238872043751</v>
      </c>
      <c r="G143" s="55">
        <v>97.87932624193223</v>
      </c>
    </row>
    <row r="144" spans="1:7" ht="14.25">
      <c r="A144" s="58">
        <v>2015</v>
      </c>
      <c r="B144" s="14">
        <v>2</v>
      </c>
      <c r="C144" s="14">
        <v>1580</v>
      </c>
      <c r="D144" s="61" t="str">
        <f t="shared" si="1"/>
        <v>Cacao, chocolate, confitería, condimentos y alimentos para lactantes.</v>
      </c>
      <c r="E144" s="45">
        <v>80.58008790868887</v>
      </c>
      <c r="F144" s="45">
        <v>84.84262460565171</v>
      </c>
      <c r="G144" s="53">
        <v>95.40558166730385</v>
      </c>
    </row>
    <row r="145" spans="1:7" ht="14.25">
      <c r="A145" s="59">
        <v>2015</v>
      </c>
      <c r="B145" s="60">
        <v>3</v>
      </c>
      <c r="C145" s="60">
        <v>1580</v>
      </c>
      <c r="D145" s="62" t="str">
        <f t="shared" si="1"/>
        <v>Cacao, chocolate, confitería, condimentos y alimentos para lactantes.</v>
      </c>
      <c r="E145" s="54">
        <v>65.91930722729116</v>
      </c>
      <c r="F145" s="54">
        <v>68.15098963073666</v>
      </c>
      <c r="G145" s="55">
        <v>86.93188206984955</v>
      </c>
    </row>
    <row r="146" spans="1:7" ht="14.25">
      <c r="A146" s="58">
        <v>2015</v>
      </c>
      <c r="B146" s="14">
        <v>4</v>
      </c>
      <c r="C146" s="14">
        <v>1580</v>
      </c>
      <c r="D146" s="61" t="str">
        <f aca="true" t="shared" si="2" ref="D146:D211">+VLOOKUP(C146,cali,2,FALSE)</f>
        <v>Cacao, chocolate, confitería, condimentos y alimentos para lactantes.</v>
      </c>
      <c r="E146" s="45">
        <v>58.918298759957246</v>
      </c>
      <c r="F146" s="45">
        <v>58.3551150063184</v>
      </c>
      <c r="G146" s="53">
        <v>87.46261272404256</v>
      </c>
    </row>
    <row r="147" spans="1:7" ht="14.25">
      <c r="A147" s="59">
        <v>2016</v>
      </c>
      <c r="B147" s="60">
        <v>1</v>
      </c>
      <c r="C147" s="60">
        <v>1580</v>
      </c>
      <c r="D147" s="62" t="str">
        <f t="shared" si="2"/>
        <v>Cacao, chocolate, confitería, condimentos y alimentos para lactantes.</v>
      </c>
      <c r="E147" s="54">
        <v>61.83072530854925</v>
      </c>
      <c r="F147" s="54">
        <v>51.768965961734494</v>
      </c>
      <c r="G147" s="55">
        <v>67.67265612701556</v>
      </c>
    </row>
    <row r="148" spans="1:7" ht="14.25">
      <c r="A148" s="58">
        <v>2016</v>
      </c>
      <c r="B148" s="14">
        <v>2</v>
      </c>
      <c r="C148" s="14">
        <v>1580</v>
      </c>
      <c r="D148" s="61" t="str">
        <f t="shared" si="2"/>
        <v>Cacao, chocolate, confitería, condimentos y alimentos para lactantes.</v>
      </c>
      <c r="E148" s="45">
        <v>58.52672445742988</v>
      </c>
      <c r="F148" s="45">
        <v>54.98439753763235</v>
      </c>
      <c r="G148" s="53">
        <v>70.29032765871321</v>
      </c>
    </row>
    <row r="149" spans="1:7" ht="14.25">
      <c r="A149" s="59">
        <v>2016</v>
      </c>
      <c r="B149" s="60">
        <v>3</v>
      </c>
      <c r="C149" s="60">
        <v>1580</v>
      </c>
      <c r="D149" s="62" t="str">
        <f t="shared" si="2"/>
        <v>Cacao, chocolate, confitería, condimentos y alimentos para lactantes.</v>
      </c>
      <c r="E149" s="54">
        <v>62.82280879071471</v>
      </c>
      <c r="F149" s="54">
        <v>57.26479248183668</v>
      </c>
      <c r="G149" s="55">
        <v>71.54069309825263</v>
      </c>
    </row>
    <row r="150" spans="1:7" ht="14.25">
      <c r="A150" s="58">
        <v>2016</v>
      </c>
      <c r="B150" s="14">
        <v>4</v>
      </c>
      <c r="C150" s="14">
        <v>1580</v>
      </c>
      <c r="D150" s="61" t="str">
        <f t="shared" si="2"/>
        <v>Cacao, chocolate, confitería, condimentos y alimentos para lactantes.</v>
      </c>
      <c r="E150" s="45">
        <v>67.73221140856566</v>
      </c>
      <c r="F150" s="45">
        <v>64.64105910233906</v>
      </c>
      <c r="G150" s="53">
        <v>73.54667506240584</v>
      </c>
    </row>
    <row r="151" spans="1:7" ht="14.25">
      <c r="A151" s="59">
        <v>2017</v>
      </c>
      <c r="B151" s="60">
        <v>1</v>
      </c>
      <c r="C151" s="60">
        <v>1580</v>
      </c>
      <c r="D151" s="62" t="str">
        <f t="shared" si="2"/>
        <v>Cacao, chocolate, confitería, condimentos y alimentos para lactantes.</v>
      </c>
      <c r="E151" s="54">
        <v>66.97972297909294</v>
      </c>
      <c r="F151" s="54">
        <v>58.490612347947454</v>
      </c>
      <c r="G151" s="55">
        <v>75.2827939820541</v>
      </c>
    </row>
    <row r="152" spans="1:7" ht="14.25">
      <c r="A152" s="58">
        <v>2017</v>
      </c>
      <c r="B152" s="14">
        <v>2</v>
      </c>
      <c r="C152" s="14">
        <v>1580</v>
      </c>
      <c r="D152" s="61" t="str">
        <f t="shared" si="2"/>
        <v>Cacao, chocolate, confitería, condimentos y alimentos para lactantes.</v>
      </c>
      <c r="E152" s="45">
        <v>59.79563018492805</v>
      </c>
      <c r="F152" s="45">
        <v>55.083331038071115</v>
      </c>
      <c r="G152" s="53">
        <v>73.78055636764343</v>
      </c>
    </row>
    <row r="153" spans="1:7" ht="14.25">
      <c r="A153" s="59">
        <v>2017</v>
      </c>
      <c r="B153" s="60">
        <v>3</v>
      </c>
      <c r="C153" s="60">
        <v>1580</v>
      </c>
      <c r="D153" s="62" t="str">
        <f t="shared" si="2"/>
        <v>Cacao, chocolate, confitería, condimentos y alimentos para lactantes.</v>
      </c>
      <c r="E153" s="54">
        <v>62.78819175245486</v>
      </c>
      <c r="F153" s="54">
        <v>56.183729546284454</v>
      </c>
      <c r="G153" s="55">
        <v>74.1583646299503</v>
      </c>
    </row>
    <row r="154" spans="1:7" ht="14.25">
      <c r="A154" s="58">
        <v>2017</v>
      </c>
      <c r="B154" s="14">
        <v>4</v>
      </c>
      <c r="C154" s="14">
        <v>1580</v>
      </c>
      <c r="D154" s="61" t="str">
        <f t="shared" si="2"/>
        <v>Cacao, chocolate, confitería, condimentos y alimentos para lactantes.</v>
      </c>
      <c r="E154" s="45">
        <v>57.41117773397906</v>
      </c>
      <c r="F154" s="45">
        <v>54.38608028031619</v>
      </c>
      <c r="G154" s="53">
        <v>73.51968875795534</v>
      </c>
    </row>
    <row r="155" spans="1:7" ht="14.25">
      <c r="A155" s="59">
        <v>2018</v>
      </c>
      <c r="B155" s="60">
        <v>1</v>
      </c>
      <c r="C155" s="60">
        <v>1580</v>
      </c>
      <c r="D155" s="62" t="str">
        <f t="shared" si="2"/>
        <v>Cacao, chocolate, confitería, condimentos y alimentos para lactantes.</v>
      </c>
      <c r="E155" s="54">
        <v>57.734998897450616</v>
      </c>
      <c r="F155" s="54">
        <v>53.331138435702655</v>
      </c>
      <c r="G155" s="55">
        <v>73.25882114826727</v>
      </c>
    </row>
    <row r="156" spans="1:7" ht="14.25">
      <c r="A156" s="58">
        <v>2018</v>
      </c>
      <c r="B156" s="14">
        <v>2</v>
      </c>
      <c r="C156" s="14">
        <v>1580</v>
      </c>
      <c r="D156" s="61" t="str">
        <f>+D155</f>
        <v>Cacao, chocolate, confitería, condimentos y alimentos para lactantes.</v>
      </c>
      <c r="E156" s="45">
        <v>56.73961661622546</v>
      </c>
      <c r="F156" s="45">
        <v>55.117257902999825</v>
      </c>
      <c r="G156" s="53">
        <v>72.90799919041088</v>
      </c>
    </row>
    <row r="157" spans="1:7" ht="14.25">
      <c r="A157" s="59">
        <v>2006</v>
      </c>
      <c r="B157" s="60">
        <v>4</v>
      </c>
      <c r="C157" s="60">
        <v>1590</v>
      </c>
      <c r="D157" s="62" t="str">
        <f t="shared" si="2"/>
        <v>Bebidas</v>
      </c>
      <c r="E157" s="54">
        <v>116.02792896504235</v>
      </c>
      <c r="F157" s="54">
        <v>119.12596563515909</v>
      </c>
      <c r="G157" s="55">
        <v>104.9514113836187</v>
      </c>
    </row>
    <row r="158" spans="1:7" ht="14.25">
      <c r="A158" s="58">
        <v>2007</v>
      </c>
      <c r="B158" s="14">
        <v>1</v>
      </c>
      <c r="C158" s="14">
        <v>1590</v>
      </c>
      <c r="D158" s="61" t="str">
        <f t="shared" si="2"/>
        <v>Bebidas</v>
      </c>
      <c r="E158" s="45">
        <v>89.81360288876152</v>
      </c>
      <c r="F158" s="45">
        <v>88.62339838719694</v>
      </c>
      <c r="G158" s="53">
        <v>99.28736695974087</v>
      </c>
    </row>
    <row r="159" spans="1:7" ht="14.25">
      <c r="A159" s="59">
        <v>2007</v>
      </c>
      <c r="B159" s="60">
        <v>2</v>
      </c>
      <c r="C159" s="60">
        <v>1590</v>
      </c>
      <c r="D159" s="62" t="str">
        <f t="shared" si="2"/>
        <v>Bebidas</v>
      </c>
      <c r="E159" s="54">
        <v>86.78506297359611</v>
      </c>
      <c r="F159" s="54">
        <v>83.65948766353839</v>
      </c>
      <c r="G159" s="55">
        <v>100.13882461823232</v>
      </c>
    </row>
    <row r="160" spans="1:7" ht="14.25">
      <c r="A160" s="58">
        <v>2007</v>
      </c>
      <c r="B160" s="14">
        <v>3</v>
      </c>
      <c r="C160" s="14">
        <v>1590</v>
      </c>
      <c r="D160" s="61" t="str">
        <f t="shared" si="2"/>
        <v>Bebidas</v>
      </c>
      <c r="E160" s="45">
        <v>108.88990513694945</v>
      </c>
      <c r="F160" s="45">
        <v>104.98409420677093</v>
      </c>
      <c r="G160" s="53">
        <v>100.91624248033317</v>
      </c>
    </row>
    <row r="161" spans="1:7" ht="14.25">
      <c r="A161" s="59">
        <v>2007</v>
      </c>
      <c r="B161" s="60">
        <v>4</v>
      </c>
      <c r="C161" s="60">
        <v>1590</v>
      </c>
      <c r="D161" s="62" t="str">
        <f t="shared" si="2"/>
        <v>Bebidas</v>
      </c>
      <c r="E161" s="54">
        <v>114.51142900069291</v>
      </c>
      <c r="F161" s="54">
        <v>122.73301974249371</v>
      </c>
      <c r="G161" s="55">
        <v>99.65756594169368</v>
      </c>
    </row>
    <row r="162" spans="1:7" ht="14.25">
      <c r="A162" s="58">
        <v>2008</v>
      </c>
      <c r="B162" s="14">
        <v>1</v>
      </c>
      <c r="C162" s="14">
        <v>1590</v>
      </c>
      <c r="D162" s="61" t="str">
        <f t="shared" si="2"/>
        <v>Bebidas</v>
      </c>
      <c r="E162" s="45">
        <v>85.91838157547818</v>
      </c>
      <c r="F162" s="45">
        <v>81.87441133878049</v>
      </c>
      <c r="G162" s="53">
        <v>97.14021286441462</v>
      </c>
    </row>
    <row r="163" spans="1:7" ht="14.25">
      <c r="A163" s="59">
        <v>2008</v>
      </c>
      <c r="B163" s="60">
        <v>2</v>
      </c>
      <c r="C163" s="60">
        <v>1590</v>
      </c>
      <c r="D163" s="62" t="str">
        <f t="shared" si="2"/>
        <v>Bebidas</v>
      </c>
      <c r="E163" s="54">
        <v>105.00338863650333</v>
      </c>
      <c r="F163" s="54">
        <v>97.47427419391124</v>
      </c>
      <c r="G163" s="55">
        <v>122.86904211013423</v>
      </c>
    </row>
    <row r="164" spans="1:7" ht="14.25">
      <c r="A164" s="58">
        <v>2008</v>
      </c>
      <c r="B164" s="14">
        <v>3</v>
      </c>
      <c r="C164" s="14">
        <v>1590</v>
      </c>
      <c r="D164" s="61" t="str">
        <f t="shared" si="2"/>
        <v>Bebidas</v>
      </c>
      <c r="E164" s="45">
        <v>141.22917488862592</v>
      </c>
      <c r="F164" s="45">
        <v>140.76404079468278</v>
      </c>
      <c r="G164" s="53">
        <v>124.83109671448405</v>
      </c>
    </row>
    <row r="165" spans="1:7" ht="14.25">
      <c r="A165" s="59">
        <v>2008</v>
      </c>
      <c r="B165" s="60">
        <v>4</v>
      </c>
      <c r="C165" s="60">
        <v>1590</v>
      </c>
      <c r="D165" s="62" t="str">
        <f t="shared" si="2"/>
        <v>Bebidas</v>
      </c>
      <c r="E165" s="54">
        <v>156.44551402458234</v>
      </c>
      <c r="F165" s="54">
        <v>162.16738093591246</v>
      </c>
      <c r="G165" s="55">
        <v>124.83109671448405</v>
      </c>
    </row>
    <row r="166" spans="1:7" ht="14.25">
      <c r="A166" s="58">
        <v>2009</v>
      </c>
      <c r="B166" s="14">
        <v>1</v>
      </c>
      <c r="C166" s="14">
        <v>1590</v>
      </c>
      <c r="D166" s="61" t="str">
        <f t="shared" si="2"/>
        <v>Bebidas</v>
      </c>
      <c r="E166" s="45">
        <v>146.14288332090322</v>
      </c>
      <c r="F166" s="45">
        <v>136.6732720568708</v>
      </c>
      <c r="G166" s="53">
        <v>128.16288755205926</v>
      </c>
    </row>
    <row r="167" spans="1:7" ht="14.25">
      <c r="A167" s="59">
        <v>2009</v>
      </c>
      <c r="B167" s="60">
        <v>2</v>
      </c>
      <c r="C167" s="60">
        <v>1590</v>
      </c>
      <c r="D167" s="62" t="str">
        <f t="shared" si="2"/>
        <v>Bebidas</v>
      </c>
      <c r="E167" s="54">
        <v>143.9570450381009</v>
      </c>
      <c r="F167" s="54">
        <v>142.18821978377602</v>
      </c>
      <c r="G167" s="55">
        <v>135.01156871818606</v>
      </c>
    </row>
    <row r="168" spans="1:7" ht="14.25">
      <c r="A168" s="58">
        <v>2009</v>
      </c>
      <c r="B168" s="14">
        <v>3</v>
      </c>
      <c r="C168" s="14">
        <v>1590</v>
      </c>
      <c r="D168" s="61" t="str">
        <f t="shared" si="2"/>
        <v>Bebidas</v>
      </c>
      <c r="E168" s="45">
        <v>165.44797830199408</v>
      </c>
      <c r="F168" s="45">
        <v>177.5297361720447</v>
      </c>
      <c r="G168" s="53">
        <v>141.8602498843128</v>
      </c>
    </row>
    <row r="169" spans="1:7" ht="14.25">
      <c r="A169" s="59">
        <v>2009</v>
      </c>
      <c r="B169" s="60">
        <v>4</v>
      </c>
      <c r="C169" s="60">
        <v>1590</v>
      </c>
      <c r="D169" s="62" t="str">
        <f t="shared" si="2"/>
        <v>Bebidas</v>
      </c>
      <c r="E169" s="54">
        <v>193.50050845578042</v>
      </c>
      <c r="F169" s="54">
        <v>208.86665850859973</v>
      </c>
      <c r="G169" s="55">
        <v>148.30171217029155</v>
      </c>
    </row>
    <row r="170" spans="1:7" ht="14.25">
      <c r="A170" s="58">
        <v>2010</v>
      </c>
      <c r="B170" s="14">
        <v>1</v>
      </c>
      <c r="C170" s="14">
        <v>1590</v>
      </c>
      <c r="D170" s="61" t="str">
        <f t="shared" si="2"/>
        <v>Bebidas</v>
      </c>
      <c r="E170" s="45">
        <v>155.11876095447553</v>
      </c>
      <c r="F170" s="45">
        <v>136.4022848145759</v>
      </c>
      <c r="G170" s="53">
        <v>144.41462285978716</v>
      </c>
    </row>
    <row r="171" spans="1:7" ht="14.25">
      <c r="A171" s="59">
        <v>2010</v>
      </c>
      <c r="B171" s="60">
        <v>2</v>
      </c>
      <c r="C171" s="60">
        <v>1590</v>
      </c>
      <c r="D171" s="62" t="str">
        <f t="shared" si="2"/>
        <v>Bebidas</v>
      </c>
      <c r="E171" s="54">
        <v>143.65455844900822</v>
      </c>
      <c r="F171" s="54">
        <v>133.93631825305675</v>
      </c>
      <c r="G171" s="55">
        <v>155.5946321147617</v>
      </c>
    </row>
    <row r="172" spans="1:7" ht="14.25">
      <c r="A172" s="58">
        <v>2010</v>
      </c>
      <c r="B172" s="14">
        <v>3</v>
      </c>
      <c r="C172" s="14">
        <v>1590</v>
      </c>
      <c r="D172" s="61" t="str">
        <f t="shared" si="2"/>
        <v>Bebidas</v>
      </c>
      <c r="E172" s="45">
        <v>177.06024529275203</v>
      </c>
      <c r="F172" s="45">
        <v>169.86937461620363</v>
      </c>
      <c r="G172" s="53">
        <v>146.37667746413698</v>
      </c>
    </row>
    <row r="173" spans="1:7" ht="14.25">
      <c r="A173" s="59">
        <v>2010</v>
      </c>
      <c r="B173" s="60">
        <v>4</v>
      </c>
      <c r="C173" s="60">
        <v>1590</v>
      </c>
      <c r="D173" s="62" t="str">
        <f t="shared" si="2"/>
        <v>Bebidas</v>
      </c>
      <c r="E173" s="54">
        <v>204.0491141580413</v>
      </c>
      <c r="F173" s="54">
        <v>199.94575000871993</v>
      </c>
      <c r="G173" s="55">
        <v>143.26700601573344</v>
      </c>
    </row>
    <row r="174" spans="1:7" ht="14.25">
      <c r="A174" s="58">
        <v>2011</v>
      </c>
      <c r="B174" s="14">
        <v>1</v>
      </c>
      <c r="C174" s="14">
        <v>1590</v>
      </c>
      <c r="D174" s="61" t="str">
        <f t="shared" si="2"/>
        <v>Bebidas</v>
      </c>
      <c r="E174" s="45">
        <v>144.6570000568318</v>
      </c>
      <c r="F174" s="45">
        <v>129.491083777403</v>
      </c>
      <c r="G174" s="53">
        <v>141.45303100416473</v>
      </c>
    </row>
    <row r="175" spans="1:7" ht="14.25">
      <c r="A175" s="59">
        <v>2011</v>
      </c>
      <c r="B175" s="60">
        <v>2</v>
      </c>
      <c r="C175" s="60">
        <v>1590</v>
      </c>
      <c r="D175" s="62" t="str">
        <f t="shared" si="2"/>
        <v>Bebidas</v>
      </c>
      <c r="E175" s="54">
        <v>159.4181355628213</v>
      </c>
      <c r="F175" s="54">
        <v>160.3673820358527</v>
      </c>
      <c r="G175" s="55">
        <v>159.74086071263307</v>
      </c>
    </row>
    <row r="176" spans="1:7" ht="14.25">
      <c r="A176" s="58">
        <v>2011</v>
      </c>
      <c r="B176" s="14">
        <v>3</v>
      </c>
      <c r="C176" s="14">
        <v>1590</v>
      </c>
      <c r="D176" s="61" t="str">
        <f t="shared" si="2"/>
        <v>Bebidas</v>
      </c>
      <c r="E176" s="45">
        <v>181.6009138293221</v>
      </c>
      <c r="F176" s="45">
        <v>177.1141421614262</v>
      </c>
      <c r="G176" s="53">
        <v>169.6251735307728</v>
      </c>
    </row>
    <row r="177" spans="1:7" ht="14.25">
      <c r="A177" s="59">
        <v>2011</v>
      </c>
      <c r="B177" s="60">
        <v>4</v>
      </c>
      <c r="C177" s="60">
        <v>1590</v>
      </c>
      <c r="D177" s="62" t="str">
        <f t="shared" si="2"/>
        <v>Bebidas</v>
      </c>
      <c r="E177" s="54">
        <v>178.4927272923218</v>
      </c>
      <c r="F177" s="54">
        <v>201.7905885216544</v>
      </c>
      <c r="G177" s="55">
        <v>172.9199444701527</v>
      </c>
    </row>
    <row r="178" spans="1:7" ht="14.25">
      <c r="A178" s="58">
        <v>2012</v>
      </c>
      <c r="B178" s="14">
        <v>1</v>
      </c>
      <c r="C178" s="14">
        <v>1590</v>
      </c>
      <c r="D178" s="61" t="str">
        <f t="shared" si="2"/>
        <v>Bebidas</v>
      </c>
      <c r="E178" s="45">
        <v>150.6097946949465</v>
      </c>
      <c r="F178" s="45">
        <v>139.8125206316732</v>
      </c>
      <c r="G178" s="53">
        <v>168.81073577047664</v>
      </c>
    </row>
    <row r="179" spans="1:7" ht="14.25">
      <c r="A179" s="59">
        <v>2012</v>
      </c>
      <c r="B179" s="60">
        <v>2</v>
      </c>
      <c r="C179" s="60">
        <v>1590</v>
      </c>
      <c r="D179" s="62" t="str">
        <f t="shared" si="2"/>
        <v>Bebidas</v>
      </c>
      <c r="E179" s="54">
        <v>158.61633897031658</v>
      </c>
      <c r="F179" s="54">
        <v>166.85441624372572</v>
      </c>
      <c r="G179" s="55">
        <v>171.95742711707544</v>
      </c>
    </row>
    <row r="180" spans="1:7" ht="14.25">
      <c r="A180" s="58">
        <v>2012</v>
      </c>
      <c r="B180" s="14">
        <v>3</v>
      </c>
      <c r="C180" s="14">
        <v>1590</v>
      </c>
      <c r="D180" s="61" t="str">
        <f t="shared" si="2"/>
        <v>Bebidas</v>
      </c>
      <c r="E180" s="45">
        <v>179.47472663400424</v>
      </c>
      <c r="F180" s="45">
        <v>176.05007401716293</v>
      </c>
      <c r="G180" s="53">
        <v>177.9546506247108</v>
      </c>
    </row>
    <row r="181" spans="1:7" ht="14.25">
      <c r="A181" s="59">
        <v>2012</v>
      </c>
      <c r="B181" s="60">
        <v>4</v>
      </c>
      <c r="C181" s="60">
        <v>1590</v>
      </c>
      <c r="D181" s="62" t="str">
        <f t="shared" si="2"/>
        <v>Bebidas</v>
      </c>
      <c r="E181" s="54">
        <v>207.7942922010044</v>
      </c>
      <c r="F181" s="54">
        <v>225.35379332552714</v>
      </c>
      <c r="G181" s="55">
        <v>177.58445164275798</v>
      </c>
    </row>
    <row r="182" spans="1:7" ht="14.25">
      <c r="A182" s="58">
        <v>2013</v>
      </c>
      <c r="B182" s="14">
        <v>1</v>
      </c>
      <c r="C182" s="14">
        <v>1590</v>
      </c>
      <c r="D182" s="61" t="str">
        <f t="shared" si="2"/>
        <v>Bebidas</v>
      </c>
      <c r="E182" s="45">
        <v>132.27643037943602</v>
      </c>
      <c r="F182" s="45">
        <v>130.7113874384508</v>
      </c>
      <c r="G182" s="53">
        <v>167.7741786210088</v>
      </c>
    </row>
    <row r="183" spans="1:7" ht="14.25">
      <c r="A183" s="59">
        <v>2013</v>
      </c>
      <c r="B183" s="60">
        <v>2</v>
      </c>
      <c r="C183" s="60">
        <v>1590</v>
      </c>
      <c r="D183" s="62" t="str">
        <f t="shared" si="2"/>
        <v>Bebidas</v>
      </c>
      <c r="E183" s="54">
        <v>169.06452702846954</v>
      </c>
      <c r="F183" s="54">
        <v>148.41126139553228</v>
      </c>
      <c r="G183" s="55">
        <v>166.6635816751504</v>
      </c>
    </row>
    <row r="184" spans="1:7" ht="14.25">
      <c r="A184" s="58">
        <v>2013</v>
      </c>
      <c r="B184" s="14">
        <v>3</v>
      </c>
      <c r="C184" s="14">
        <v>1590</v>
      </c>
      <c r="D184" s="61" t="str">
        <f t="shared" si="2"/>
        <v>Bebidas</v>
      </c>
      <c r="E184" s="45">
        <v>172.44976061121687</v>
      </c>
      <c r="F184" s="45">
        <v>160.73798503338074</v>
      </c>
      <c r="G184" s="53">
        <v>168.9588153632578</v>
      </c>
    </row>
    <row r="185" spans="1:7" ht="14.25">
      <c r="A185" s="59">
        <v>2013</v>
      </c>
      <c r="B185" s="60">
        <v>4</v>
      </c>
      <c r="C185" s="60">
        <v>1590</v>
      </c>
      <c r="D185" s="62" t="str">
        <f t="shared" si="2"/>
        <v>Bebidas</v>
      </c>
      <c r="E185" s="54">
        <v>185.17155697547645</v>
      </c>
      <c r="F185" s="54">
        <v>183.83982822845255</v>
      </c>
      <c r="G185" s="55">
        <v>166.51550208236927</v>
      </c>
    </row>
    <row r="186" spans="1:7" ht="14.25">
      <c r="A186" s="58">
        <v>2014</v>
      </c>
      <c r="B186" s="14">
        <v>1</v>
      </c>
      <c r="C186" s="14">
        <v>1590</v>
      </c>
      <c r="D186" s="61" t="str">
        <f t="shared" si="2"/>
        <v>Bebidas</v>
      </c>
      <c r="E186" s="45">
        <v>136.12313219297673</v>
      </c>
      <c r="F186" s="45">
        <v>140.7559691832495</v>
      </c>
      <c r="G186" s="53">
        <v>147.5983341045812</v>
      </c>
    </row>
    <row r="187" spans="1:7" ht="14.25">
      <c r="A187" s="59">
        <v>2014</v>
      </c>
      <c r="B187" s="60">
        <v>2</v>
      </c>
      <c r="C187" s="60">
        <v>1590</v>
      </c>
      <c r="D187" s="62" t="str">
        <f t="shared" si="2"/>
        <v>Bebidas</v>
      </c>
      <c r="E187" s="54">
        <v>160.5456896978371</v>
      </c>
      <c r="F187" s="54">
        <v>151.82181792628097</v>
      </c>
      <c r="G187" s="55">
        <v>152.67006015733455</v>
      </c>
    </row>
    <row r="188" spans="1:7" ht="14.25">
      <c r="A188" s="58">
        <v>2014</v>
      </c>
      <c r="B188" s="14">
        <v>3</v>
      </c>
      <c r="C188" s="14">
        <v>1590</v>
      </c>
      <c r="D188" s="61" t="str">
        <f t="shared" si="2"/>
        <v>Bebidas</v>
      </c>
      <c r="E188" s="45">
        <v>185.886580338971</v>
      </c>
      <c r="F188" s="45">
        <v>173.4144656139732</v>
      </c>
      <c r="G188" s="53">
        <v>161.1105969458584</v>
      </c>
    </row>
    <row r="189" spans="1:7" ht="14.25">
      <c r="A189" s="59">
        <v>2014</v>
      </c>
      <c r="B189" s="60">
        <v>4</v>
      </c>
      <c r="C189" s="60">
        <v>1590</v>
      </c>
      <c r="D189" s="62" t="str">
        <f t="shared" si="2"/>
        <v>Bebidas</v>
      </c>
      <c r="E189" s="54">
        <v>192.16030487329917</v>
      </c>
      <c r="F189" s="54">
        <v>194.4403313990065</v>
      </c>
      <c r="G189" s="55">
        <v>164.84960666358168</v>
      </c>
    </row>
    <row r="190" spans="1:7" ht="14.25">
      <c r="A190" s="58">
        <v>2015</v>
      </c>
      <c r="B190" s="14">
        <v>1</v>
      </c>
      <c r="C190" s="14">
        <v>1590</v>
      </c>
      <c r="D190" s="61" t="str">
        <f t="shared" si="2"/>
        <v>Bebidas</v>
      </c>
      <c r="E190" s="45">
        <v>168.33819656507745</v>
      </c>
      <c r="F190" s="45">
        <v>152.06649073465786</v>
      </c>
      <c r="G190" s="53">
        <v>159.74086071263307</v>
      </c>
    </row>
    <row r="191" spans="1:7" ht="14.25">
      <c r="A191" s="59">
        <v>2015</v>
      </c>
      <c r="B191" s="60">
        <v>2</v>
      </c>
      <c r="C191" s="60">
        <v>1590</v>
      </c>
      <c r="D191" s="62" t="str">
        <f t="shared" si="2"/>
        <v>Bebidas</v>
      </c>
      <c r="E191" s="54">
        <v>170.37282726660322</v>
      </c>
      <c r="F191" s="54">
        <v>181.4393249326897</v>
      </c>
      <c r="G191" s="55">
        <v>159.14854234150857</v>
      </c>
    </row>
    <row r="192" spans="1:7" ht="14.25">
      <c r="A192" s="58">
        <v>2015</v>
      </c>
      <c r="B192" s="14">
        <v>3</v>
      </c>
      <c r="C192" s="14">
        <v>1590</v>
      </c>
      <c r="D192" s="61" t="str">
        <f t="shared" si="2"/>
        <v>Bebidas</v>
      </c>
      <c r="E192" s="45">
        <v>187.45412752353613</v>
      </c>
      <c r="F192" s="45">
        <v>188.1987178108674</v>
      </c>
      <c r="G192" s="53">
        <v>166.81166126793153</v>
      </c>
    </row>
    <row r="193" spans="1:7" ht="14.25">
      <c r="A193" s="59">
        <v>2015</v>
      </c>
      <c r="B193" s="60">
        <v>4</v>
      </c>
      <c r="C193" s="60">
        <v>1590</v>
      </c>
      <c r="D193" s="62" t="str">
        <f t="shared" si="2"/>
        <v>Bebidas</v>
      </c>
      <c r="E193" s="54">
        <v>208.57062339890956</v>
      </c>
      <c r="F193" s="54">
        <v>214.01765433124837</v>
      </c>
      <c r="G193" s="55">
        <v>176.2517353077279</v>
      </c>
    </row>
    <row r="194" spans="1:7" ht="14.25">
      <c r="A194" s="58">
        <v>2016</v>
      </c>
      <c r="B194" s="14">
        <v>1</v>
      </c>
      <c r="C194" s="14">
        <v>1590</v>
      </c>
      <c r="D194" s="61" t="str">
        <f t="shared" si="2"/>
        <v>Bebidas</v>
      </c>
      <c r="E194" s="45">
        <v>203.70479168923063</v>
      </c>
      <c r="F194" s="45">
        <v>205.17100109888088</v>
      </c>
      <c r="G194" s="53">
        <v>168.66265617769548</v>
      </c>
    </row>
    <row r="195" spans="1:7" ht="14.25">
      <c r="A195" s="59">
        <v>2016</v>
      </c>
      <c r="B195" s="60">
        <v>2</v>
      </c>
      <c r="C195" s="60">
        <v>1590</v>
      </c>
      <c r="D195" s="62" t="str">
        <f t="shared" si="2"/>
        <v>Bebidas</v>
      </c>
      <c r="E195" s="54">
        <v>197.0565792859601</v>
      </c>
      <c r="F195" s="54">
        <v>200.9100313410051</v>
      </c>
      <c r="G195" s="55">
        <v>163.59093012494216</v>
      </c>
    </row>
    <row r="196" spans="1:7" ht="14.25">
      <c r="A196" s="58">
        <v>2016</v>
      </c>
      <c r="B196" s="14">
        <v>3</v>
      </c>
      <c r="C196" s="14">
        <v>1590</v>
      </c>
      <c r="D196" s="61" t="str">
        <f t="shared" si="2"/>
        <v>Bebidas</v>
      </c>
      <c r="E196" s="45">
        <v>199.84792026519017</v>
      </c>
      <c r="F196" s="45">
        <v>215.7115001370176</v>
      </c>
      <c r="G196" s="53">
        <v>166.2563627950023</v>
      </c>
    </row>
    <row r="197" spans="1:7" ht="14.25">
      <c r="A197" s="59">
        <v>2016</v>
      </c>
      <c r="B197" s="60">
        <v>4</v>
      </c>
      <c r="C197" s="60">
        <v>1590</v>
      </c>
      <c r="D197" s="62" t="str">
        <f t="shared" si="2"/>
        <v>Bebidas</v>
      </c>
      <c r="E197" s="54">
        <v>211.8569292787949</v>
      </c>
      <c r="F197" s="54">
        <v>215.268597998642</v>
      </c>
      <c r="G197" s="55">
        <v>162.62841277186487</v>
      </c>
    </row>
    <row r="198" spans="1:7" ht="14.25">
      <c r="A198" s="58">
        <v>2017</v>
      </c>
      <c r="B198" s="14">
        <v>1</v>
      </c>
      <c r="C198" s="14">
        <v>1590</v>
      </c>
      <c r="D198" s="61" t="str">
        <f t="shared" si="2"/>
        <v>Bebidas</v>
      </c>
      <c r="E198" s="45">
        <v>173.5933279995191</v>
      </c>
      <c r="F198" s="45">
        <v>177.0460182545398</v>
      </c>
      <c r="G198" s="53">
        <v>156.81628875520593</v>
      </c>
    </row>
    <row r="199" spans="1:7" ht="14.25">
      <c r="A199" s="59">
        <v>2017</v>
      </c>
      <c r="B199" s="60">
        <v>2</v>
      </c>
      <c r="C199" s="60">
        <v>1590</v>
      </c>
      <c r="D199" s="62" t="str">
        <f t="shared" si="2"/>
        <v>Bebidas</v>
      </c>
      <c r="E199" s="54">
        <v>184.49078416864214</v>
      </c>
      <c r="F199" s="54">
        <v>188.61495414901316</v>
      </c>
      <c r="G199" s="55">
        <v>158.07496529384545</v>
      </c>
    </row>
    <row r="200" spans="1:7" ht="14.25">
      <c r="A200" s="58">
        <v>2017</v>
      </c>
      <c r="B200" s="14">
        <v>3</v>
      </c>
      <c r="C200" s="14">
        <v>1590</v>
      </c>
      <c r="D200" s="61" t="str">
        <f t="shared" si="2"/>
        <v>Bebidas</v>
      </c>
      <c r="E200" s="45">
        <v>200.84291393987343</v>
      </c>
      <c r="F200" s="45">
        <v>198.3271478436295</v>
      </c>
      <c r="G200" s="53">
        <v>160.14807959278113</v>
      </c>
    </row>
    <row r="201" spans="1:7" ht="14.25">
      <c r="A201" s="59">
        <v>2017</v>
      </c>
      <c r="B201" s="60">
        <v>4</v>
      </c>
      <c r="C201" s="60">
        <v>1590</v>
      </c>
      <c r="D201" s="62" t="str">
        <f t="shared" si="2"/>
        <v>Bebidas</v>
      </c>
      <c r="E201" s="54">
        <v>215.2192609830846</v>
      </c>
      <c r="F201" s="54">
        <v>214.7321485914947</v>
      </c>
      <c r="G201" s="55">
        <v>161.66589541878758</v>
      </c>
    </row>
    <row r="202" spans="1:7" ht="14.25">
      <c r="A202" s="58">
        <v>2018</v>
      </c>
      <c r="B202" s="14">
        <v>1</v>
      </c>
      <c r="C202" s="14">
        <v>1590</v>
      </c>
      <c r="D202" s="61" t="str">
        <f t="shared" si="2"/>
        <v>Bebidas</v>
      </c>
      <c r="E202" s="45">
        <v>177.70724772107474</v>
      </c>
      <c r="F202" s="45">
        <v>182.25946385390836</v>
      </c>
      <c r="G202" s="53">
        <v>156.4831096714484</v>
      </c>
    </row>
    <row r="203" spans="1:7" ht="14.25">
      <c r="A203" s="59">
        <v>2018</v>
      </c>
      <c r="B203" s="60">
        <v>2</v>
      </c>
      <c r="C203" s="60">
        <v>1590</v>
      </c>
      <c r="D203" s="62" t="str">
        <f>+D202</f>
        <v>Bebidas</v>
      </c>
      <c r="E203" s="54">
        <v>196.04424324326098</v>
      </c>
      <c r="F203" s="54">
        <v>198.97306683022552</v>
      </c>
      <c r="G203" s="55">
        <v>159.33364183248494</v>
      </c>
    </row>
    <row r="204" spans="1:7" ht="14.25">
      <c r="A204" s="58">
        <v>2006</v>
      </c>
      <c r="B204" s="14">
        <v>4</v>
      </c>
      <c r="C204" s="14">
        <v>1599</v>
      </c>
      <c r="D204" s="61" t="str">
        <f t="shared" si="2"/>
        <v>Otros productos alimenticios</v>
      </c>
      <c r="E204" s="45">
        <v>101.69918314985816</v>
      </c>
      <c r="F204" s="45">
        <v>102.54227331979943</v>
      </c>
      <c r="G204" s="53">
        <v>94.7703347662729</v>
      </c>
    </row>
    <row r="205" spans="1:7" ht="14.25">
      <c r="A205" s="59">
        <v>2007</v>
      </c>
      <c r="B205" s="60">
        <v>1</v>
      </c>
      <c r="C205" s="60">
        <v>1599</v>
      </c>
      <c r="D205" s="62" t="str">
        <f t="shared" si="2"/>
        <v>Otros productos alimenticios</v>
      </c>
      <c r="E205" s="54">
        <v>102.89886536317097</v>
      </c>
      <c r="F205" s="54">
        <v>99.04600832401935</v>
      </c>
      <c r="G205" s="55">
        <v>97.6661138002234</v>
      </c>
    </row>
    <row r="206" spans="1:7" ht="14.25">
      <c r="A206" s="58">
        <v>2007</v>
      </c>
      <c r="B206" s="14">
        <v>2</v>
      </c>
      <c r="C206" s="14">
        <v>1599</v>
      </c>
      <c r="D206" s="61" t="str">
        <f t="shared" si="2"/>
        <v>Otros productos alimenticios</v>
      </c>
      <c r="E206" s="45">
        <v>93.73711125262726</v>
      </c>
      <c r="F206" s="45">
        <v>95.18266978779417</v>
      </c>
      <c r="G206" s="53">
        <v>97.69742409369394</v>
      </c>
    </row>
    <row r="207" spans="1:7" ht="14.25">
      <c r="A207" s="59">
        <v>2007</v>
      </c>
      <c r="B207" s="60">
        <v>3</v>
      </c>
      <c r="C207" s="60">
        <v>1599</v>
      </c>
      <c r="D207" s="62" t="str">
        <f t="shared" si="2"/>
        <v>Otros productos alimenticios</v>
      </c>
      <c r="E207" s="54">
        <v>104.15070109060389</v>
      </c>
      <c r="F207" s="54">
        <v>104.21245052565666</v>
      </c>
      <c r="G207" s="55">
        <v>103.43736248857599</v>
      </c>
    </row>
    <row r="208" spans="1:7" ht="14.25">
      <c r="A208" s="58">
        <v>2007</v>
      </c>
      <c r="B208" s="14">
        <v>4</v>
      </c>
      <c r="C208" s="14">
        <v>1599</v>
      </c>
      <c r="D208" s="61" t="str">
        <f t="shared" si="2"/>
        <v>Otros productos alimenticios</v>
      </c>
      <c r="E208" s="45">
        <v>99.21332229359794</v>
      </c>
      <c r="F208" s="45">
        <v>101.55887136252979</v>
      </c>
      <c r="G208" s="53">
        <v>101.19909961750668</v>
      </c>
    </row>
    <row r="209" spans="1:7" ht="14.25">
      <c r="A209" s="59">
        <v>2008</v>
      </c>
      <c r="B209" s="60">
        <v>1</v>
      </c>
      <c r="C209" s="60">
        <v>1599</v>
      </c>
      <c r="D209" s="62" t="str">
        <f t="shared" si="2"/>
        <v>Otros productos alimenticios</v>
      </c>
      <c r="E209" s="54">
        <v>98.13340131970328</v>
      </c>
      <c r="F209" s="54">
        <v>94.0268901609655</v>
      </c>
      <c r="G209" s="55">
        <v>98.02237416646923</v>
      </c>
    </row>
    <row r="210" spans="1:7" ht="14.25">
      <c r="A210" s="58">
        <v>2008</v>
      </c>
      <c r="B210" s="14">
        <v>2</v>
      </c>
      <c r="C210" s="14">
        <v>1599</v>
      </c>
      <c r="D210" s="61" t="str">
        <f t="shared" si="2"/>
        <v>Otros productos alimenticios</v>
      </c>
      <c r="E210" s="45">
        <v>94.17170152588871</v>
      </c>
      <c r="F210" s="45">
        <v>94.19779165883439</v>
      </c>
      <c r="G210" s="53">
        <v>100.05077344887114</v>
      </c>
    </row>
    <row r="211" spans="1:7" ht="14.25">
      <c r="A211" s="59">
        <v>2008</v>
      </c>
      <c r="B211" s="60">
        <v>3</v>
      </c>
      <c r="C211" s="60">
        <v>1599</v>
      </c>
      <c r="D211" s="62" t="str">
        <f t="shared" si="2"/>
        <v>Otros productos alimenticios</v>
      </c>
      <c r="E211" s="54">
        <v>86.82829742157855</v>
      </c>
      <c r="F211" s="54">
        <v>90.18564817472044</v>
      </c>
      <c r="G211" s="55">
        <v>98.44802491283892</v>
      </c>
    </row>
    <row r="212" spans="1:7" ht="14.25">
      <c r="A212" s="58">
        <v>2008</v>
      </c>
      <c r="B212" s="14">
        <v>4</v>
      </c>
      <c r="C212" s="14">
        <v>1599</v>
      </c>
      <c r="D212" s="61" t="str">
        <f aca="true" t="shared" si="3" ref="D212:D276">+VLOOKUP(C212,cali,2,FALSE)</f>
        <v>Otros productos alimenticios</v>
      </c>
      <c r="E212" s="45">
        <v>95.76358509888657</v>
      </c>
      <c r="F212" s="45">
        <v>91.32849464218495</v>
      </c>
      <c r="G212" s="53">
        <v>100.54412212706903</v>
      </c>
    </row>
    <row r="213" spans="1:7" ht="14.25">
      <c r="A213" s="59">
        <v>2009</v>
      </c>
      <c r="B213" s="60">
        <v>1</v>
      </c>
      <c r="C213" s="60">
        <v>1599</v>
      </c>
      <c r="D213" s="62" t="str">
        <f t="shared" si="3"/>
        <v>Otros productos alimenticios</v>
      </c>
      <c r="E213" s="54">
        <v>98.72626569539732</v>
      </c>
      <c r="F213" s="54">
        <v>93.5421170143618</v>
      </c>
      <c r="G213" s="55">
        <v>99.68012727211185</v>
      </c>
    </row>
    <row r="214" spans="1:7" ht="14.25">
      <c r="A214" s="58">
        <v>2009</v>
      </c>
      <c r="B214" s="14">
        <v>2</v>
      </c>
      <c r="C214" s="14">
        <v>1599</v>
      </c>
      <c r="D214" s="61" t="str">
        <f t="shared" si="3"/>
        <v>Otros productos alimenticios</v>
      </c>
      <c r="E214" s="45">
        <v>88.18621313219978</v>
      </c>
      <c r="F214" s="45">
        <v>92.68784932642757</v>
      </c>
      <c r="G214" s="53">
        <v>99.03107335070914</v>
      </c>
    </row>
    <row r="215" spans="1:7" ht="14.25">
      <c r="A215" s="59">
        <v>2009</v>
      </c>
      <c r="B215" s="60">
        <v>3</v>
      </c>
      <c r="C215" s="60">
        <v>1599</v>
      </c>
      <c r="D215" s="62" t="str">
        <f t="shared" si="3"/>
        <v>Otros productos alimenticios</v>
      </c>
      <c r="E215" s="54">
        <v>92.05015814693273</v>
      </c>
      <c r="F215" s="54">
        <v>97.91929518316662</v>
      </c>
      <c r="G215" s="55">
        <v>97.45455776326035</v>
      </c>
    </row>
    <row r="216" spans="1:7" ht="14.25">
      <c r="A216" s="58">
        <v>2009</v>
      </c>
      <c r="B216" s="14">
        <v>4</v>
      </c>
      <c r="C216" s="14">
        <v>1599</v>
      </c>
      <c r="D216" s="61" t="str">
        <f t="shared" si="3"/>
        <v>Otros productos alimenticios</v>
      </c>
      <c r="E216" s="45">
        <v>94.09231475967186</v>
      </c>
      <c r="F216" s="45">
        <v>100.94082926808099</v>
      </c>
      <c r="G216" s="53">
        <v>98.95068205666317</v>
      </c>
    </row>
    <row r="217" spans="1:7" ht="14.25">
      <c r="A217" s="59">
        <v>2010</v>
      </c>
      <c r="B217" s="60">
        <v>1</v>
      </c>
      <c r="C217" s="60">
        <v>1599</v>
      </c>
      <c r="D217" s="62" t="str">
        <f t="shared" si="3"/>
        <v>Otros productos alimenticios</v>
      </c>
      <c r="E217" s="54">
        <v>67.48651599258677</v>
      </c>
      <c r="F217" s="54">
        <v>85.94442735055866</v>
      </c>
      <c r="G217" s="55">
        <v>97.141454828555</v>
      </c>
    </row>
    <row r="218" spans="1:7" ht="14.25">
      <c r="A218" s="58">
        <v>2010</v>
      </c>
      <c r="B218" s="14">
        <v>2</v>
      </c>
      <c r="C218" s="14">
        <v>1599</v>
      </c>
      <c r="D218" s="61" t="str">
        <f t="shared" si="3"/>
        <v>Otros productos alimenticios</v>
      </c>
      <c r="E218" s="45">
        <v>70.9278092976507</v>
      </c>
      <c r="F218" s="45">
        <v>81.51515222495587</v>
      </c>
      <c r="G218" s="53">
        <v>95.94489388349187</v>
      </c>
    </row>
    <row r="219" spans="1:7" ht="14.25">
      <c r="A219" s="59">
        <v>2010</v>
      </c>
      <c r="B219" s="60">
        <v>3</v>
      </c>
      <c r="C219" s="60">
        <v>1599</v>
      </c>
      <c r="D219" s="62" t="str">
        <f t="shared" si="3"/>
        <v>Otros productos alimenticios</v>
      </c>
      <c r="E219" s="54">
        <v>84.72852332480029</v>
      </c>
      <c r="F219" s="54">
        <v>85.05094148353952</v>
      </c>
      <c r="G219" s="55">
        <v>98.43448532647328</v>
      </c>
    </row>
    <row r="220" spans="1:7" ht="14.25">
      <c r="A220" s="58">
        <v>2010</v>
      </c>
      <c r="B220" s="14">
        <v>4</v>
      </c>
      <c r="C220" s="14">
        <v>1599</v>
      </c>
      <c r="D220" s="61" t="str">
        <f t="shared" si="3"/>
        <v>Otros productos alimenticios</v>
      </c>
      <c r="E220" s="45">
        <v>72.61249850305089</v>
      </c>
      <c r="F220" s="45">
        <v>75.2339847777385</v>
      </c>
      <c r="G220" s="53">
        <v>101.07808956436382</v>
      </c>
    </row>
    <row r="221" spans="1:7" ht="14.25">
      <c r="A221" s="59">
        <v>2011</v>
      </c>
      <c r="B221" s="60">
        <v>1</v>
      </c>
      <c r="C221" s="60">
        <v>1599</v>
      </c>
      <c r="D221" s="62" t="str">
        <f t="shared" si="3"/>
        <v>Otros productos alimenticios</v>
      </c>
      <c r="E221" s="54">
        <v>81.12907212944893</v>
      </c>
      <c r="F221" s="54">
        <v>82.9847655268271</v>
      </c>
      <c r="G221" s="55">
        <v>99.53119182208985</v>
      </c>
    </row>
    <row r="222" spans="1:7" ht="14.25">
      <c r="A222" s="58">
        <v>2011</v>
      </c>
      <c r="B222" s="14">
        <v>2</v>
      </c>
      <c r="C222" s="14">
        <v>1599</v>
      </c>
      <c r="D222" s="61" t="str">
        <f t="shared" si="3"/>
        <v>Otros productos alimenticios</v>
      </c>
      <c r="E222" s="45">
        <v>83.48617849300386</v>
      </c>
      <c r="F222" s="45">
        <v>89.6006190459564</v>
      </c>
      <c r="G222" s="53">
        <v>98.57580475916463</v>
      </c>
    </row>
    <row r="223" spans="1:7" ht="14.25">
      <c r="A223" s="59">
        <v>2011</v>
      </c>
      <c r="B223" s="60">
        <v>3</v>
      </c>
      <c r="C223" s="60">
        <v>1599</v>
      </c>
      <c r="D223" s="62" t="str">
        <f t="shared" si="3"/>
        <v>Otros productos alimenticios</v>
      </c>
      <c r="E223" s="54">
        <v>94.19920095860884</v>
      </c>
      <c r="F223" s="54">
        <v>98.00203589377305</v>
      </c>
      <c r="G223" s="55">
        <v>97.16261043225131</v>
      </c>
    </row>
    <row r="224" spans="1:7" ht="14.25">
      <c r="A224" s="58">
        <v>2011</v>
      </c>
      <c r="B224" s="14">
        <v>4</v>
      </c>
      <c r="C224" s="14">
        <v>1599</v>
      </c>
      <c r="D224" s="61" t="str">
        <f t="shared" si="3"/>
        <v>Otros productos alimenticios</v>
      </c>
      <c r="E224" s="45">
        <v>92.49684724852133</v>
      </c>
      <c r="F224" s="45">
        <v>98.26969756913665</v>
      </c>
      <c r="G224" s="53">
        <v>96.46109061368178</v>
      </c>
    </row>
    <row r="225" spans="1:7" ht="14.25">
      <c r="A225" s="59">
        <v>2012</v>
      </c>
      <c r="B225" s="60">
        <v>1</v>
      </c>
      <c r="C225" s="60">
        <v>1599</v>
      </c>
      <c r="D225" s="62" t="str">
        <f t="shared" si="3"/>
        <v>Otros productos alimenticios</v>
      </c>
      <c r="E225" s="54">
        <v>88.61874743405369</v>
      </c>
      <c r="F225" s="54">
        <v>82.47256701641464</v>
      </c>
      <c r="G225" s="55">
        <v>97.11945300071085</v>
      </c>
    </row>
    <row r="226" spans="1:7" ht="14.25">
      <c r="A226" s="58">
        <v>2012</v>
      </c>
      <c r="B226" s="14">
        <v>2</v>
      </c>
      <c r="C226" s="14">
        <v>1599</v>
      </c>
      <c r="D226" s="61" t="str">
        <f t="shared" si="3"/>
        <v>Otros productos alimenticios</v>
      </c>
      <c r="E226" s="45">
        <v>85.76584703756377</v>
      </c>
      <c r="F226" s="45">
        <v>84.05741651989983</v>
      </c>
      <c r="G226" s="53">
        <v>100.62705209355853</v>
      </c>
    </row>
    <row r="227" spans="1:7" ht="14.25">
      <c r="A227" s="59">
        <v>2012</v>
      </c>
      <c r="B227" s="60">
        <v>3</v>
      </c>
      <c r="C227" s="60">
        <v>1599</v>
      </c>
      <c r="D227" s="62" t="str">
        <f t="shared" si="3"/>
        <v>Otros productos alimenticios</v>
      </c>
      <c r="E227" s="54">
        <v>100.46879366982114</v>
      </c>
      <c r="F227" s="54">
        <v>97.08224721807497</v>
      </c>
      <c r="G227" s="55">
        <v>99.478725924923</v>
      </c>
    </row>
    <row r="228" spans="1:7" ht="14.25">
      <c r="A228" s="58">
        <v>2012</v>
      </c>
      <c r="B228" s="14">
        <v>4</v>
      </c>
      <c r="C228" s="14">
        <v>1599</v>
      </c>
      <c r="D228" s="61" t="str">
        <f t="shared" si="3"/>
        <v>Otros productos alimenticios</v>
      </c>
      <c r="E228" s="45">
        <v>93.69338394622547</v>
      </c>
      <c r="F228" s="45">
        <v>92.39420177753688</v>
      </c>
      <c r="G228" s="53">
        <v>98.62065463900078</v>
      </c>
    </row>
    <row r="229" spans="1:7" ht="14.25">
      <c r="A229" s="59">
        <v>2013</v>
      </c>
      <c r="B229" s="60">
        <v>1</v>
      </c>
      <c r="C229" s="60">
        <v>1599</v>
      </c>
      <c r="D229" s="62" t="str">
        <f t="shared" si="3"/>
        <v>Otros productos alimenticios</v>
      </c>
      <c r="E229" s="54">
        <v>83.17228579250157</v>
      </c>
      <c r="F229" s="54">
        <v>82.12930933356647</v>
      </c>
      <c r="G229" s="55">
        <v>97.54341129878483</v>
      </c>
    </row>
    <row r="230" spans="1:7" ht="14.25">
      <c r="A230" s="58">
        <v>2013</v>
      </c>
      <c r="B230" s="14">
        <v>2</v>
      </c>
      <c r="C230" s="14">
        <v>1599</v>
      </c>
      <c r="D230" s="61" t="str">
        <f t="shared" si="3"/>
        <v>Otros productos alimenticios</v>
      </c>
      <c r="E230" s="45">
        <v>81.25478291514167</v>
      </c>
      <c r="F230" s="45">
        <v>87.0115564842095</v>
      </c>
      <c r="G230" s="53">
        <v>96.2952306807027</v>
      </c>
    </row>
    <row r="231" spans="1:7" ht="14.25">
      <c r="A231" s="59">
        <v>2013</v>
      </c>
      <c r="B231" s="60">
        <v>3</v>
      </c>
      <c r="C231" s="60">
        <v>1599</v>
      </c>
      <c r="D231" s="62" t="str">
        <f t="shared" si="3"/>
        <v>Otros productos alimenticios</v>
      </c>
      <c r="E231" s="54">
        <v>106.75070442275812</v>
      </c>
      <c r="F231" s="54">
        <v>99.06460435588431</v>
      </c>
      <c r="G231" s="55">
        <v>96.5880242358596</v>
      </c>
    </row>
    <row r="232" spans="1:7" ht="14.25">
      <c r="A232" s="58">
        <v>2013</v>
      </c>
      <c r="B232" s="14">
        <v>4</v>
      </c>
      <c r="C232" s="14">
        <v>1599</v>
      </c>
      <c r="D232" s="61" t="str">
        <f t="shared" si="3"/>
        <v>Otros productos alimenticios</v>
      </c>
      <c r="E232" s="45">
        <v>103.54156715869323</v>
      </c>
      <c r="F232" s="45">
        <v>109.90345278391489</v>
      </c>
      <c r="G232" s="53">
        <v>99.25193785329859</v>
      </c>
    </row>
    <row r="233" spans="1:7" ht="14.25">
      <c r="A233" s="59">
        <v>2014</v>
      </c>
      <c r="B233" s="60">
        <v>1</v>
      </c>
      <c r="C233" s="60">
        <v>1599</v>
      </c>
      <c r="D233" s="62" t="str">
        <f t="shared" si="3"/>
        <v>Otros productos alimenticios</v>
      </c>
      <c r="E233" s="54">
        <v>104.6880378097961</v>
      </c>
      <c r="F233" s="54">
        <v>100.52466174139427</v>
      </c>
      <c r="G233" s="55">
        <v>97.17868869106049</v>
      </c>
    </row>
    <row r="234" spans="1:7" ht="14.25">
      <c r="A234" s="58">
        <v>2014</v>
      </c>
      <c r="B234" s="14">
        <v>2</v>
      </c>
      <c r="C234" s="14">
        <v>1599</v>
      </c>
      <c r="D234" s="61" t="str">
        <f t="shared" si="3"/>
        <v>Otros productos alimenticios</v>
      </c>
      <c r="E234" s="45">
        <v>100.968593793033</v>
      </c>
      <c r="F234" s="45">
        <v>101.28923881374858</v>
      </c>
      <c r="G234" s="53">
        <v>98.74758826117863</v>
      </c>
    </row>
    <row r="235" spans="1:7" ht="14.25">
      <c r="A235" s="59">
        <v>2014</v>
      </c>
      <c r="B235" s="60">
        <v>3</v>
      </c>
      <c r="C235" s="60">
        <v>1599</v>
      </c>
      <c r="D235" s="62" t="str">
        <f t="shared" si="3"/>
        <v>Otros productos alimenticios</v>
      </c>
      <c r="E235" s="54">
        <v>116.67757151011675</v>
      </c>
      <c r="F235" s="54">
        <v>114.1827363357782</v>
      </c>
      <c r="G235" s="55">
        <v>98.2533933588329</v>
      </c>
    </row>
    <row r="236" spans="1:7" ht="14.25">
      <c r="A236" s="58">
        <v>2014</v>
      </c>
      <c r="B236" s="14">
        <v>4</v>
      </c>
      <c r="C236" s="14">
        <v>1599</v>
      </c>
      <c r="D236" s="61" t="str">
        <f t="shared" si="3"/>
        <v>Otros productos alimenticios</v>
      </c>
      <c r="E236" s="45">
        <v>109.22807098088616</v>
      </c>
      <c r="F236" s="45">
        <v>117.1005072553766</v>
      </c>
      <c r="G236" s="53">
        <v>101.53420438005618</v>
      </c>
    </row>
    <row r="237" spans="1:7" ht="14.25">
      <c r="A237" s="59">
        <v>2015</v>
      </c>
      <c r="B237" s="60">
        <v>1</v>
      </c>
      <c r="C237" s="60">
        <v>1599</v>
      </c>
      <c r="D237" s="62" t="str">
        <f t="shared" si="3"/>
        <v>Otros productos alimenticios</v>
      </c>
      <c r="E237" s="54">
        <v>107.61664527058102</v>
      </c>
      <c r="F237" s="54">
        <v>108.15993786190865</v>
      </c>
      <c r="G237" s="55">
        <v>98.51064549977998</v>
      </c>
    </row>
    <row r="238" spans="1:7" ht="14.25">
      <c r="A238" s="58">
        <v>2015</v>
      </c>
      <c r="B238" s="14">
        <v>2</v>
      </c>
      <c r="C238" s="14">
        <v>1599</v>
      </c>
      <c r="D238" s="61" t="str">
        <f t="shared" si="3"/>
        <v>Otros productos alimenticios</v>
      </c>
      <c r="E238" s="45">
        <v>103.56976363050701</v>
      </c>
      <c r="F238" s="45">
        <v>101.70830655429064</v>
      </c>
      <c r="G238" s="53">
        <v>99.75121010053144</v>
      </c>
    </row>
    <row r="239" spans="1:7" ht="14.25">
      <c r="A239" s="59">
        <v>2015</v>
      </c>
      <c r="B239" s="60">
        <v>3</v>
      </c>
      <c r="C239" s="60">
        <v>1599</v>
      </c>
      <c r="D239" s="62" t="str">
        <f t="shared" si="3"/>
        <v>Otros productos alimenticios</v>
      </c>
      <c r="E239" s="54">
        <v>124.6746181985629</v>
      </c>
      <c r="F239" s="54">
        <v>118.70339676868271</v>
      </c>
      <c r="G239" s="55">
        <v>98.93291134955828</v>
      </c>
    </row>
    <row r="240" spans="1:7" ht="14.25">
      <c r="A240" s="58">
        <v>2015</v>
      </c>
      <c r="B240" s="14">
        <v>4</v>
      </c>
      <c r="C240" s="14">
        <v>1599</v>
      </c>
      <c r="D240" s="61" t="str">
        <f t="shared" si="3"/>
        <v>Otros productos alimenticios</v>
      </c>
      <c r="E240" s="45">
        <v>118.26892051296242</v>
      </c>
      <c r="F240" s="45">
        <v>114.2767012554861</v>
      </c>
      <c r="G240" s="53">
        <v>101.4131943269133</v>
      </c>
    </row>
    <row r="241" spans="1:7" ht="14.25">
      <c r="A241" s="59">
        <v>2016</v>
      </c>
      <c r="B241" s="60">
        <v>1</v>
      </c>
      <c r="C241" s="60">
        <v>1599</v>
      </c>
      <c r="D241" s="62" t="str">
        <f t="shared" si="3"/>
        <v>Otros productos alimenticios</v>
      </c>
      <c r="E241" s="54">
        <v>100.44005264530851</v>
      </c>
      <c r="F241" s="54">
        <v>97.16025213177727</v>
      </c>
      <c r="G241" s="55">
        <v>95.87973462410723</v>
      </c>
    </row>
    <row r="242" spans="1:7" ht="14.25">
      <c r="A242" s="58">
        <v>2016</v>
      </c>
      <c r="B242" s="14">
        <v>2</v>
      </c>
      <c r="C242" s="14">
        <v>1599</v>
      </c>
      <c r="D242" s="61" t="str">
        <f t="shared" si="3"/>
        <v>Otros productos alimenticios</v>
      </c>
      <c r="E242" s="45">
        <v>97.82279815165066</v>
      </c>
      <c r="F242" s="45">
        <v>98.87304372852444</v>
      </c>
      <c r="G242" s="53">
        <v>96.6756084351623</v>
      </c>
    </row>
    <row r="243" spans="1:7" ht="14.25">
      <c r="A243" s="59">
        <v>2016</v>
      </c>
      <c r="B243" s="60">
        <v>3</v>
      </c>
      <c r="C243" s="60">
        <v>1599</v>
      </c>
      <c r="D243" s="62" t="str">
        <f t="shared" si="3"/>
        <v>Otros productos alimenticios</v>
      </c>
      <c r="E243" s="54">
        <v>108.78888877536</v>
      </c>
      <c r="F243" s="54">
        <v>104.73561287543416</v>
      </c>
      <c r="G243" s="55">
        <v>95.20698642656467</v>
      </c>
    </row>
    <row r="244" spans="1:7" ht="14.25">
      <c r="A244" s="58">
        <v>2016</v>
      </c>
      <c r="B244" s="14">
        <v>4</v>
      </c>
      <c r="C244" s="14">
        <v>1599</v>
      </c>
      <c r="D244" s="61" t="str">
        <f t="shared" si="3"/>
        <v>Otros productos alimenticios</v>
      </c>
      <c r="E244" s="45">
        <v>103.55362778070949</v>
      </c>
      <c r="F244" s="45">
        <v>104.6726310488283</v>
      </c>
      <c r="G244" s="53">
        <v>96.84316081643706</v>
      </c>
    </row>
    <row r="245" spans="1:7" ht="14.25">
      <c r="A245" s="59">
        <v>2017</v>
      </c>
      <c r="B245" s="60">
        <v>1</v>
      </c>
      <c r="C245" s="60">
        <v>1599</v>
      </c>
      <c r="D245" s="62" t="str">
        <f t="shared" si="3"/>
        <v>Otros productos alimenticios</v>
      </c>
      <c r="E245" s="54">
        <v>95.13545189828679</v>
      </c>
      <c r="F245" s="54">
        <v>91.13337507299468</v>
      </c>
      <c r="G245" s="55">
        <v>94.80587618048268</v>
      </c>
    </row>
    <row r="246" spans="1:7" ht="14.25">
      <c r="A246" s="58">
        <v>2017</v>
      </c>
      <c r="B246" s="14">
        <v>2</v>
      </c>
      <c r="C246" s="14">
        <v>1599</v>
      </c>
      <c r="D246" s="61" t="str">
        <f t="shared" si="3"/>
        <v>Otros productos alimenticios</v>
      </c>
      <c r="E246" s="45">
        <v>97.98606959675728</v>
      </c>
      <c r="F246" s="45">
        <v>92.01157111128938</v>
      </c>
      <c r="G246" s="53">
        <v>99.27140100869919</v>
      </c>
    </row>
    <row r="247" spans="1:7" ht="14.25">
      <c r="A247" s="59">
        <v>2017</v>
      </c>
      <c r="B247" s="60">
        <v>3</v>
      </c>
      <c r="C247" s="60">
        <v>1599</v>
      </c>
      <c r="D247" s="62" t="str">
        <f t="shared" si="3"/>
        <v>Otros productos alimenticios</v>
      </c>
      <c r="E247" s="54">
        <v>113.45583013988514</v>
      </c>
      <c r="F247" s="54">
        <v>104.02863481665399</v>
      </c>
      <c r="G247" s="55">
        <v>99.91960870595403</v>
      </c>
    </row>
    <row r="248" spans="1:7" ht="14.25">
      <c r="A248" s="58">
        <v>2017</v>
      </c>
      <c r="B248" s="14">
        <v>4</v>
      </c>
      <c r="C248" s="14">
        <v>1599</v>
      </c>
      <c r="D248" s="61" t="str">
        <f t="shared" si="3"/>
        <v>Otros productos alimenticios</v>
      </c>
      <c r="E248" s="45">
        <v>110.8216728916185</v>
      </c>
      <c r="F248" s="45">
        <v>107.66613896370303</v>
      </c>
      <c r="G248" s="53">
        <v>99.7055139965474</v>
      </c>
    </row>
    <row r="249" spans="1:7" ht="14.25">
      <c r="A249" s="59">
        <v>2018</v>
      </c>
      <c r="B249" s="60">
        <v>1</v>
      </c>
      <c r="C249" s="60">
        <v>1599</v>
      </c>
      <c r="D249" s="62" t="str">
        <f t="shared" si="3"/>
        <v>Otros productos alimenticios</v>
      </c>
      <c r="E249" s="54">
        <v>99.57514688965723</v>
      </c>
      <c r="F249" s="54">
        <v>92.93951150664256</v>
      </c>
      <c r="G249" s="55">
        <v>96.40693226821921</v>
      </c>
    </row>
    <row r="250" spans="1:7" ht="14.25">
      <c r="A250" s="58">
        <v>2018</v>
      </c>
      <c r="B250" s="14">
        <v>2</v>
      </c>
      <c r="C250" s="14">
        <v>1599</v>
      </c>
      <c r="D250" s="61" t="str">
        <f>+D249</f>
        <v>Otros productos alimenticios</v>
      </c>
      <c r="E250" s="45">
        <v>104.46445682919216</v>
      </c>
      <c r="F250" s="45">
        <v>95.3089293847915</v>
      </c>
      <c r="G250" s="53">
        <v>96.9019733947128</v>
      </c>
    </row>
    <row r="251" spans="1:7" ht="14.25">
      <c r="A251" s="59">
        <v>2006</v>
      </c>
      <c r="B251" s="60">
        <v>4</v>
      </c>
      <c r="C251" s="60">
        <v>1810</v>
      </c>
      <c r="D251" s="62" t="str">
        <f t="shared" si="3"/>
        <v>Confecciones</v>
      </c>
      <c r="E251" s="54">
        <v>124.02574402548585</v>
      </c>
      <c r="F251" s="54">
        <v>128.76797159630104</v>
      </c>
      <c r="G251" s="55">
        <v>116.52324203488764</v>
      </c>
    </row>
    <row r="252" spans="1:7" ht="14.25">
      <c r="A252" s="58">
        <v>2007</v>
      </c>
      <c r="B252" s="14">
        <v>1</v>
      </c>
      <c r="C252" s="14">
        <v>1810</v>
      </c>
      <c r="D252" s="61" t="str">
        <f t="shared" si="3"/>
        <v>Confecciones</v>
      </c>
      <c r="E252" s="45">
        <v>80.31763446960308</v>
      </c>
      <c r="F252" s="45">
        <v>84.92384874521667</v>
      </c>
      <c r="G252" s="53">
        <v>103.54309724759247</v>
      </c>
    </row>
    <row r="253" spans="1:7" ht="14.25">
      <c r="A253" s="59">
        <v>2007</v>
      </c>
      <c r="B253" s="60">
        <v>2</v>
      </c>
      <c r="C253" s="60">
        <v>1810</v>
      </c>
      <c r="D253" s="62" t="str">
        <f t="shared" si="3"/>
        <v>Confecciones</v>
      </c>
      <c r="E253" s="54">
        <v>88.38386560155251</v>
      </c>
      <c r="F253" s="54">
        <v>80.10873635490344</v>
      </c>
      <c r="G253" s="55">
        <v>94.14227240503182</v>
      </c>
    </row>
    <row r="254" spans="1:7" ht="14.25">
      <c r="A254" s="58">
        <v>2007</v>
      </c>
      <c r="B254" s="14">
        <v>3</v>
      </c>
      <c r="C254" s="14">
        <v>1810</v>
      </c>
      <c r="D254" s="61" t="str">
        <f t="shared" si="3"/>
        <v>Confecciones</v>
      </c>
      <c r="E254" s="45">
        <v>106.7268894441858</v>
      </c>
      <c r="F254" s="45">
        <v>103.68914418746111</v>
      </c>
      <c r="G254" s="53">
        <v>93.19013293729851</v>
      </c>
    </row>
    <row r="255" spans="1:7" ht="14.25">
      <c r="A255" s="59">
        <v>2007</v>
      </c>
      <c r="B255" s="60">
        <v>4</v>
      </c>
      <c r="C255" s="60">
        <v>1810</v>
      </c>
      <c r="D255" s="62" t="str">
        <f t="shared" si="3"/>
        <v>Confecciones</v>
      </c>
      <c r="E255" s="54">
        <v>124.57161048465863</v>
      </c>
      <c r="F255" s="54">
        <v>131.2782707124188</v>
      </c>
      <c r="G255" s="55">
        <v>109.12449741007715</v>
      </c>
    </row>
    <row r="256" spans="1:7" ht="14.25">
      <c r="A256" s="58">
        <v>2008</v>
      </c>
      <c r="B256" s="14">
        <v>1</v>
      </c>
      <c r="C256" s="14">
        <v>1810</v>
      </c>
      <c r="D256" s="61" t="str">
        <f t="shared" si="3"/>
        <v>Confecciones</v>
      </c>
      <c r="E256" s="45">
        <v>65.46989476266715</v>
      </c>
      <c r="F256" s="45">
        <v>74.3757022344249</v>
      </c>
      <c r="G256" s="53">
        <v>94.90120259354514</v>
      </c>
    </row>
    <row r="257" spans="1:7" ht="14.25">
      <c r="A257" s="59">
        <v>2008</v>
      </c>
      <c r="B257" s="60">
        <v>2</v>
      </c>
      <c r="C257" s="60">
        <v>1810</v>
      </c>
      <c r="D257" s="62" t="str">
        <f t="shared" si="3"/>
        <v>Confecciones</v>
      </c>
      <c r="E257" s="54">
        <v>86.05592623997974</v>
      </c>
      <c r="F257" s="54">
        <v>81.69875820389268</v>
      </c>
      <c r="G257" s="55">
        <v>81.71200109703027</v>
      </c>
    </row>
    <row r="258" spans="1:7" ht="14.25">
      <c r="A258" s="58">
        <v>2008</v>
      </c>
      <c r="B258" s="14">
        <v>3</v>
      </c>
      <c r="C258" s="14">
        <v>1810</v>
      </c>
      <c r="D258" s="61" t="str">
        <f t="shared" si="3"/>
        <v>Confecciones</v>
      </c>
      <c r="E258" s="45">
        <v>90.75810534635816</v>
      </c>
      <c r="F258" s="45">
        <v>89.32460974689913</v>
      </c>
      <c r="G258" s="53">
        <v>71.9673840485591</v>
      </c>
    </row>
    <row r="259" spans="1:7" ht="14.25">
      <c r="A259" s="59">
        <v>2008</v>
      </c>
      <c r="B259" s="60">
        <v>4</v>
      </c>
      <c r="C259" s="60">
        <v>1810</v>
      </c>
      <c r="D259" s="62" t="str">
        <f t="shared" si="3"/>
        <v>Confecciones</v>
      </c>
      <c r="E259" s="54">
        <v>111.46919961190413</v>
      </c>
      <c r="F259" s="54">
        <v>117.01774667374309</v>
      </c>
      <c r="G259" s="55">
        <v>71.78982814917542</v>
      </c>
    </row>
    <row r="260" spans="1:7" ht="14.25">
      <c r="A260" s="58">
        <v>2009</v>
      </c>
      <c r="B260" s="14">
        <v>1</v>
      </c>
      <c r="C260" s="14">
        <v>1810</v>
      </c>
      <c r="D260" s="61" t="str">
        <f t="shared" si="3"/>
        <v>Confecciones</v>
      </c>
      <c r="E260" s="45">
        <v>69.13027173987058</v>
      </c>
      <c r="F260" s="45">
        <v>68.77243375919959</v>
      </c>
      <c r="G260" s="53">
        <v>58.54221755351902</v>
      </c>
    </row>
    <row r="261" spans="1:7" ht="14.25">
      <c r="A261" s="59">
        <v>2009</v>
      </c>
      <c r="B261" s="60">
        <v>2</v>
      </c>
      <c r="C261" s="60">
        <v>1810</v>
      </c>
      <c r="D261" s="62" t="str">
        <f t="shared" si="3"/>
        <v>Confecciones</v>
      </c>
      <c r="E261" s="54">
        <v>89.08970648795174</v>
      </c>
      <c r="F261" s="54">
        <v>82.19926748656766</v>
      </c>
      <c r="G261" s="55">
        <v>64.33810782979471</v>
      </c>
    </row>
    <row r="262" spans="1:7" ht="14.25">
      <c r="A262" s="58">
        <v>2009</v>
      </c>
      <c r="B262" s="14">
        <v>3</v>
      </c>
      <c r="C262" s="14">
        <v>1810</v>
      </c>
      <c r="D262" s="61" t="str">
        <f t="shared" si="3"/>
        <v>Confecciones</v>
      </c>
      <c r="E262" s="45">
        <v>91.50709812191269</v>
      </c>
      <c r="F262" s="45">
        <v>87.50802665286685</v>
      </c>
      <c r="G262" s="53">
        <v>57.816858043249894</v>
      </c>
    </row>
    <row r="263" spans="1:7" ht="14.25">
      <c r="A263" s="59">
        <v>2009</v>
      </c>
      <c r="B263" s="60">
        <v>4</v>
      </c>
      <c r="C263" s="60">
        <v>1810</v>
      </c>
      <c r="D263" s="62" t="str">
        <f t="shared" si="3"/>
        <v>Confecciones</v>
      </c>
      <c r="E263" s="54">
        <v>115.0156637166153</v>
      </c>
      <c r="F263" s="54">
        <v>126.18495351855286</v>
      </c>
      <c r="G263" s="55">
        <v>62.02289533192927</v>
      </c>
    </row>
    <row r="264" spans="1:7" ht="14.25">
      <c r="A264" s="58">
        <v>2010</v>
      </c>
      <c r="B264" s="14">
        <v>1</v>
      </c>
      <c r="C264" s="14">
        <v>1810</v>
      </c>
      <c r="D264" s="61" t="str">
        <f t="shared" si="3"/>
        <v>Confecciones</v>
      </c>
      <c r="E264" s="45">
        <v>62.00434272904967</v>
      </c>
      <c r="F264" s="45">
        <v>69.17827346765357</v>
      </c>
      <c r="G264" s="53">
        <v>53.84193449901422</v>
      </c>
    </row>
    <row r="265" spans="1:7" ht="14.25">
      <c r="A265" s="59">
        <v>2010</v>
      </c>
      <c r="B265" s="60">
        <v>2</v>
      </c>
      <c r="C265" s="60">
        <v>1810</v>
      </c>
      <c r="D265" s="62" t="str">
        <f t="shared" si="3"/>
        <v>Confecciones</v>
      </c>
      <c r="E265" s="54">
        <v>94.73537730380144</v>
      </c>
      <c r="F265" s="54">
        <v>85.71386081339362</v>
      </c>
      <c r="G265" s="55">
        <v>58.72326635584143</v>
      </c>
    </row>
    <row r="266" spans="1:7" ht="14.25">
      <c r="A266" s="58">
        <v>2010</v>
      </c>
      <c r="B266" s="14">
        <v>3</v>
      </c>
      <c r="C266" s="14">
        <v>1810</v>
      </c>
      <c r="D266" s="61" t="str">
        <f t="shared" si="3"/>
        <v>Confecciones</v>
      </c>
      <c r="E266" s="45">
        <v>101.41639974591676</v>
      </c>
      <c r="F266" s="45">
        <v>96.6031258205588</v>
      </c>
      <c r="G266" s="53">
        <v>58.66214055441426</v>
      </c>
    </row>
    <row r="267" spans="1:7" ht="14.25">
      <c r="A267" s="59">
        <v>2010</v>
      </c>
      <c r="B267" s="60">
        <v>4</v>
      </c>
      <c r="C267" s="60">
        <v>1810</v>
      </c>
      <c r="D267" s="62" t="str">
        <f t="shared" si="3"/>
        <v>Confecciones</v>
      </c>
      <c r="E267" s="54">
        <v>127.05896820793214</v>
      </c>
      <c r="F267" s="54">
        <v>143.00839347519883</v>
      </c>
      <c r="G267" s="55">
        <v>62.59049205946733</v>
      </c>
    </row>
    <row r="268" spans="1:7" ht="14.25">
      <c r="A268" s="58">
        <v>2011</v>
      </c>
      <c r="B268" s="14">
        <v>1</v>
      </c>
      <c r="C268" s="14">
        <v>1810</v>
      </c>
      <c r="D268" s="61" t="str">
        <f t="shared" si="3"/>
        <v>Confecciones</v>
      </c>
      <c r="E268" s="45">
        <v>79.73873629176998</v>
      </c>
      <c r="F268" s="45">
        <v>86.25338284518784</v>
      </c>
      <c r="G268" s="53">
        <v>55.60177542962707</v>
      </c>
    </row>
    <row r="269" spans="1:7" ht="14.25">
      <c r="A269" s="59">
        <v>2011</v>
      </c>
      <c r="B269" s="60">
        <v>2</v>
      </c>
      <c r="C269" s="60">
        <v>1810</v>
      </c>
      <c r="D269" s="62" t="str">
        <f t="shared" si="3"/>
        <v>Confecciones</v>
      </c>
      <c r="E269" s="54">
        <v>122.39932514499783</v>
      </c>
      <c r="F269" s="54">
        <v>109.45400997889878</v>
      </c>
      <c r="G269" s="55">
        <v>59.491122851864695</v>
      </c>
    </row>
    <row r="270" spans="1:7" ht="14.25">
      <c r="A270" s="58">
        <v>2011</v>
      </c>
      <c r="B270" s="14">
        <v>3</v>
      </c>
      <c r="C270" s="14">
        <v>1810</v>
      </c>
      <c r="D270" s="61" t="str">
        <f t="shared" si="3"/>
        <v>Confecciones</v>
      </c>
      <c r="E270" s="45">
        <v>116.75392447025858</v>
      </c>
      <c r="F270" s="45">
        <v>112.62254916996125</v>
      </c>
      <c r="G270" s="53">
        <v>60.6594988848584</v>
      </c>
    </row>
    <row r="271" spans="1:7" ht="14.25">
      <c r="A271" s="59">
        <v>2011</v>
      </c>
      <c r="B271" s="60">
        <v>4</v>
      </c>
      <c r="C271" s="60">
        <v>1810</v>
      </c>
      <c r="D271" s="62" t="str">
        <f t="shared" si="3"/>
        <v>Confecciones</v>
      </c>
      <c r="E271" s="54">
        <v>163.85792428689817</v>
      </c>
      <c r="F271" s="54">
        <v>177.2735917999393</v>
      </c>
      <c r="G271" s="55">
        <v>60.55296534522817</v>
      </c>
    </row>
    <row r="272" spans="1:7" ht="14.25">
      <c r="A272" s="58">
        <v>2012</v>
      </c>
      <c r="B272" s="14">
        <v>1</v>
      </c>
      <c r="C272" s="14">
        <v>1810</v>
      </c>
      <c r="D272" s="61" t="str">
        <f t="shared" si="3"/>
        <v>Confecciones</v>
      </c>
      <c r="E272" s="45">
        <v>90.43755663908244</v>
      </c>
      <c r="F272" s="45">
        <v>91.2454922050274</v>
      </c>
      <c r="G272" s="53">
        <v>51.1809246102179</v>
      </c>
    </row>
    <row r="273" spans="1:7" ht="14.25">
      <c r="A273" s="59">
        <v>2012</v>
      </c>
      <c r="B273" s="60">
        <v>2</v>
      </c>
      <c r="C273" s="60">
        <v>1810</v>
      </c>
      <c r="D273" s="62" t="str">
        <f t="shared" si="3"/>
        <v>Confecciones</v>
      </c>
      <c r="E273" s="54">
        <v>115.47340454880575</v>
      </c>
      <c r="F273" s="54">
        <v>104.61550066757692</v>
      </c>
      <c r="G273" s="55">
        <v>54.27272586145335</v>
      </c>
    </row>
    <row r="274" spans="1:7" ht="14.25">
      <c r="A274" s="58">
        <v>2012</v>
      </c>
      <c r="B274" s="14">
        <v>3</v>
      </c>
      <c r="C274" s="14">
        <v>1810</v>
      </c>
      <c r="D274" s="61" t="str">
        <f t="shared" si="3"/>
        <v>Confecciones</v>
      </c>
      <c r="E274" s="45">
        <v>120.96973686429864</v>
      </c>
      <c r="F274" s="45">
        <v>119.8364572877054</v>
      </c>
      <c r="G274" s="53">
        <v>56.04479195235162</v>
      </c>
    </row>
    <row r="275" spans="1:7" ht="14.25">
      <c r="A275" s="59">
        <v>2012</v>
      </c>
      <c r="B275" s="60">
        <v>4</v>
      </c>
      <c r="C275" s="60">
        <v>1810</v>
      </c>
      <c r="D275" s="62" t="str">
        <f t="shared" si="3"/>
        <v>Confecciones</v>
      </c>
      <c r="E275" s="54">
        <v>171.47655110381052</v>
      </c>
      <c r="F275" s="54">
        <v>188.82451803911962</v>
      </c>
      <c r="G275" s="55">
        <v>59.1831652427697</v>
      </c>
    </row>
    <row r="276" spans="1:7" ht="14.25">
      <c r="A276" s="58">
        <v>2013</v>
      </c>
      <c r="B276" s="14">
        <v>1</v>
      </c>
      <c r="C276" s="14">
        <v>1810</v>
      </c>
      <c r="D276" s="61" t="str">
        <f t="shared" si="3"/>
        <v>Confecciones</v>
      </c>
      <c r="E276" s="45">
        <v>108.86044662964687</v>
      </c>
      <c r="F276" s="45">
        <v>90.48448224116846</v>
      </c>
      <c r="G276" s="53">
        <v>55.338061257755534</v>
      </c>
    </row>
    <row r="277" spans="1:7" ht="14.25">
      <c r="A277" s="59">
        <v>2013</v>
      </c>
      <c r="B277" s="60">
        <v>2</v>
      </c>
      <c r="C277" s="60">
        <v>1810</v>
      </c>
      <c r="D277" s="62" t="str">
        <f aca="true" t="shared" si="4" ref="D277:D341">+VLOOKUP(C277,cali,2,FALSE)</f>
        <v>Confecciones</v>
      </c>
      <c r="E277" s="54">
        <v>143.0893741900052</v>
      </c>
      <c r="F277" s="54">
        <v>120.73392520781401</v>
      </c>
      <c r="G277" s="55">
        <v>61.560667843041884</v>
      </c>
    </row>
    <row r="278" spans="1:7" ht="14.25">
      <c r="A278" s="58">
        <v>2013</v>
      </c>
      <c r="B278" s="14">
        <v>3</v>
      </c>
      <c r="C278" s="14">
        <v>1810</v>
      </c>
      <c r="D278" s="61" t="str">
        <f t="shared" si="4"/>
        <v>Confecciones</v>
      </c>
      <c r="E278" s="45">
        <v>166.1791246510265</v>
      </c>
      <c r="F278" s="45">
        <v>146.1384278674997</v>
      </c>
      <c r="G278" s="53">
        <v>61.228842063865784</v>
      </c>
    </row>
    <row r="279" spans="1:7" ht="14.25">
      <c r="A279" s="59">
        <v>2013</v>
      </c>
      <c r="B279" s="60">
        <v>4</v>
      </c>
      <c r="C279" s="60">
        <v>1810</v>
      </c>
      <c r="D279" s="62" t="str">
        <f t="shared" si="4"/>
        <v>Confecciones</v>
      </c>
      <c r="E279" s="54">
        <v>188.96158787963915</v>
      </c>
      <c r="F279" s="54">
        <v>190.9113616167307</v>
      </c>
      <c r="G279" s="55">
        <v>62.80414128921754</v>
      </c>
    </row>
    <row r="280" spans="1:7" ht="14.25">
      <c r="A280" s="58">
        <v>2014</v>
      </c>
      <c r="B280" s="14">
        <v>1</v>
      </c>
      <c r="C280" s="14">
        <v>1810</v>
      </c>
      <c r="D280" s="61" t="str">
        <f t="shared" si="4"/>
        <v>Confecciones</v>
      </c>
      <c r="E280" s="45">
        <v>120.54654279747456</v>
      </c>
      <c r="F280" s="45">
        <v>102.01727206404402</v>
      </c>
      <c r="G280" s="53">
        <v>56.050613457249455</v>
      </c>
    </row>
    <row r="281" spans="1:7" ht="14.25">
      <c r="A281" s="59">
        <v>2014</v>
      </c>
      <c r="B281" s="60">
        <v>2</v>
      </c>
      <c r="C281" s="60">
        <v>1810</v>
      </c>
      <c r="D281" s="62" t="str">
        <f t="shared" si="4"/>
        <v>Confecciones</v>
      </c>
      <c r="E281" s="54">
        <v>132.50812904716707</v>
      </c>
      <c r="F281" s="54">
        <v>122.75303627033551</v>
      </c>
      <c r="G281" s="55">
        <v>60.55005459277927</v>
      </c>
    </row>
    <row r="282" spans="1:7" ht="14.25">
      <c r="A282" s="58">
        <v>2014</v>
      </c>
      <c r="B282" s="14">
        <v>3</v>
      </c>
      <c r="C282" s="14">
        <v>1810</v>
      </c>
      <c r="D282" s="61" t="str">
        <f t="shared" si="4"/>
        <v>Confecciones</v>
      </c>
      <c r="E282" s="45">
        <v>132.0751557907601</v>
      </c>
      <c r="F282" s="45">
        <v>122.8406346288642</v>
      </c>
      <c r="G282" s="53">
        <v>62.10381425000906</v>
      </c>
    </row>
    <row r="283" spans="1:7" ht="14.25">
      <c r="A283" s="59">
        <v>2014</v>
      </c>
      <c r="B283" s="60">
        <v>4</v>
      </c>
      <c r="C283" s="60">
        <v>1810</v>
      </c>
      <c r="D283" s="62" t="str">
        <f t="shared" si="4"/>
        <v>Confecciones</v>
      </c>
      <c r="E283" s="54">
        <v>145.5657384539777</v>
      </c>
      <c r="F283" s="54">
        <v>186.96233383654663</v>
      </c>
      <c r="G283" s="55">
        <v>65.60603159654126</v>
      </c>
    </row>
    <row r="284" spans="1:7" ht="14.25">
      <c r="A284" s="58">
        <v>2015</v>
      </c>
      <c r="B284" s="14">
        <v>1</v>
      </c>
      <c r="C284" s="14">
        <v>1810</v>
      </c>
      <c r="D284" s="61" t="str">
        <f t="shared" si="4"/>
        <v>Confecciones</v>
      </c>
      <c r="E284" s="45">
        <v>132.19936467368805</v>
      </c>
      <c r="F284" s="45">
        <v>103.91167284313103</v>
      </c>
      <c r="G284" s="53">
        <v>62.21034778963927</v>
      </c>
    </row>
    <row r="285" spans="1:7" ht="14.25">
      <c r="A285" s="59">
        <v>2015</v>
      </c>
      <c r="B285" s="60">
        <v>2</v>
      </c>
      <c r="C285" s="60">
        <v>1810</v>
      </c>
      <c r="D285" s="62" t="str">
        <f t="shared" si="4"/>
        <v>Confecciones</v>
      </c>
      <c r="E285" s="54">
        <v>147.69996406501056</v>
      </c>
      <c r="F285" s="54">
        <v>132.96293068055815</v>
      </c>
      <c r="G285" s="55">
        <v>64.88649359116994</v>
      </c>
    </row>
    <row r="286" spans="1:7" ht="14.25">
      <c r="A286" s="58">
        <v>2015</v>
      </c>
      <c r="B286" s="14">
        <v>3</v>
      </c>
      <c r="C286" s="14">
        <v>1810</v>
      </c>
      <c r="D286" s="61" t="str">
        <f t="shared" si="4"/>
        <v>Confecciones</v>
      </c>
      <c r="E286" s="45">
        <v>164.84641078150074</v>
      </c>
      <c r="F286" s="45">
        <v>146.80915948347916</v>
      </c>
      <c r="G286" s="53">
        <v>65.10130712189974</v>
      </c>
    </row>
    <row r="287" spans="1:7" ht="14.25">
      <c r="A287" s="59">
        <v>2015</v>
      </c>
      <c r="B287" s="60">
        <v>4</v>
      </c>
      <c r="C287" s="60">
        <v>1810</v>
      </c>
      <c r="D287" s="62" t="str">
        <f t="shared" si="4"/>
        <v>Confecciones</v>
      </c>
      <c r="E287" s="54">
        <v>156.8071300132219</v>
      </c>
      <c r="F287" s="54">
        <v>209.90397798496906</v>
      </c>
      <c r="G287" s="55">
        <v>70.15670197517194</v>
      </c>
    </row>
    <row r="288" spans="1:7" ht="14.25">
      <c r="A288" s="58">
        <v>2016</v>
      </c>
      <c r="B288" s="14">
        <v>1</v>
      </c>
      <c r="C288" s="14">
        <v>1810</v>
      </c>
      <c r="D288" s="61" t="str">
        <f t="shared" si="4"/>
        <v>Confecciones</v>
      </c>
      <c r="E288" s="45">
        <v>144.28225727513643</v>
      </c>
      <c r="F288" s="45">
        <v>120.14767543162803</v>
      </c>
      <c r="G288" s="53">
        <v>63.19651071933102</v>
      </c>
    </row>
    <row r="289" spans="1:7" ht="14.25">
      <c r="A289" s="59">
        <v>2016</v>
      </c>
      <c r="B289" s="60">
        <v>2</v>
      </c>
      <c r="C289" s="60">
        <v>1810</v>
      </c>
      <c r="D289" s="62" t="str">
        <f t="shared" si="4"/>
        <v>Confecciones</v>
      </c>
      <c r="E289" s="54">
        <v>175.27557523261478</v>
      </c>
      <c r="F289" s="54">
        <v>149.62814235893433</v>
      </c>
      <c r="G289" s="55">
        <v>70.15903057713105</v>
      </c>
    </row>
    <row r="290" spans="1:7" ht="14.25">
      <c r="A290" s="58">
        <v>2016</v>
      </c>
      <c r="B290" s="14">
        <v>3</v>
      </c>
      <c r="C290" s="14">
        <v>1810</v>
      </c>
      <c r="D290" s="61" t="str">
        <f t="shared" si="4"/>
        <v>Confecciones</v>
      </c>
      <c r="E290" s="45">
        <v>165.27635124595162</v>
      </c>
      <c r="F290" s="45">
        <v>142.521149081905</v>
      </c>
      <c r="G290" s="53">
        <v>70.20036326190562</v>
      </c>
    </row>
    <row r="291" spans="1:7" ht="14.25">
      <c r="A291" s="59">
        <v>2016</v>
      </c>
      <c r="B291" s="60">
        <v>4</v>
      </c>
      <c r="C291" s="60">
        <v>1810</v>
      </c>
      <c r="D291" s="62" t="str">
        <f t="shared" si="4"/>
        <v>Confecciones</v>
      </c>
      <c r="E291" s="54">
        <v>179.41528271799993</v>
      </c>
      <c r="F291" s="54">
        <v>217.10402075462528</v>
      </c>
      <c r="G291" s="55">
        <v>73.01971808392281</v>
      </c>
    </row>
    <row r="292" spans="1:7" ht="14.25">
      <c r="A292" s="58">
        <v>2017</v>
      </c>
      <c r="B292" s="14">
        <v>1</v>
      </c>
      <c r="C292" s="14">
        <v>1810</v>
      </c>
      <c r="D292" s="61" t="str">
        <f t="shared" si="4"/>
        <v>Confecciones</v>
      </c>
      <c r="E292" s="45">
        <v>151.2892041175965</v>
      </c>
      <c r="F292" s="45">
        <v>108.81966713590323</v>
      </c>
      <c r="G292" s="53">
        <v>65.76437652976213</v>
      </c>
    </row>
    <row r="293" spans="1:7" ht="14.25">
      <c r="A293" s="59">
        <v>2017</v>
      </c>
      <c r="B293" s="60">
        <v>2</v>
      </c>
      <c r="C293" s="60">
        <v>1810</v>
      </c>
      <c r="D293" s="62" t="str">
        <f t="shared" si="4"/>
        <v>Confecciones</v>
      </c>
      <c r="E293" s="54">
        <v>147.5482760519193</v>
      </c>
      <c r="F293" s="54">
        <v>133.39521245513774</v>
      </c>
      <c r="G293" s="55">
        <v>68.74673348891844</v>
      </c>
    </row>
    <row r="294" spans="1:7" ht="14.25">
      <c r="A294" s="58">
        <v>2017</v>
      </c>
      <c r="B294" s="14">
        <v>3</v>
      </c>
      <c r="C294" s="14">
        <v>1810</v>
      </c>
      <c r="D294" s="61" t="str">
        <f t="shared" si="4"/>
        <v>Confecciones</v>
      </c>
      <c r="E294" s="45">
        <v>150.61991301256197</v>
      </c>
      <c r="F294" s="45">
        <v>129.2580531978276</v>
      </c>
      <c r="G294" s="53">
        <v>69.37894892082237</v>
      </c>
    </row>
    <row r="295" spans="1:7" ht="14.25">
      <c r="A295" s="59">
        <v>2017</v>
      </c>
      <c r="B295" s="60">
        <v>4</v>
      </c>
      <c r="C295" s="60">
        <v>1810</v>
      </c>
      <c r="D295" s="62" t="str">
        <f t="shared" si="4"/>
        <v>Confecciones</v>
      </c>
      <c r="E295" s="54">
        <v>159.20564138159824</v>
      </c>
      <c r="F295" s="54">
        <v>197.403005493904</v>
      </c>
      <c r="G295" s="55">
        <v>71.90489989598913</v>
      </c>
    </row>
    <row r="296" spans="1:7" ht="14.25">
      <c r="A296" s="58">
        <v>2018</v>
      </c>
      <c r="B296" s="14">
        <v>1</v>
      </c>
      <c r="C296" s="14">
        <v>1810</v>
      </c>
      <c r="D296" s="61" t="str">
        <f t="shared" si="4"/>
        <v>Confecciones</v>
      </c>
      <c r="E296" s="45">
        <v>121.57153431593647</v>
      </c>
      <c r="F296" s="45">
        <v>96.62235085339059</v>
      </c>
      <c r="G296" s="53">
        <v>64.41640707067047</v>
      </c>
    </row>
    <row r="297" spans="1:7" ht="14.25">
      <c r="A297" s="59">
        <v>2018</v>
      </c>
      <c r="B297" s="60">
        <v>2</v>
      </c>
      <c r="C297" s="60">
        <v>1810</v>
      </c>
      <c r="D297" s="62" t="str">
        <f>+D296</f>
        <v>Confecciones</v>
      </c>
      <c r="E297" s="54">
        <v>115.83338882290519</v>
      </c>
      <c r="F297" s="54">
        <v>118.7436418337265</v>
      </c>
      <c r="G297" s="55">
        <v>67.27331059927864</v>
      </c>
    </row>
    <row r="298" spans="1:7" ht="14.25">
      <c r="A298" s="58">
        <v>2006</v>
      </c>
      <c r="B298" s="14">
        <v>4</v>
      </c>
      <c r="C298" s="14">
        <v>2100</v>
      </c>
      <c r="D298" s="61" t="str">
        <f t="shared" si="4"/>
        <v>Papel y sus productos</v>
      </c>
      <c r="E298" s="45">
        <v>94.5128104687233</v>
      </c>
      <c r="F298" s="45">
        <v>97.1192486547257</v>
      </c>
      <c r="G298" s="53">
        <v>100.69558693849616</v>
      </c>
    </row>
    <row r="299" spans="1:7" ht="14.25">
      <c r="A299" s="59">
        <v>2007</v>
      </c>
      <c r="B299" s="60">
        <v>1</v>
      </c>
      <c r="C299" s="60">
        <v>2100</v>
      </c>
      <c r="D299" s="62" t="str">
        <f t="shared" si="4"/>
        <v>Papel y sus productos</v>
      </c>
      <c r="E299" s="54">
        <v>98.9506570951883</v>
      </c>
      <c r="F299" s="54">
        <v>96.48839497215602</v>
      </c>
      <c r="G299" s="55">
        <v>98.75097066294634</v>
      </c>
    </row>
    <row r="300" spans="1:7" ht="14.25">
      <c r="A300" s="58">
        <v>2007</v>
      </c>
      <c r="B300" s="14">
        <v>2</v>
      </c>
      <c r="C300" s="14">
        <v>2100</v>
      </c>
      <c r="D300" s="61" t="str">
        <f t="shared" si="4"/>
        <v>Papel y sus productos</v>
      </c>
      <c r="E300" s="45">
        <v>96.78410636714274</v>
      </c>
      <c r="F300" s="45">
        <v>98.22355884514215</v>
      </c>
      <c r="G300" s="53">
        <v>98.89508943260638</v>
      </c>
    </row>
    <row r="301" spans="1:7" ht="14.25">
      <c r="A301" s="59">
        <v>2007</v>
      </c>
      <c r="B301" s="60">
        <v>3</v>
      </c>
      <c r="C301" s="60">
        <v>2100</v>
      </c>
      <c r="D301" s="62" t="str">
        <f t="shared" si="4"/>
        <v>Papel y sus productos</v>
      </c>
      <c r="E301" s="54">
        <v>106.65918178278983</v>
      </c>
      <c r="F301" s="54">
        <v>104.23973345764477</v>
      </c>
      <c r="G301" s="55">
        <v>98.22253517419288</v>
      </c>
    </row>
    <row r="302" spans="1:7" ht="14.25">
      <c r="A302" s="58">
        <v>2007</v>
      </c>
      <c r="B302" s="14">
        <v>4</v>
      </c>
      <c r="C302" s="14">
        <v>2100</v>
      </c>
      <c r="D302" s="61" t="str">
        <f t="shared" si="4"/>
        <v>Papel y sus productos</v>
      </c>
      <c r="E302" s="45">
        <v>97.6060547548791</v>
      </c>
      <c r="F302" s="45">
        <v>101.04831272505703</v>
      </c>
      <c r="G302" s="53">
        <v>104.13140473025442</v>
      </c>
    </row>
    <row r="303" spans="1:7" ht="14.25">
      <c r="A303" s="59">
        <v>2008</v>
      </c>
      <c r="B303" s="60">
        <v>1</v>
      </c>
      <c r="C303" s="60">
        <v>2100</v>
      </c>
      <c r="D303" s="62" t="str">
        <f t="shared" si="4"/>
        <v>Papel y sus productos</v>
      </c>
      <c r="E303" s="54">
        <v>101.36002231449012</v>
      </c>
      <c r="F303" s="54">
        <v>100.55884823227959</v>
      </c>
      <c r="G303" s="55">
        <v>102.14796193685099</v>
      </c>
    </row>
    <row r="304" spans="1:7" ht="14.25">
      <c r="A304" s="58">
        <v>2008</v>
      </c>
      <c r="B304" s="14">
        <v>2</v>
      </c>
      <c r="C304" s="14">
        <v>2100</v>
      </c>
      <c r="D304" s="61" t="str">
        <f t="shared" si="4"/>
        <v>Papel y sus productos</v>
      </c>
      <c r="E304" s="45">
        <v>96.5112150789125</v>
      </c>
      <c r="F304" s="45">
        <v>99.9625312685396</v>
      </c>
      <c r="G304" s="53">
        <v>103.36145513892</v>
      </c>
    </row>
    <row r="305" spans="1:7" ht="14.25">
      <c r="A305" s="59">
        <v>2008</v>
      </c>
      <c r="B305" s="60">
        <v>3</v>
      </c>
      <c r="C305" s="60">
        <v>2100</v>
      </c>
      <c r="D305" s="62" t="str">
        <f t="shared" si="4"/>
        <v>Papel y sus productos</v>
      </c>
      <c r="E305" s="54">
        <v>102.92826685801029</v>
      </c>
      <c r="F305" s="54">
        <v>104.61027383511336</v>
      </c>
      <c r="G305" s="55">
        <v>101.62413298411404</v>
      </c>
    </row>
    <row r="306" spans="1:7" ht="14.25">
      <c r="A306" s="58">
        <v>2008</v>
      </c>
      <c r="B306" s="14">
        <v>4</v>
      </c>
      <c r="C306" s="14">
        <v>2100</v>
      </c>
      <c r="D306" s="61" t="str">
        <f t="shared" si="4"/>
        <v>Papel y sus productos</v>
      </c>
      <c r="E306" s="45">
        <v>93.90531729156916</v>
      </c>
      <c r="F306" s="45">
        <v>98.62522417198272</v>
      </c>
      <c r="G306" s="53">
        <v>100.05725266191976</v>
      </c>
    </row>
    <row r="307" spans="1:7" ht="14.25">
      <c r="A307" s="59">
        <v>2009</v>
      </c>
      <c r="B307" s="60">
        <v>1</v>
      </c>
      <c r="C307" s="60">
        <v>2100</v>
      </c>
      <c r="D307" s="62" t="str">
        <f t="shared" si="4"/>
        <v>Papel y sus productos</v>
      </c>
      <c r="E307" s="54">
        <v>100.16921718245814</v>
      </c>
      <c r="F307" s="54">
        <v>98.48433708153418</v>
      </c>
      <c r="G307" s="55">
        <v>98.56868345200648</v>
      </c>
    </row>
    <row r="308" spans="1:7" ht="14.25">
      <c r="A308" s="58">
        <v>2009</v>
      </c>
      <c r="B308" s="14">
        <v>2</v>
      </c>
      <c r="C308" s="14">
        <v>2100</v>
      </c>
      <c r="D308" s="61" t="str">
        <f t="shared" si="4"/>
        <v>Papel y sus productos</v>
      </c>
      <c r="E308" s="45">
        <v>89.74636277923243</v>
      </c>
      <c r="F308" s="45">
        <v>87.87606432017971</v>
      </c>
      <c r="G308" s="53">
        <v>96.55694336593007</v>
      </c>
    </row>
    <row r="309" spans="1:7" ht="14.25">
      <c r="A309" s="59">
        <v>2009</v>
      </c>
      <c r="B309" s="60">
        <v>3</v>
      </c>
      <c r="C309" s="60">
        <v>2100</v>
      </c>
      <c r="D309" s="62" t="str">
        <f t="shared" si="4"/>
        <v>Papel y sus productos</v>
      </c>
      <c r="E309" s="54">
        <v>94.65898151038354</v>
      </c>
      <c r="F309" s="54">
        <v>95.71243704609249</v>
      </c>
      <c r="G309" s="55">
        <v>95.60536464022957</v>
      </c>
    </row>
    <row r="310" spans="1:7" ht="14.25">
      <c r="A310" s="58">
        <v>2009</v>
      </c>
      <c r="B310" s="14">
        <v>4</v>
      </c>
      <c r="C310" s="14">
        <v>2100</v>
      </c>
      <c r="D310" s="61" t="str">
        <f t="shared" si="4"/>
        <v>Papel y sus productos</v>
      </c>
      <c r="E310" s="45">
        <v>87.09655602726886</v>
      </c>
      <c r="F310" s="45">
        <v>91.52236483121395</v>
      </c>
      <c r="G310" s="53">
        <v>95.2750102001869</v>
      </c>
    </row>
    <row r="311" spans="1:7" ht="14.25">
      <c r="A311" s="59">
        <v>2010</v>
      </c>
      <c r="B311" s="60">
        <v>1</v>
      </c>
      <c r="C311" s="60">
        <v>2100</v>
      </c>
      <c r="D311" s="62" t="str">
        <f t="shared" si="4"/>
        <v>Papel y sus productos</v>
      </c>
      <c r="E311" s="54">
        <v>96.25886747298888</v>
      </c>
      <c r="F311" s="54">
        <v>97.70223790970178</v>
      </c>
      <c r="G311" s="55">
        <v>93.9739928138038</v>
      </c>
    </row>
    <row r="312" spans="1:7" ht="14.25">
      <c r="A312" s="58">
        <v>2010</v>
      </c>
      <c r="B312" s="14">
        <v>2</v>
      </c>
      <c r="C312" s="14">
        <v>2100</v>
      </c>
      <c r="D312" s="61" t="str">
        <f t="shared" si="4"/>
        <v>Papel y sus productos</v>
      </c>
      <c r="E312" s="45">
        <v>97.6963595477269</v>
      </c>
      <c r="F312" s="45">
        <v>100.08992284091329</v>
      </c>
      <c r="G312" s="53">
        <v>94.32935416365049</v>
      </c>
    </row>
    <row r="313" spans="1:7" ht="14.25">
      <c r="A313" s="59">
        <v>2010</v>
      </c>
      <c r="B313" s="60">
        <v>3</v>
      </c>
      <c r="C313" s="60">
        <v>2100</v>
      </c>
      <c r="D313" s="62" t="str">
        <f t="shared" si="4"/>
        <v>Papel y sus productos</v>
      </c>
      <c r="E313" s="54">
        <v>102.87390793355074</v>
      </c>
      <c r="F313" s="54">
        <v>101.91400848369119</v>
      </c>
      <c r="G313" s="55">
        <v>95.9745455981258</v>
      </c>
    </row>
    <row r="314" spans="1:7" ht="14.25">
      <c r="A314" s="58">
        <v>2010</v>
      </c>
      <c r="B314" s="14">
        <v>4</v>
      </c>
      <c r="C314" s="14">
        <v>2100</v>
      </c>
      <c r="D314" s="61" t="str">
        <f t="shared" si="4"/>
        <v>Papel y sus productos</v>
      </c>
      <c r="E314" s="45">
        <v>101.16760893059364</v>
      </c>
      <c r="F314" s="45">
        <v>102.77622535634043</v>
      </c>
      <c r="G314" s="53">
        <v>98.92601903157453</v>
      </c>
    </row>
    <row r="315" spans="1:7" ht="14.25">
      <c r="A315" s="59">
        <v>2011</v>
      </c>
      <c r="B315" s="60">
        <v>1</v>
      </c>
      <c r="C315" s="60">
        <v>2100</v>
      </c>
      <c r="D315" s="62" t="str">
        <f t="shared" si="4"/>
        <v>Papel y sus productos</v>
      </c>
      <c r="E315" s="54">
        <v>82.89171260936425</v>
      </c>
      <c r="F315" s="54">
        <v>94.25961034176619</v>
      </c>
      <c r="G315" s="55">
        <v>99.00959475644588</v>
      </c>
    </row>
    <row r="316" spans="1:7" ht="14.25">
      <c r="A316" s="58">
        <v>2011</v>
      </c>
      <c r="B316" s="14">
        <v>2</v>
      </c>
      <c r="C316" s="14">
        <v>2100</v>
      </c>
      <c r="D316" s="61" t="str">
        <f t="shared" si="4"/>
        <v>Papel y sus productos</v>
      </c>
      <c r="E316" s="45">
        <v>81.74920550721303</v>
      </c>
      <c r="F316" s="45">
        <v>98.41577647907641</v>
      </c>
      <c r="G316" s="53">
        <v>98.49629502888956</v>
      </c>
    </row>
    <row r="317" spans="1:7" ht="14.25">
      <c r="A317" s="59">
        <v>2011</v>
      </c>
      <c r="B317" s="60">
        <v>3</v>
      </c>
      <c r="C317" s="60">
        <v>2100</v>
      </c>
      <c r="D317" s="62" t="str">
        <f t="shared" si="4"/>
        <v>Papel y sus productos</v>
      </c>
      <c r="E317" s="54">
        <v>98.47186332044477</v>
      </c>
      <c r="F317" s="54">
        <v>109.3333994808926</v>
      </c>
      <c r="G317" s="55">
        <v>97.82045038760711</v>
      </c>
    </row>
    <row r="318" spans="1:7" ht="14.25">
      <c r="A318" s="58">
        <v>2011</v>
      </c>
      <c r="B318" s="14">
        <v>4</v>
      </c>
      <c r="C318" s="14">
        <v>2100</v>
      </c>
      <c r="D318" s="61" t="str">
        <f t="shared" si="4"/>
        <v>Papel y sus productos</v>
      </c>
      <c r="E318" s="45">
        <v>93.0181969859189</v>
      </c>
      <c r="F318" s="45">
        <v>104.35562556531184</v>
      </c>
      <c r="G318" s="53">
        <v>98.49695310546336</v>
      </c>
    </row>
    <row r="319" spans="1:7" ht="14.25">
      <c r="A319" s="59">
        <v>2012</v>
      </c>
      <c r="B319" s="60">
        <v>1</v>
      </c>
      <c r="C319" s="60">
        <v>2100</v>
      </c>
      <c r="D319" s="62" t="str">
        <f t="shared" si="4"/>
        <v>Papel y sus productos</v>
      </c>
      <c r="E319" s="54">
        <v>95.34775415554955</v>
      </c>
      <c r="F319" s="54">
        <v>102.55694787897194</v>
      </c>
      <c r="G319" s="55">
        <v>97.74411350504745</v>
      </c>
    </row>
    <row r="320" spans="1:7" ht="14.25">
      <c r="A320" s="58">
        <v>2012</v>
      </c>
      <c r="B320" s="14">
        <v>2</v>
      </c>
      <c r="C320" s="14">
        <v>2100</v>
      </c>
      <c r="D320" s="61" t="str">
        <f t="shared" si="4"/>
        <v>Papel y sus productos</v>
      </c>
      <c r="E320" s="45">
        <v>91.7724025545235</v>
      </c>
      <c r="F320" s="45">
        <v>97.91268145912856</v>
      </c>
      <c r="G320" s="53">
        <v>97.24792376840968</v>
      </c>
    </row>
    <row r="321" spans="1:7" ht="14.25">
      <c r="A321" s="59">
        <v>2012</v>
      </c>
      <c r="B321" s="60">
        <v>3</v>
      </c>
      <c r="C321" s="60">
        <v>2100</v>
      </c>
      <c r="D321" s="62" t="str">
        <f t="shared" si="4"/>
        <v>Papel y sus productos</v>
      </c>
      <c r="E321" s="54">
        <v>96.27943131328335</v>
      </c>
      <c r="F321" s="54">
        <v>105.2560164770205</v>
      </c>
      <c r="G321" s="55">
        <v>96.44572842495954</v>
      </c>
    </row>
    <row r="322" spans="1:7" ht="14.25">
      <c r="A322" s="58">
        <v>2012</v>
      </c>
      <c r="B322" s="14">
        <v>4</v>
      </c>
      <c r="C322" s="14">
        <v>2100</v>
      </c>
      <c r="D322" s="61" t="str">
        <f t="shared" si="4"/>
        <v>Papel y sus productos</v>
      </c>
      <c r="E322" s="45">
        <v>94.40422900692789</v>
      </c>
      <c r="F322" s="45">
        <v>106.2002034399494</v>
      </c>
      <c r="G322" s="53">
        <v>96.10418668316244</v>
      </c>
    </row>
    <row r="323" spans="1:7" ht="14.25">
      <c r="A323" s="59">
        <v>2013</v>
      </c>
      <c r="B323" s="60">
        <v>1</v>
      </c>
      <c r="C323" s="60">
        <v>2100</v>
      </c>
      <c r="D323" s="62" t="str">
        <f t="shared" si="4"/>
        <v>Papel y sus productos</v>
      </c>
      <c r="E323" s="54">
        <v>82.41702620210003</v>
      </c>
      <c r="F323" s="54">
        <v>92.3799898466774</v>
      </c>
      <c r="G323" s="55">
        <v>94.79329814817251</v>
      </c>
    </row>
    <row r="324" spans="1:7" ht="14.25">
      <c r="A324" s="58">
        <v>2013</v>
      </c>
      <c r="B324" s="14">
        <v>2</v>
      </c>
      <c r="C324" s="14">
        <v>2100</v>
      </c>
      <c r="D324" s="61" t="str">
        <f t="shared" si="4"/>
        <v>Papel y sus productos</v>
      </c>
      <c r="E324" s="45">
        <v>88.92416616107286</v>
      </c>
      <c r="F324" s="45">
        <v>98.74849284817134</v>
      </c>
      <c r="G324" s="53">
        <v>92.46831361297201</v>
      </c>
    </row>
    <row r="325" spans="1:7" ht="14.25">
      <c r="A325" s="59">
        <v>2013</v>
      </c>
      <c r="B325" s="60">
        <v>3</v>
      </c>
      <c r="C325" s="60">
        <v>2100</v>
      </c>
      <c r="D325" s="62" t="str">
        <f t="shared" si="4"/>
        <v>Papel y sus productos</v>
      </c>
      <c r="E325" s="54">
        <v>97.10104521841177</v>
      </c>
      <c r="F325" s="54">
        <v>106.58972972874177</v>
      </c>
      <c r="G325" s="55">
        <v>87.0701114781716</v>
      </c>
    </row>
    <row r="326" spans="1:7" ht="14.25">
      <c r="A326" s="58">
        <v>2013</v>
      </c>
      <c r="B326" s="14">
        <v>4</v>
      </c>
      <c r="C326" s="14">
        <v>2100</v>
      </c>
      <c r="D326" s="61" t="str">
        <f t="shared" si="4"/>
        <v>Papel y sus productos</v>
      </c>
      <c r="E326" s="45">
        <v>92.67141196917986</v>
      </c>
      <c r="F326" s="45">
        <v>101.83054863393434</v>
      </c>
      <c r="G326" s="53">
        <v>82.28786901643875</v>
      </c>
    </row>
    <row r="327" spans="1:7" ht="14.25">
      <c r="A327" s="59">
        <v>2014</v>
      </c>
      <c r="B327" s="60">
        <v>1</v>
      </c>
      <c r="C327" s="60">
        <v>2100</v>
      </c>
      <c r="D327" s="62" t="str">
        <f t="shared" si="4"/>
        <v>Papel y sus productos</v>
      </c>
      <c r="E327" s="54">
        <v>89.93370575537998</v>
      </c>
      <c r="F327" s="54">
        <v>99.563984253846</v>
      </c>
      <c r="G327" s="55">
        <v>80.14846207504705</v>
      </c>
    </row>
    <row r="328" spans="1:7" ht="14.25">
      <c r="A328" s="58">
        <v>2014</v>
      </c>
      <c r="B328" s="14">
        <v>2</v>
      </c>
      <c r="C328" s="14">
        <v>2100</v>
      </c>
      <c r="D328" s="61" t="str">
        <f t="shared" si="4"/>
        <v>Papel y sus productos</v>
      </c>
      <c r="E328" s="45">
        <v>87.8966013435184</v>
      </c>
      <c r="F328" s="45">
        <v>94.48924706192092</v>
      </c>
      <c r="G328" s="53">
        <v>81.1197830979613</v>
      </c>
    </row>
    <row r="329" spans="1:7" ht="14.25">
      <c r="A329" s="59">
        <v>2014</v>
      </c>
      <c r="B329" s="60">
        <v>3</v>
      </c>
      <c r="C329" s="60">
        <v>2100</v>
      </c>
      <c r="D329" s="62" t="str">
        <f t="shared" si="4"/>
        <v>Papel y sus productos</v>
      </c>
      <c r="E329" s="54">
        <v>92.23761079211857</v>
      </c>
      <c r="F329" s="54">
        <v>99.14489981847511</v>
      </c>
      <c r="G329" s="55">
        <v>80.8519459324287</v>
      </c>
    </row>
    <row r="330" spans="1:7" ht="14.25">
      <c r="A330" s="58">
        <v>2014</v>
      </c>
      <c r="B330" s="14">
        <v>4</v>
      </c>
      <c r="C330" s="14">
        <v>2100</v>
      </c>
      <c r="D330" s="61" t="str">
        <f t="shared" si="4"/>
        <v>Papel y sus productos</v>
      </c>
      <c r="E330" s="45">
        <v>94.57454441266336</v>
      </c>
      <c r="F330" s="45">
        <v>103.36763851478084</v>
      </c>
      <c r="G330" s="53">
        <v>80.7183563879493</v>
      </c>
    </row>
    <row r="331" spans="1:7" ht="14.25">
      <c r="A331" s="59">
        <v>2015</v>
      </c>
      <c r="B331" s="60">
        <v>1</v>
      </c>
      <c r="C331" s="60">
        <v>2100</v>
      </c>
      <c r="D331" s="62" t="str">
        <f t="shared" si="4"/>
        <v>Papel y sus productos</v>
      </c>
      <c r="E331" s="54">
        <v>98.4136658583174</v>
      </c>
      <c r="F331" s="54">
        <v>100.83877750418935</v>
      </c>
      <c r="G331" s="55">
        <v>80.86642361705208</v>
      </c>
    </row>
    <row r="332" spans="1:7" ht="14.25">
      <c r="A332" s="58">
        <v>2015</v>
      </c>
      <c r="B332" s="14">
        <v>2</v>
      </c>
      <c r="C332" s="14">
        <v>2100</v>
      </c>
      <c r="D332" s="61" t="str">
        <f t="shared" si="4"/>
        <v>Papel y sus productos</v>
      </c>
      <c r="E332" s="45">
        <v>99.11193909930007</v>
      </c>
      <c r="F332" s="45">
        <v>102.02972414437426</v>
      </c>
      <c r="G332" s="53">
        <v>80.75323444636018</v>
      </c>
    </row>
    <row r="333" spans="1:7" ht="14.25">
      <c r="A333" s="59">
        <v>2015</v>
      </c>
      <c r="B333" s="60">
        <v>3</v>
      </c>
      <c r="C333" s="60">
        <v>2100</v>
      </c>
      <c r="D333" s="62" t="str">
        <f t="shared" si="4"/>
        <v>Papel y sus productos</v>
      </c>
      <c r="E333" s="54">
        <v>105.37388536747952</v>
      </c>
      <c r="F333" s="54">
        <v>109.85475193110712</v>
      </c>
      <c r="G333" s="55">
        <v>81.49291251530028</v>
      </c>
    </row>
    <row r="334" spans="1:7" ht="14.25">
      <c r="A334" s="58">
        <v>2015</v>
      </c>
      <c r="B334" s="14">
        <v>4</v>
      </c>
      <c r="C334" s="14">
        <v>2100</v>
      </c>
      <c r="D334" s="61" t="str">
        <f t="shared" si="4"/>
        <v>Papel y sus productos</v>
      </c>
      <c r="E334" s="45">
        <v>104.8473107078985</v>
      </c>
      <c r="F334" s="45">
        <v>109.21939480172902</v>
      </c>
      <c r="G334" s="53">
        <v>81.52844865028494</v>
      </c>
    </row>
    <row r="335" spans="1:7" ht="14.25">
      <c r="A335" s="59">
        <v>2016</v>
      </c>
      <c r="B335" s="60">
        <v>1</v>
      </c>
      <c r="C335" s="60">
        <v>2100</v>
      </c>
      <c r="D335" s="62" t="str">
        <f t="shared" si="4"/>
        <v>Papel y sus productos</v>
      </c>
      <c r="E335" s="54">
        <v>106.21175530933414</v>
      </c>
      <c r="F335" s="54">
        <v>106.11644720488044</v>
      </c>
      <c r="G335" s="55">
        <v>80.96579317969439</v>
      </c>
    </row>
    <row r="336" spans="1:7" ht="14.25">
      <c r="A336" s="58">
        <v>2016</v>
      </c>
      <c r="B336" s="14">
        <v>2</v>
      </c>
      <c r="C336" s="14">
        <v>2100</v>
      </c>
      <c r="D336" s="61" t="str">
        <f t="shared" si="4"/>
        <v>Papel y sus productos</v>
      </c>
      <c r="E336" s="45">
        <v>98.89469962735917</v>
      </c>
      <c r="F336" s="45">
        <v>99.07747796094263</v>
      </c>
      <c r="G336" s="53">
        <v>80.81640979744404</v>
      </c>
    </row>
    <row r="337" spans="1:7" ht="14.25">
      <c r="A337" s="59">
        <v>2016</v>
      </c>
      <c r="B337" s="60">
        <v>3</v>
      </c>
      <c r="C337" s="60">
        <v>2100</v>
      </c>
      <c r="D337" s="62" t="str">
        <f t="shared" si="4"/>
        <v>Papel y sus productos</v>
      </c>
      <c r="E337" s="54">
        <v>105.2158892583422</v>
      </c>
      <c r="F337" s="54">
        <v>107.28257640870538</v>
      </c>
      <c r="G337" s="55">
        <v>79.65687887442583</v>
      </c>
    </row>
    <row r="338" spans="1:7" ht="14.25">
      <c r="A338" s="58">
        <v>2016</v>
      </c>
      <c r="B338" s="14">
        <v>4</v>
      </c>
      <c r="C338" s="14">
        <v>2100</v>
      </c>
      <c r="D338" s="61" t="str">
        <f t="shared" si="4"/>
        <v>Papel y sus productos</v>
      </c>
      <c r="E338" s="45">
        <v>107.3750057712042</v>
      </c>
      <c r="F338" s="45">
        <v>107.62052412474179</v>
      </c>
      <c r="G338" s="53">
        <v>80.72427907711342</v>
      </c>
    </row>
    <row r="339" spans="1:7" ht="14.25">
      <c r="A339" s="59">
        <v>2017</v>
      </c>
      <c r="B339" s="60">
        <v>1</v>
      </c>
      <c r="C339" s="60">
        <v>2100</v>
      </c>
      <c r="D339" s="62" t="str">
        <f t="shared" si="4"/>
        <v>Papel y sus productos</v>
      </c>
      <c r="E339" s="54">
        <v>103.1543016814187</v>
      </c>
      <c r="F339" s="54">
        <v>108.69671024399763</v>
      </c>
      <c r="G339" s="55">
        <v>80.56370839310864</v>
      </c>
    </row>
    <row r="340" spans="1:7" ht="14.25">
      <c r="A340" s="58">
        <v>2017</v>
      </c>
      <c r="B340" s="14">
        <v>2</v>
      </c>
      <c r="C340" s="14">
        <v>2100</v>
      </c>
      <c r="D340" s="61" t="str">
        <f t="shared" si="4"/>
        <v>Papel y sus productos</v>
      </c>
      <c r="E340" s="45">
        <v>106.34512277265684</v>
      </c>
      <c r="F340" s="45">
        <v>103.8557784916952</v>
      </c>
      <c r="G340" s="53">
        <v>77.82216138669895</v>
      </c>
    </row>
    <row r="341" spans="1:7" ht="14.25">
      <c r="A341" s="59">
        <v>2017</v>
      </c>
      <c r="B341" s="60">
        <v>3</v>
      </c>
      <c r="C341" s="60">
        <v>2100</v>
      </c>
      <c r="D341" s="62" t="str">
        <f t="shared" si="4"/>
        <v>Papel y sus productos</v>
      </c>
      <c r="E341" s="54">
        <v>110.13623637725082</v>
      </c>
      <c r="F341" s="54">
        <v>112.3631518258783</v>
      </c>
      <c r="G341" s="55">
        <v>77.64777109464458</v>
      </c>
    </row>
    <row r="342" spans="1:7" ht="14.25">
      <c r="A342" s="58">
        <v>2017</v>
      </c>
      <c r="B342" s="14">
        <v>4</v>
      </c>
      <c r="C342" s="14">
        <v>2100</v>
      </c>
      <c r="D342" s="61" t="str">
        <f aca="true" t="shared" si="5" ref="D342:D407">+VLOOKUP(C342,cali,2,FALSE)</f>
        <v>Papel y sus productos</v>
      </c>
      <c r="E342" s="45">
        <v>108.48303892209279</v>
      </c>
      <c r="F342" s="45">
        <v>108.82969911306483</v>
      </c>
      <c r="G342" s="53">
        <v>77.43652851445792</v>
      </c>
    </row>
    <row r="343" spans="1:7" ht="14.25">
      <c r="A343" s="59">
        <v>2018</v>
      </c>
      <c r="B343" s="60">
        <v>1</v>
      </c>
      <c r="C343" s="60">
        <v>2100</v>
      </c>
      <c r="D343" s="62" t="str">
        <f t="shared" si="5"/>
        <v>Papel y sus productos</v>
      </c>
      <c r="E343" s="54">
        <v>108.4196780789688</v>
      </c>
      <c r="F343" s="54">
        <v>110.05504133099264</v>
      </c>
      <c r="G343" s="55">
        <v>76.22829992497928</v>
      </c>
    </row>
    <row r="344" spans="1:7" ht="14.25">
      <c r="A344" s="58">
        <v>2018</v>
      </c>
      <c r="B344" s="14">
        <v>2</v>
      </c>
      <c r="C344" s="14">
        <v>2100</v>
      </c>
      <c r="D344" s="61" t="str">
        <f>+D343</f>
        <v>Papel y sus productos</v>
      </c>
      <c r="E344" s="45">
        <v>113.64133604772843</v>
      </c>
      <c r="F344" s="45">
        <v>115.87670278514722</v>
      </c>
      <c r="G344" s="53">
        <v>78.05577857039447</v>
      </c>
    </row>
    <row r="345" spans="1:7" ht="14.25">
      <c r="A345" s="59">
        <v>2006</v>
      </c>
      <c r="B345" s="60">
        <v>4</v>
      </c>
      <c r="C345" s="60">
        <v>2400</v>
      </c>
      <c r="D345" s="62" t="str">
        <f t="shared" si="5"/>
        <v>Otros químicos</v>
      </c>
      <c r="E345" s="54">
        <v>102.413974982082</v>
      </c>
      <c r="F345" s="54">
        <v>96.25133389219658</v>
      </c>
      <c r="G345" s="55">
        <v>99.85631666366493</v>
      </c>
    </row>
    <row r="346" spans="1:7" ht="14.25">
      <c r="A346" s="58">
        <v>2007</v>
      </c>
      <c r="B346" s="14">
        <v>1</v>
      </c>
      <c r="C346" s="14">
        <v>2400</v>
      </c>
      <c r="D346" s="61" t="str">
        <f t="shared" si="5"/>
        <v>Otros químicos</v>
      </c>
      <c r="E346" s="45">
        <v>96.9313579552852</v>
      </c>
      <c r="F346" s="45">
        <v>93.85060580766033</v>
      </c>
      <c r="G346" s="53">
        <v>99.32000560324988</v>
      </c>
    </row>
    <row r="347" spans="1:7" ht="14.25">
      <c r="A347" s="59">
        <v>2007</v>
      </c>
      <c r="B347" s="60">
        <v>2</v>
      </c>
      <c r="C347" s="60">
        <v>2400</v>
      </c>
      <c r="D347" s="62" t="str">
        <f t="shared" si="5"/>
        <v>Otros químicos</v>
      </c>
      <c r="E347" s="54">
        <v>100.5375745623984</v>
      </c>
      <c r="F347" s="54">
        <v>99.7704657008551</v>
      </c>
      <c r="G347" s="55">
        <v>99.21434431970543</v>
      </c>
    </row>
    <row r="348" spans="1:7" ht="14.25">
      <c r="A348" s="58">
        <v>2007</v>
      </c>
      <c r="B348" s="14">
        <v>3</v>
      </c>
      <c r="C348" s="14">
        <v>2400</v>
      </c>
      <c r="D348" s="61" t="str">
        <f t="shared" si="5"/>
        <v>Otros químicos</v>
      </c>
      <c r="E348" s="45">
        <v>103.14775553781115</v>
      </c>
      <c r="F348" s="45">
        <v>104.79007404216316</v>
      </c>
      <c r="G348" s="53">
        <v>100.00200116067322</v>
      </c>
    </row>
    <row r="349" spans="1:7" ht="14.25">
      <c r="A349" s="59">
        <v>2007</v>
      </c>
      <c r="B349" s="60">
        <v>4</v>
      </c>
      <c r="C349" s="60">
        <v>2400</v>
      </c>
      <c r="D349" s="62" t="str">
        <f t="shared" si="5"/>
        <v>Otros químicos</v>
      </c>
      <c r="E349" s="54">
        <v>99.3833119445053</v>
      </c>
      <c r="F349" s="54">
        <v>101.58885444932142</v>
      </c>
      <c r="G349" s="55">
        <v>101.46364891637151</v>
      </c>
    </row>
    <row r="350" spans="1:7" ht="14.25">
      <c r="A350" s="58">
        <v>2008</v>
      </c>
      <c r="B350" s="14">
        <v>1</v>
      </c>
      <c r="C350" s="14">
        <v>2400</v>
      </c>
      <c r="D350" s="61" t="str">
        <f t="shared" si="5"/>
        <v>Otros químicos</v>
      </c>
      <c r="E350" s="45">
        <v>93.75744575330882</v>
      </c>
      <c r="F350" s="45">
        <v>103.66408169680612</v>
      </c>
      <c r="G350" s="53">
        <v>100.11726801544896</v>
      </c>
    </row>
    <row r="351" spans="1:7" ht="14.25">
      <c r="A351" s="59">
        <v>2008</v>
      </c>
      <c r="B351" s="60">
        <v>2</v>
      </c>
      <c r="C351" s="60">
        <v>2400</v>
      </c>
      <c r="D351" s="62" t="str">
        <f t="shared" si="5"/>
        <v>Otros químicos</v>
      </c>
      <c r="E351" s="54">
        <v>97.77120376236101</v>
      </c>
      <c r="F351" s="54">
        <v>108.86046789332178</v>
      </c>
      <c r="G351" s="55">
        <v>101.54849812891477</v>
      </c>
    </row>
    <row r="352" spans="1:7" ht="14.25">
      <c r="A352" s="58">
        <v>2008</v>
      </c>
      <c r="B352" s="14">
        <v>3</v>
      </c>
      <c r="C352" s="14">
        <v>2400</v>
      </c>
      <c r="D352" s="61" t="str">
        <f t="shared" si="5"/>
        <v>Otros químicos</v>
      </c>
      <c r="E352" s="45">
        <v>98.9428597795225</v>
      </c>
      <c r="F352" s="45">
        <v>107.25467891481428</v>
      </c>
      <c r="G352" s="53">
        <v>100.90332392787818</v>
      </c>
    </row>
    <row r="353" spans="1:7" ht="14.25">
      <c r="A353" s="59">
        <v>2008</v>
      </c>
      <c r="B353" s="60">
        <v>4</v>
      </c>
      <c r="C353" s="60">
        <v>2400</v>
      </c>
      <c r="D353" s="62" t="str">
        <f t="shared" si="5"/>
        <v>Otros químicos</v>
      </c>
      <c r="E353" s="54">
        <v>109.83954134808249</v>
      </c>
      <c r="F353" s="54">
        <v>116.35835454697563</v>
      </c>
      <c r="G353" s="55">
        <v>101.07622421004186</v>
      </c>
    </row>
    <row r="354" spans="1:7" ht="14.25">
      <c r="A354" s="58">
        <v>2009</v>
      </c>
      <c r="B354" s="14">
        <v>1</v>
      </c>
      <c r="C354" s="14">
        <v>2400</v>
      </c>
      <c r="D354" s="61" t="str">
        <f t="shared" si="5"/>
        <v>Otros químicos</v>
      </c>
      <c r="E354" s="45">
        <v>100.28851815026705</v>
      </c>
      <c r="F354" s="45">
        <v>112.38990410528855</v>
      </c>
      <c r="G354" s="53">
        <v>99.66900802465432</v>
      </c>
    </row>
    <row r="355" spans="1:7" ht="14.25">
      <c r="A355" s="59">
        <v>2009</v>
      </c>
      <c r="B355" s="60">
        <v>2</v>
      </c>
      <c r="C355" s="60">
        <v>2400</v>
      </c>
      <c r="D355" s="62" t="str">
        <f t="shared" si="5"/>
        <v>Otros químicos</v>
      </c>
      <c r="E355" s="54">
        <v>100.38421606411157</v>
      </c>
      <c r="F355" s="54">
        <v>106.45559792701724</v>
      </c>
      <c r="G355" s="55">
        <v>99.02543475215626</v>
      </c>
    </row>
    <row r="356" spans="1:7" ht="14.25">
      <c r="A356" s="58">
        <v>2009</v>
      </c>
      <c r="B356" s="14">
        <v>3</v>
      </c>
      <c r="C356" s="14">
        <v>2400</v>
      </c>
      <c r="D356" s="61" t="str">
        <f t="shared" si="5"/>
        <v>Otros químicos</v>
      </c>
      <c r="E356" s="45">
        <v>98.81930966416594</v>
      </c>
      <c r="F356" s="45">
        <v>98.06133738678159</v>
      </c>
      <c r="G356" s="53">
        <v>99.38404274479198</v>
      </c>
    </row>
    <row r="357" spans="1:7" ht="14.25">
      <c r="A357" s="59">
        <v>2009</v>
      </c>
      <c r="B357" s="60">
        <v>4</v>
      </c>
      <c r="C357" s="60">
        <v>2400</v>
      </c>
      <c r="D357" s="62" t="str">
        <f t="shared" si="5"/>
        <v>Otros químicos</v>
      </c>
      <c r="E357" s="54">
        <v>98.0399746267534</v>
      </c>
      <c r="F357" s="54">
        <v>96.46698908312631</v>
      </c>
      <c r="G357" s="55">
        <v>101.70859098277003</v>
      </c>
    </row>
    <row r="358" spans="1:7" ht="14.25">
      <c r="A358" s="58">
        <v>2010</v>
      </c>
      <c r="B358" s="14">
        <v>1</v>
      </c>
      <c r="C358" s="14">
        <v>2400</v>
      </c>
      <c r="D358" s="61" t="str">
        <f t="shared" si="5"/>
        <v>Otros químicos</v>
      </c>
      <c r="E358" s="45">
        <v>83.31805090274867</v>
      </c>
      <c r="F358" s="45">
        <v>92.50443558968348</v>
      </c>
      <c r="G358" s="53">
        <v>97.90478477516959</v>
      </c>
    </row>
    <row r="359" spans="1:7" ht="14.25">
      <c r="A359" s="59">
        <v>2010</v>
      </c>
      <c r="B359" s="60">
        <v>2</v>
      </c>
      <c r="C359" s="60">
        <v>2400</v>
      </c>
      <c r="D359" s="62" t="str">
        <f t="shared" si="5"/>
        <v>Otros químicos</v>
      </c>
      <c r="E359" s="54">
        <v>92.32158833291673</v>
      </c>
      <c r="F359" s="54">
        <v>97.42458980778962</v>
      </c>
      <c r="G359" s="55">
        <v>99.42406595825578</v>
      </c>
    </row>
    <row r="360" spans="1:7" ht="14.25">
      <c r="A360" s="58">
        <v>2010</v>
      </c>
      <c r="B360" s="14">
        <v>3</v>
      </c>
      <c r="C360" s="14">
        <v>2400</v>
      </c>
      <c r="D360" s="61" t="str">
        <f t="shared" si="5"/>
        <v>Otros químicos</v>
      </c>
      <c r="E360" s="45">
        <v>96.83916223816412</v>
      </c>
      <c r="F360" s="45">
        <v>97.71278249805874</v>
      </c>
      <c r="G360" s="53">
        <v>101.7934401953133</v>
      </c>
    </row>
    <row r="361" spans="1:7" ht="14.25">
      <c r="A361" s="59">
        <v>2010</v>
      </c>
      <c r="B361" s="60">
        <v>4</v>
      </c>
      <c r="C361" s="60">
        <v>2400</v>
      </c>
      <c r="D361" s="62" t="str">
        <f t="shared" si="5"/>
        <v>Otros químicos</v>
      </c>
      <c r="E361" s="54">
        <v>95.41435475295292</v>
      </c>
      <c r="F361" s="54">
        <v>103.39498205290865</v>
      </c>
      <c r="G361" s="55">
        <v>96.8497728682636</v>
      </c>
    </row>
    <row r="362" spans="1:7" ht="14.25">
      <c r="A362" s="58">
        <v>2011</v>
      </c>
      <c r="B362" s="14">
        <v>1</v>
      </c>
      <c r="C362" s="14">
        <v>2400</v>
      </c>
      <c r="D362" s="61" t="str">
        <f t="shared" si="5"/>
        <v>Otros químicos</v>
      </c>
      <c r="E362" s="45">
        <v>87.0879975943687</v>
      </c>
      <c r="F362" s="45">
        <v>92.29261124846138</v>
      </c>
      <c r="G362" s="53">
        <v>96.204598667227</v>
      </c>
    </row>
    <row r="363" spans="1:7" ht="14.25">
      <c r="A363" s="59">
        <v>2011</v>
      </c>
      <c r="B363" s="60">
        <v>2</v>
      </c>
      <c r="C363" s="60">
        <v>2400</v>
      </c>
      <c r="D363" s="62" t="str">
        <f t="shared" si="5"/>
        <v>Otros químicos</v>
      </c>
      <c r="E363" s="54">
        <v>84.56964664546965</v>
      </c>
      <c r="F363" s="54">
        <v>94.28906696244451</v>
      </c>
      <c r="G363" s="55">
        <v>104.33251285745735</v>
      </c>
    </row>
    <row r="364" spans="1:7" ht="14.25">
      <c r="A364" s="58">
        <v>2011</v>
      </c>
      <c r="B364" s="14">
        <v>3</v>
      </c>
      <c r="C364" s="14">
        <v>2400</v>
      </c>
      <c r="D364" s="61" t="str">
        <f t="shared" si="5"/>
        <v>Otros químicos</v>
      </c>
      <c r="E364" s="45">
        <v>95.45920835377581</v>
      </c>
      <c r="F364" s="45">
        <v>103.34541188302408</v>
      </c>
      <c r="G364" s="53">
        <v>108.39887134538033</v>
      </c>
    </row>
    <row r="365" spans="1:7" ht="14.25">
      <c r="A365" s="59">
        <v>2011</v>
      </c>
      <c r="B365" s="60">
        <v>4</v>
      </c>
      <c r="C365" s="60">
        <v>2400</v>
      </c>
      <c r="D365" s="62" t="str">
        <f t="shared" si="5"/>
        <v>Otros químicos</v>
      </c>
      <c r="E365" s="54">
        <v>91.85123861728407</v>
      </c>
      <c r="F365" s="54">
        <v>105.87760141881472</v>
      </c>
      <c r="G365" s="55">
        <v>106.7867363070581</v>
      </c>
    </row>
    <row r="366" spans="1:7" ht="14.25">
      <c r="A366" s="58">
        <v>2012</v>
      </c>
      <c r="B366" s="14">
        <v>1</v>
      </c>
      <c r="C366" s="14">
        <v>2400</v>
      </c>
      <c r="D366" s="61" t="str">
        <f t="shared" si="5"/>
        <v>Otros químicos</v>
      </c>
      <c r="E366" s="45">
        <v>90.47830143935217</v>
      </c>
      <c r="F366" s="45">
        <v>100.46723337745946</v>
      </c>
      <c r="G366" s="53">
        <v>105.53801204698725</v>
      </c>
    </row>
    <row r="367" spans="1:7" ht="14.25">
      <c r="A367" s="59">
        <v>2012</v>
      </c>
      <c r="B367" s="60">
        <v>2</v>
      </c>
      <c r="C367" s="60">
        <v>2400</v>
      </c>
      <c r="D367" s="62" t="str">
        <f t="shared" si="5"/>
        <v>Otros químicos</v>
      </c>
      <c r="E367" s="54">
        <v>99.9711676456144</v>
      </c>
      <c r="F367" s="54">
        <v>105.58331030612291</v>
      </c>
      <c r="G367" s="55">
        <v>108.42448620199715</v>
      </c>
    </row>
    <row r="368" spans="1:7" ht="14.25">
      <c r="A368" s="58">
        <v>2012</v>
      </c>
      <c r="B368" s="14">
        <v>3</v>
      </c>
      <c r="C368" s="14">
        <v>2400</v>
      </c>
      <c r="D368" s="61" t="str">
        <f t="shared" si="5"/>
        <v>Otros químicos</v>
      </c>
      <c r="E368" s="45">
        <v>99.1874804777816</v>
      </c>
      <c r="F368" s="45">
        <v>112.09811052122922</v>
      </c>
      <c r="G368" s="53">
        <v>113.21126253226869</v>
      </c>
    </row>
    <row r="369" spans="1:7" ht="14.25">
      <c r="A369" s="59">
        <v>2012</v>
      </c>
      <c r="B369" s="60">
        <v>4</v>
      </c>
      <c r="C369" s="60">
        <v>2400</v>
      </c>
      <c r="D369" s="62" t="str">
        <f t="shared" si="5"/>
        <v>Otros químicos</v>
      </c>
      <c r="E369" s="54">
        <v>97.47426839380653</v>
      </c>
      <c r="F369" s="54">
        <v>110.27643024642086</v>
      </c>
      <c r="G369" s="55">
        <v>114.05014908647017</v>
      </c>
    </row>
    <row r="370" spans="1:7" ht="14.25">
      <c r="A370" s="58">
        <v>2013</v>
      </c>
      <c r="B370" s="14">
        <v>1</v>
      </c>
      <c r="C370" s="14">
        <v>2400</v>
      </c>
      <c r="D370" s="61" t="str">
        <f t="shared" si="5"/>
        <v>Otros químicos</v>
      </c>
      <c r="E370" s="45">
        <v>89.09978863482903</v>
      </c>
      <c r="F370" s="45">
        <v>98.36298364129277</v>
      </c>
      <c r="G370" s="53">
        <v>112.5372716175382</v>
      </c>
    </row>
    <row r="371" spans="1:7" ht="14.25">
      <c r="A371" s="59">
        <v>2013</v>
      </c>
      <c r="B371" s="60">
        <v>2</v>
      </c>
      <c r="C371" s="60">
        <v>2400</v>
      </c>
      <c r="D371" s="62" t="str">
        <f t="shared" si="5"/>
        <v>Otros químicos</v>
      </c>
      <c r="E371" s="54">
        <v>94.4576744516138</v>
      </c>
      <c r="F371" s="54">
        <v>105.588190096783</v>
      </c>
      <c r="G371" s="55">
        <v>115.46376898601187</v>
      </c>
    </row>
    <row r="372" spans="1:7" ht="14.25">
      <c r="A372" s="58">
        <v>2013</v>
      </c>
      <c r="B372" s="14">
        <v>3</v>
      </c>
      <c r="C372" s="14">
        <v>2400</v>
      </c>
      <c r="D372" s="61" t="str">
        <f t="shared" si="5"/>
        <v>Otros químicos</v>
      </c>
      <c r="E372" s="45">
        <v>102.8751276170432</v>
      </c>
      <c r="F372" s="45">
        <v>111.69997181886171</v>
      </c>
      <c r="G372" s="53">
        <v>116.9590362410198</v>
      </c>
    </row>
    <row r="373" spans="1:7" ht="14.25">
      <c r="A373" s="59">
        <v>2013</v>
      </c>
      <c r="B373" s="60">
        <v>4</v>
      </c>
      <c r="C373" s="60">
        <v>2400</v>
      </c>
      <c r="D373" s="62" t="str">
        <f t="shared" si="5"/>
        <v>Otros químicos</v>
      </c>
      <c r="E373" s="54">
        <v>103.22281678525758</v>
      </c>
      <c r="F373" s="54">
        <v>116.08032616508966</v>
      </c>
      <c r="G373" s="55">
        <v>117.74028936783334</v>
      </c>
    </row>
    <row r="374" spans="1:7" ht="14.25">
      <c r="A374" s="58">
        <v>2014</v>
      </c>
      <c r="B374" s="14">
        <v>1</v>
      </c>
      <c r="C374" s="14">
        <v>2400</v>
      </c>
      <c r="D374" s="61" t="str">
        <f t="shared" si="5"/>
        <v>Otros químicos</v>
      </c>
      <c r="E374" s="45">
        <v>94.83852335412874</v>
      </c>
      <c r="F374" s="45">
        <v>106.19229994094795</v>
      </c>
      <c r="G374" s="53">
        <v>116.53799203538054</v>
      </c>
    </row>
    <row r="375" spans="1:7" ht="14.25">
      <c r="A375" s="59">
        <v>2014</v>
      </c>
      <c r="B375" s="60">
        <v>2</v>
      </c>
      <c r="C375" s="60">
        <v>2400</v>
      </c>
      <c r="D375" s="62" t="str">
        <f t="shared" si="5"/>
        <v>Otros químicos</v>
      </c>
      <c r="E375" s="54">
        <v>101.25699730467437</v>
      </c>
      <c r="F375" s="54">
        <v>124.31856247303415</v>
      </c>
      <c r="G375" s="55">
        <v>118.01404814792579</v>
      </c>
    </row>
    <row r="376" spans="1:7" ht="14.25">
      <c r="A376" s="58">
        <v>2014</v>
      </c>
      <c r="B376" s="14">
        <v>3</v>
      </c>
      <c r="C376" s="14">
        <v>2400</v>
      </c>
      <c r="D376" s="61" t="str">
        <f t="shared" si="5"/>
        <v>Otros químicos</v>
      </c>
      <c r="E376" s="45">
        <v>100.8775471208833</v>
      </c>
      <c r="F376" s="45">
        <v>111.6357708165088</v>
      </c>
      <c r="G376" s="53">
        <v>117.24079966380503</v>
      </c>
    </row>
    <row r="377" spans="1:7" ht="14.25">
      <c r="A377" s="59">
        <v>2014</v>
      </c>
      <c r="B377" s="60">
        <v>4</v>
      </c>
      <c r="C377" s="60">
        <v>2400</v>
      </c>
      <c r="D377" s="62" t="str">
        <f t="shared" si="5"/>
        <v>Otros químicos</v>
      </c>
      <c r="E377" s="54">
        <v>115.33318984467687</v>
      </c>
      <c r="F377" s="54">
        <v>121.42249554629352</v>
      </c>
      <c r="G377" s="55">
        <v>115.11316563606893</v>
      </c>
    </row>
    <row r="378" spans="1:7" ht="14.25">
      <c r="A378" s="58">
        <v>2015</v>
      </c>
      <c r="B378" s="14">
        <v>1</v>
      </c>
      <c r="C378" s="14">
        <v>2400</v>
      </c>
      <c r="D378" s="61" t="str">
        <f t="shared" si="5"/>
        <v>Otros químicos</v>
      </c>
      <c r="E378" s="45">
        <v>122.93774744861477</v>
      </c>
      <c r="F378" s="45">
        <v>129.10007571235792</v>
      </c>
      <c r="G378" s="53">
        <v>112.15785155390128</v>
      </c>
    </row>
    <row r="379" spans="1:7" ht="14.25">
      <c r="A379" s="59">
        <v>2015</v>
      </c>
      <c r="B379" s="60">
        <v>2</v>
      </c>
      <c r="C379" s="60">
        <v>2400</v>
      </c>
      <c r="D379" s="62" t="str">
        <f t="shared" si="5"/>
        <v>Otros químicos</v>
      </c>
      <c r="E379" s="54">
        <v>118.51258656440982</v>
      </c>
      <c r="F379" s="54">
        <v>129.02790649775352</v>
      </c>
      <c r="G379" s="55">
        <v>114.5096155770347</v>
      </c>
    </row>
    <row r="380" spans="1:7" ht="14.25">
      <c r="A380" s="58">
        <v>2015</v>
      </c>
      <c r="B380" s="14">
        <v>3</v>
      </c>
      <c r="C380" s="14">
        <v>2400</v>
      </c>
      <c r="D380" s="61" t="str">
        <f t="shared" si="5"/>
        <v>Otros químicos</v>
      </c>
      <c r="E380" s="45">
        <v>126.45090001789205</v>
      </c>
      <c r="F380" s="45">
        <v>138.38213739609014</v>
      </c>
      <c r="G380" s="53">
        <v>114.86181985551622</v>
      </c>
    </row>
    <row r="381" spans="1:7" ht="14.25">
      <c r="A381" s="59">
        <v>2015</v>
      </c>
      <c r="B381" s="60">
        <v>4</v>
      </c>
      <c r="C381" s="60">
        <v>2400</v>
      </c>
      <c r="D381" s="62" t="str">
        <f t="shared" si="5"/>
        <v>Otros químicos</v>
      </c>
      <c r="E381" s="54">
        <v>125.62472894678803</v>
      </c>
      <c r="F381" s="54">
        <v>137.00093298224633</v>
      </c>
      <c r="G381" s="55">
        <v>117.13834023733767</v>
      </c>
    </row>
    <row r="382" spans="1:7" ht="14.25">
      <c r="A382" s="58">
        <v>2016</v>
      </c>
      <c r="B382" s="14">
        <v>1</v>
      </c>
      <c r="C382" s="14">
        <v>2400</v>
      </c>
      <c r="D382" s="61" t="str">
        <f t="shared" si="5"/>
        <v>Otros químicos</v>
      </c>
      <c r="E382" s="45">
        <v>126.67110063004057</v>
      </c>
      <c r="F382" s="45">
        <v>133.57195873202343</v>
      </c>
      <c r="G382" s="53">
        <v>116.30905925436753</v>
      </c>
    </row>
    <row r="383" spans="1:7" ht="14.25">
      <c r="A383" s="59">
        <v>2016</v>
      </c>
      <c r="B383" s="60">
        <v>2</v>
      </c>
      <c r="C383" s="60">
        <v>2400</v>
      </c>
      <c r="D383" s="62" t="str">
        <f t="shared" si="5"/>
        <v>Otros químicos</v>
      </c>
      <c r="E383" s="54">
        <v>123.56150452765972</v>
      </c>
      <c r="F383" s="54">
        <v>129.3941733489072</v>
      </c>
      <c r="G383" s="55">
        <v>120.88931580316584</v>
      </c>
    </row>
    <row r="384" spans="1:7" ht="14.25">
      <c r="A384" s="58">
        <v>2016</v>
      </c>
      <c r="B384" s="14">
        <v>3</v>
      </c>
      <c r="C384" s="14">
        <v>2400</v>
      </c>
      <c r="D384" s="61" t="str">
        <f t="shared" si="5"/>
        <v>Otros químicos</v>
      </c>
      <c r="E384" s="45">
        <v>128.76626081907446</v>
      </c>
      <c r="F384" s="45">
        <v>128.2387303680452</v>
      </c>
      <c r="G384" s="53">
        <v>122.74159012227092</v>
      </c>
    </row>
    <row r="385" spans="1:7" ht="14.25">
      <c r="A385" s="59">
        <v>2016</v>
      </c>
      <c r="B385" s="60">
        <v>4</v>
      </c>
      <c r="C385" s="60">
        <v>2400</v>
      </c>
      <c r="D385" s="62" t="str">
        <f t="shared" si="5"/>
        <v>Otros químicos</v>
      </c>
      <c r="E385" s="54">
        <v>127.88990348388482</v>
      </c>
      <c r="F385" s="54">
        <v>129.78482339276226</v>
      </c>
      <c r="G385" s="55">
        <v>122.85685697704669</v>
      </c>
    </row>
    <row r="386" spans="1:7" ht="14.25">
      <c r="A386" s="58">
        <v>2017</v>
      </c>
      <c r="B386" s="14">
        <v>1</v>
      </c>
      <c r="C386" s="14">
        <v>2400</v>
      </c>
      <c r="D386" s="61" t="str">
        <f t="shared" si="5"/>
        <v>Otros químicos</v>
      </c>
      <c r="E386" s="45">
        <v>127.94301200427482</v>
      </c>
      <c r="F386" s="45">
        <v>115.15319109111482</v>
      </c>
      <c r="G386" s="53">
        <v>119.69182125632867</v>
      </c>
    </row>
    <row r="387" spans="1:7" ht="14.25">
      <c r="A387" s="59">
        <v>2017</v>
      </c>
      <c r="B387" s="60">
        <v>2</v>
      </c>
      <c r="C387" s="60">
        <v>2400</v>
      </c>
      <c r="D387" s="62" t="str">
        <f t="shared" si="5"/>
        <v>Otros químicos</v>
      </c>
      <c r="E387" s="54">
        <v>120.17770578420155</v>
      </c>
      <c r="F387" s="54">
        <v>119.63776892864414</v>
      </c>
      <c r="G387" s="55">
        <v>121.99715835184408</v>
      </c>
    </row>
    <row r="388" spans="1:7" ht="14.25">
      <c r="A388" s="58">
        <v>2017</v>
      </c>
      <c r="B388" s="14">
        <v>3</v>
      </c>
      <c r="C388" s="14">
        <v>2400</v>
      </c>
      <c r="D388" s="61" t="str">
        <f t="shared" si="5"/>
        <v>Otros químicos</v>
      </c>
      <c r="E388" s="45">
        <v>127.50877744511445</v>
      </c>
      <c r="F388" s="45">
        <v>122.66264502188386</v>
      </c>
      <c r="G388" s="53">
        <v>121.98274999499708</v>
      </c>
    </row>
    <row r="389" spans="1:7" ht="14.25">
      <c r="A389" s="59">
        <v>2017</v>
      </c>
      <c r="B389" s="60">
        <v>4</v>
      </c>
      <c r="C389" s="60">
        <v>2400</v>
      </c>
      <c r="D389" s="62" t="str">
        <f t="shared" si="5"/>
        <v>Otros químicos</v>
      </c>
      <c r="E389" s="54">
        <v>133.85496441552206</v>
      </c>
      <c r="F389" s="54">
        <v>131.87072714568257</v>
      </c>
      <c r="G389" s="55">
        <v>123.37235596646056</v>
      </c>
    </row>
    <row r="390" spans="1:7" ht="14.25">
      <c r="A390" s="58">
        <v>2018</v>
      </c>
      <c r="B390" s="14">
        <v>1</v>
      </c>
      <c r="C390" s="14">
        <v>2400</v>
      </c>
      <c r="D390" s="61" t="str">
        <f t="shared" si="5"/>
        <v>Otros químicos</v>
      </c>
      <c r="E390" s="45">
        <v>119.78964266660299</v>
      </c>
      <c r="F390" s="45">
        <v>115.4902335661091</v>
      </c>
      <c r="G390" s="53">
        <v>123.69094074563247</v>
      </c>
    </row>
    <row r="391" spans="1:7" ht="14.25">
      <c r="A391" s="59">
        <v>2018</v>
      </c>
      <c r="B391" s="60">
        <v>2</v>
      </c>
      <c r="C391" s="60">
        <v>2400</v>
      </c>
      <c r="D391" s="62" t="str">
        <f>+D390</f>
        <v>Otros químicos</v>
      </c>
      <c r="E391" s="54">
        <v>131.4570395215576</v>
      </c>
      <c r="F391" s="54">
        <v>134.63621617148235</v>
      </c>
      <c r="G391" s="55">
        <v>124.87722879269978</v>
      </c>
    </row>
    <row r="392" spans="1:7" ht="14.25">
      <c r="A392" s="58">
        <v>2006</v>
      </c>
      <c r="B392" s="14">
        <v>4</v>
      </c>
      <c r="C392" s="14">
        <v>2423</v>
      </c>
      <c r="D392" s="61" t="str">
        <f t="shared" si="5"/>
        <v>Farmacéuticos y medicinales</v>
      </c>
      <c r="E392" s="45">
        <v>106.25908007226784</v>
      </c>
      <c r="F392" s="45">
        <v>111.45337509126492</v>
      </c>
      <c r="G392" s="53">
        <v>104.49534253416806</v>
      </c>
    </row>
    <row r="393" spans="1:7" ht="14.25">
      <c r="A393" s="59">
        <v>2007</v>
      </c>
      <c r="B393" s="60">
        <v>1</v>
      </c>
      <c r="C393" s="60">
        <v>2423</v>
      </c>
      <c r="D393" s="62" t="str">
        <f t="shared" si="5"/>
        <v>Farmacéuticos y medicinales</v>
      </c>
      <c r="E393" s="54">
        <v>98.49061081443492</v>
      </c>
      <c r="F393" s="54">
        <v>93.40047392256776</v>
      </c>
      <c r="G393" s="55">
        <v>100.04361719259613</v>
      </c>
    </row>
    <row r="394" spans="1:7" ht="14.25">
      <c r="A394" s="58">
        <v>2007</v>
      </c>
      <c r="B394" s="14">
        <v>2</v>
      </c>
      <c r="C394" s="14">
        <v>2423</v>
      </c>
      <c r="D394" s="61" t="str">
        <f t="shared" si="5"/>
        <v>Farmacéuticos y medicinales</v>
      </c>
      <c r="E394" s="45">
        <v>94.02020932892266</v>
      </c>
      <c r="F394" s="45">
        <v>92.0990430952467</v>
      </c>
      <c r="G394" s="53">
        <v>101.6022598244508</v>
      </c>
    </row>
    <row r="395" spans="1:7" ht="14.25">
      <c r="A395" s="59">
        <v>2007</v>
      </c>
      <c r="B395" s="60">
        <v>3</v>
      </c>
      <c r="C395" s="60">
        <v>2423</v>
      </c>
      <c r="D395" s="62" t="str">
        <f t="shared" si="5"/>
        <v>Farmacéuticos y medicinales</v>
      </c>
      <c r="E395" s="54">
        <v>93.61414758623229</v>
      </c>
      <c r="F395" s="54">
        <v>100.6843585493423</v>
      </c>
      <c r="G395" s="55">
        <v>97.7827283287431</v>
      </c>
    </row>
    <row r="396" spans="1:7" ht="14.25">
      <c r="A396" s="58">
        <v>2007</v>
      </c>
      <c r="B396" s="14">
        <v>4</v>
      </c>
      <c r="C396" s="14">
        <v>2423</v>
      </c>
      <c r="D396" s="61" t="str">
        <f t="shared" si="5"/>
        <v>Farmacéuticos y medicinales</v>
      </c>
      <c r="E396" s="45">
        <v>113.87503227041016</v>
      </c>
      <c r="F396" s="45">
        <v>113.81612443284321</v>
      </c>
      <c r="G396" s="53">
        <v>100.57139465421</v>
      </c>
    </row>
    <row r="397" spans="1:7" ht="14.25">
      <c r="A397" s="59">
        <v>2008</v>
      </c>
      <c r="B397" s="60">
        <v>1</v>
      </c>
      <c r="C397" s="60">
        <v>2423</v>
      </c>
      <c r="D397" s="62" t="str">
        <f t="shared" si="5"/>
        <v>Farmacéuticos y medicinales</v>
      </c>
      <c r="E397" s="54">
        <v>94.27036567481923</v>
      </c>
      <c r="F397" s="54">
        <v>94.83946876471785</v>
      </c>
      <c r="G397" s="55">
        <v>98.41413847029928</v>
      </c>
    </row>
    <row r="398" spans="1:7" ht="14.25">
      <c r="A398" s="58">
        <v>2008</v>
      </c>
      <c r="B398" s="14">
        <v>2</v>
      </c>
      <c r="C398" s="14">
        <v>2423</v>
      </c>
      <c r="D398" s="61" t="str">
        <f t="shared" si="5"/>
        <v>Farmacéuticos y medicinales</v>
      </c>
      <c r="E398" s="45">
        <v>109.91012387241577</v>
      </c>
      <c r="F398" s="45">
        <v>109.21471839637617</v>
      </c>
      <c r="G398" s="53">
        <v>104.42846819714993</v>
      </c>
    </row>
    <row r="399" spans="1:7" ht="14.25">
      <c r="A399" s="59">
        <v>2008</v>
      </c>
      <c r="B399" s="60">
        <v>3</v>
      </c>
      <c r="C399" s="60">
        <v>2423</v>
      </c>
      <c r="D399" s="62" t="str">
        <f t="shared" si="5"/>
        <v>Farmacéuticos y medicinales</v>
      </c>
      <c r="E399" s="54">
        <v>113.5974321277742</v>
      </c>
      <c r="F399" s="54">
        <v>111.68843408324089</v>
      </c>
      <c r="G399" s="55">
        <v>101.68195247178164</v>
      </c>
    </row>
    <row r="400" spans="1:7" ht="14.25">
      <c r="A400" s="58">
        <v>2008</v>
      </c>
      <c r="B400" s="14">
        <v>4</v>
      </c>
      <c r="C400" s="14">
        <v>2423</v>
      </c>
      <c r="D400" s="61" t="str">
        <f t="shared" si="5"/>
        <v>Farmacéuticos y medicinales</v>
      </c>
      <c r="E400" s="45">
        <v>101.18945275499658</v>
      </c>
      <c r="F400" s="45">
        <v>113.44984407452388</v>
      </c>
      <c r="G400" s="53">
        <v>100.00726252039736</v>
      </c>
    </row>
    <row r="401" spans="1:7" ht="14.25">
      <c r="A401" s="59">
        <v>2009</v>
      </c>
      <c r="B401" s="60">
        <v>1</v>
      </c>
      <c r="C401" s="60">
        <v>2423</v>
      </c>
      <c r="D401" s="62" t="str">
        <f t="shared" si="5"/>
        <v>Farmacéuticos y medicinales</v>
      </c>
      <c r="E401" s="54">
        <v>95.40431569328472</v>
      </c>
      <c r="F401" s="54">
        <v>97.76238980060748</v>
      </c>
      <c r="G401" s="55">
        <v>93.53186909399687</v>
      </c>
    </row>
    <row r="402" spans="1:7" ht="14.25">
      <c r="A402" s="58">
        <v>2009</v>
      </c>
      <c r="B402" s="14">
        <v>2</v>
      </c>
      <c r="C402" s="14">
        <v>2423</v>
      </c>
      <c r="D402" s="61" t="str">
        <f t="shared" si="5"/>
        <v>Farmacéuticos y medicinales</v>
      </c>
      <c r="E402" s="45">
        <v>104.87287236981967</v>
      </c>
      <c r="F402" s="45">
        <v>110.01666717385696</v>
      </c>
      <c r="G402" s="53">
        <v>95.2545754341858</v>
      </c>
    </row>
    <row r="403" spans="1:7" ht="14.25">
      <c r="A403" s="59">
        <v>2009</v>
      </c>
      <c r="B403" s="60">
        <v>3</v>
      </c>
      <c r="C403" s="60">
        <v>2423</v>
      </c>
      <c r="D403" s="62" t="str">
        <f t="shared" si="5"/>
        <v>Farmacéuticos y medicinales</v>
      </c>
      <c r="E403" s="54">
        <v>108.47619342289295</v>
      </c>
      <c r="F403" s="54">
        <v>117.5032617838473</v>
      </c>
      <c r="G403" s="55">
        <v>95.63822322699077</v>
      </c>
    </row>
    <row r="404" spans="1:7" ht="14.25">
      <c r="A404" s="58">
        <v>2009</v>
      </c>
      <c r="B404" s="14">
        <v>4</v>
      </c>
      <c r="C404" s="14">
        <v>2423</v>
      </c>
      <c r="D404" s="61" t="str">
        <f t="shared" si="5"/>
        <v>Farmacéuticos y medicinales</v>
      </c>
      <c r="E404" s="45">
        <v>109.8736732078216</v>
      </c>
      <c r="F404" s="45">
        <v>116.74920099263808</v>
      </c>
      <c r="G404" s="53">
        <v>93.15347533753882</v>
      </c>
    </row>
    <row r="405" spans="1:7" ht="14.25">
      <c r="A405" s="59">
        <v>2010</v>
      </c>
      <c r="B405" s="60">
        <v>1</v>
      </c>
      <c r="C405" s="60">
        <v>2423</v>
      </c>
      <c r="D405" s="62" t="str">
        <f t="shared" si="5"/>
        <v>Farmacéuticos y medicinales</v>
      </c>
      <c r="E405" s="54">
        <v>120.54780711973648</v>
      </c>
      <c r="F405" s="54">
        <v>115.92655338119322</v>
      </c>
      <c r="G405" s="55">
        <v>88.78058403679852</v>
      </c>
    </row>
    <row r="406" spans="1:7" ht="14.25">
      <c r="A406" s="58">
        <v>2010</v>
      </c>
      <c r="B406" s="14">
        <v>2</v>
      </c>
      <c r="C406" s="14">
        <v>2423</v>
      </c>
      <c r="D406" s="61" t="str">
        <f t="shared" si="5"/>
        <v>Farmacéuticos y medicinales</v>
      </c>
      <c r="E406" s="45">
        <v>115.6216387771836</v>
      </c>
      <c r="F406" s="45">
        <v>119.89187413278417</v>
      </c>
      <c r="G406" s="53">
        <v>92.61929573343018</v>
      </c>
    </row>
    <row r="407" spans="1:7" ht="14.25">
      <c r="A407" s="59">
        <v>2010</v>
      </c>
      <c r="B407" s="60">
        <v>3</v>
      </c>
      <c r="C407" s="60">
        <v>2423</v>
      </c>
      <c r="D407" s="62" t="str">
        <f t="shared" si="5"/>
        <v>Farmacéuticos y medicinales</v>
      </c>
      <c r="E407" s="54">
        <v>122.0935937284828</v>
      </c>
      <c r="F407" s="54">
        <v>119.84297527037549</v>
      </c>
      <c r="G407" s="55">
        <v>90.71848810438595</v>
      </c>
    </row>
    <row r="408" spans="1:7" ht="14.25">
      <c r="A408" s="58">
        <v>2010</v>
      </c>
      <c r="B408" s="14">
        <v>4</v>
      </c>
      <c r="C408" s="14">
        <v>2423</v>
      </c>
      <c r="D408" s="61" t="str">
        <f aca="true" t="shared" si="6" ref="D408:D472">+VLOOKUP(C408,cali,2,FALSE)</f>
        <v>Farmacéuticos y medicinales</v>
      </c>
      <c r="E408" s="45">
        <v>120.10823807795101</v>
      </c>
      <c r="F408" s="45">
        <v>120.63557066742602</v>
      </c>
      <c r="G408" s="53">
        <v>89.78242702524211</v>
      </c>
    </row>
    <row r="409" spans="1:7" ht="14.25">
      <c r="A409" s="59">
        <v>2011</v>
      </c>
      <c r="B409" s="60">
        <v>1</v>
      </c>
      <c r="C409" s="60">
        <v>2423</v>
      </c>
      <c r="D409" s="62" t="str">
        <f t="shared" si="6"/>
        <v>Farmacéuticos y medicinales</v>
      </c>
      <c r="E409" s="54">
        <v>107.44995179241393</v>
      </c>
      <c r="F409" s="54">
        <v>106.68526246235331</v>
      </c>
      <c r="G409" s="55">
        <v>86.48875466921328</v>
      </c>
    </row>
    <row r="410" spans="1:7" ht="14.25">
      <c r="A410" s="58">
        <v>2011</v>
      </c>
      <c r="B410" s="14">
        <v>2</v>
      </c>
      <c r="C410" s="14">
        <v>2423</v>
      </c>
      <c r="D410" s="61" t="str">
        <f t="shared" si="6"/>
        <v>Farmacéuticos y medicinales</v>
      </c>
      <c r="E410" s="45">
        <v>126.85873547515708</v>
      </c>
      <c r="F410" s="45">
        <v>118.63307382895091</v>
      </c>
      <c r="G410" s="53">
        <v>92.45219848733154</v>
      </c>
    </row>
    <row r="411" spans="1:7" ht="14.25">
      <c r="A411" s="59">
        <v>2011</v>
      </c>
      <c r="B411" s="60">
        <v>3</v>
      </c>
      <c r="C411" s="60">
        <v>2423</v>
      </c>
      <c r="D411" s="62" t="str">
        <f t="shared" si="6"/>
        <v>Farmacéuticos y medicinales</v>
      </c>
      <c r="E411" s="54">
        <v>123.69164449079962</v>
      </c>
      <c r="F411" s="54">
        <v>119.3615420552562</v>
      </c>
      <c r="G411" s="55">
        <v>96.83393748462407</v>
      </c>
    </row>
    <row r="412" spans="1:7" ht="14.25">
      <c r="A412" s="58">
        <v>2011</v>
      </c>
      <c r="B412" s="14">
        <v>4</v>
      </c>
      <c r="C412" s="14">
        <v>2423</v>
      </c>
      <c r="D412" s="61" t="str">
        <f t="shared" si="6"/>
        <v>Farmacéuticos y medicinales</v>
      </c>
      <c r="E412" s="45">
        <v>116.22347274227047</v>
      </c>
      <c r="F412" s="45">
        <v>117.52772947842169</v>
      </c>
      <c r="G412" s="53">
        <v>97.8308093727749</v>
      </c>
    </row>
    <row r="413" spans="1:7" ht="14.25">
      <c r="A413" s="59">
        <v>2012</v>
      </c>
      <c r="B413" s="60">
        <v>1</v>
      </c>
      <c r="C413" s="60">
        <v>2423</v>
      </c>
      <c r="D413" s="62" t="str">
        <f t="shared" si="6"/>
        <v>Farmacéuticos y medicinales</v>
      </c>
      <c r="E413" s="54">
        <v>108.6964889301421</v>
      </c>
      <c r="F413" s="54">
        <v>107.75506835601816</v>
      </c>
      <c r="G413" s="55">
        <v>100.83326222348265</v>
      </c>
    </row>
    <row r="414" spans="1:7" ht="14.25">
      <c r="A414" s="58">
        <v>2012</v>
      </c>
      <c r="B414" s="14">
        <v>2</v>
      </c>
      <c r="C414" s="14">
        <v>2423</v>
      </c>
      <c r="D414" s="61" t="str">
        <f t="shared" si="6"/>
        <v>Farmacéuticos y medicinales</v>
      </c>
      <c r="E414" s="45">
        <v>119.60587586144038</v>
      </c>
      <c r="F414" s="45">
        <v>120.43000893098367</v>
      </c>
      <c r="G414" s="53">
        <v>101.77812838332807</v>
      </c>
    </row>
    <row r="415" spans="1:7" ht="14.25">
      <c r="A415" s="59">
        <v>2012</v>
      </c>
      <c r="B415" s="60">
        <v>3</v>
      </c>
      <c r="C415" s="60">
        <v>2423</v>
      </c>
      <c r="D415" s="62" t="str">
        <f t="shared" si="6"/>
        <v>Farmacéuticos y medicinales</v>
      </c>
      <c r="E415" s="54">
        <v>127.48783526135456</v>
      </c>
      <c r="F415" s="54">
        <v>124.90772959725605</v>
      </c>
      <c r="G415" s="55">
        <v>93.5606110775857</v>
      </c>
    </row>
    <row r="416" spans="1:7" ht="14.25">
      <c r="A416" s="58">
        <v>2012</v>
      </c>
      <c r="B416" s="14">
        <v>4</v>
      </c>
      <c r="C416" s="14">
        <v>2423</v>
      </c>
      <c r="D416" s="61" t="str">
        <f t="shared" si="6"/>
        <v>Farmacéuticos y medicinales</v>
      </c>
      <c r="E416" s="45">
        <v>124.7376072710373</v>
      </c>
      <c r="F416" s="45">
        <v>124.85578780568835</v>
      </c>
      <c r="G416" s="53">
        <v>89.0844419741667</v>
      </c>
    </row>
    <row r="417" spans="1:7" ht="14.25">
      <c r="A417" s="59">
        <v>2013</v>
      </c>
      <c r="B417" s="60">
        <v>1</v>
      </c>
      <c r="C417" s="60">
        <v>2423</v>
      </c>
      <c r="D417" s="62" t="str">
        <f t="shared" si="6"/>
        <v>Farmacéuticos y medicinales</v>
      </c>
      <c r="E417" s="54">
        <v>128.33938065838367</v>
      </c>
      <c r="F417" s="54">
        <v>120.01840874538425</v>
      </c>
      <c r="G417" s="55">
        <v>90.54907208622569</v>
      </c>
    </row>
    <row r="418" spans="1:7" ht="14.25">
      <c r="A418" s="58">
        <v>2013</v>
      </c>
      <c r="B418" s="14">
        <v>2</v>
      </c>
      <c r="C418" s="14">
        <v>2423</v>
      </c>
      <c r="D418" s="61" t="str">
        <f t="shared" si="6"/>
        <v>Farmacéuticos y medicinales</v>
      </c>
      <c r="E418" s="45">
        <v>152.39272701581254</v>
      </c>
      <c r="F418" s="45">
        <v>142.152018812135</v>
      </c>
      <c r="G418" s="53">
        <v>93.33234760063789</v>
      </c>
    </row>
    <row r="419" spans="1:7" ht="14.25">
      <c r="A419" s="59">
        <v>2013</v>
      </c>
      <c r="B419" s="60">
        <v>3</v>
      </c>
      <c r="C419" s="60">
        <v>2423</v>
      </c>
      <c r="D419" s="62" t="str">
        <f t="shared" si="6"/>
        <v>Farmacéuticos y medicinales</v>
      </c>
      <c r="E419" s="54">
        <v>136.1648363735296</v>
      </c>
      <c r="F419" s="54">
        <v>138.45745556389343</v>
      </c>
      <c r="G419" s="55">
        <v>92.3163499830232</v>
      </c>
    </row>
    <row r="420" spans="1:7" ht="14.25">
      <c r="A420" s="58">
        <v>2013</v>
      </c>
      <c r="B420" s="14">
        <v>4</v>
      </c>
      <c r="C420" s="14">
        <v>2423</v>
      </c>
      <c r="D420" s="61" t="str">
        <f t="shared" si="6"/>
        <v>Farmacéuticos y medicinales</v>
      </c>
      <c r="E420" s="45">
        <v>138.96256468065263</v>
      </c>
      <c r="F420" s="45">
        <v>138.1904113518752</v>
      </c>
      <c r="G420" s="53">
        <v>90.66303762818764</v>
      </c>
    </row>
    <row r="421" spans="1:7" ht="14.25">
      <c r="A421" s="59">
        <v>2014</v>
      </c>
      <c r="B421" s="60">
        <v>1</v>
      </c>
      <c r="C421" s="60">
        <v>2423</v>
      </c>
      <c r="D421" s="62" t="str">
        <f t="shared" si="6"/>
        <v>Farmacéuticos y medicinales</v>
      </c>
      <c r="E421" s="54">
        <v>132.82353626468299</v>
      </c>
      <c r="F421" s="54">
        <v>121.1650132056658</v>
      </c>
      <c r="G421" s="55">
        <v>90.63894524859222</v>
      </c>
    </row>
    <row r="422" spans="1:7" ht="14.25">
      <c r="A422" s="58">
        <v>2014</v>
      </c>
      <c r="B422" s="14">
        <v>2</v>
      </c>
      <c r="C422" s="14">
        <v>2423</v>
      </c>
      <c r="D422" s="61" t="str">
        <f t="shared" si="6"/>
        <v>Farmacéuticos y medicinales</v>
      </c>
      <c r="E422" s="45">
        <v>140.87143670207706</v>
      </c>
      <c r="F422" s="45">
        <v>139.0556614326943</v>
      </c>
      <c r="G422" s="53">
        <v>93.01593844436242</v>
      </c>
    </row>
    <row r="423" spans="1:7" ht="14.25">
      <c r="A423" s="59">
        <v>2014</v>
      </c>
      <c r="B423" s="60">
        <v>3</v>
      </c>
      <c r="C423" s="60">
        <v>2423</v>
      </c>
      <c r="D423" s="62" t="str">
        <f t="shared" si="6"/>
        <v>Farmacéuticos y medicinales</v>
      </c>
      <c r="E423" s="54">
        <v>133.12876832069017</v>
      </c>
      <c r="F423" s="54">
        <v>135.33365547144106</v>
      </c>
      <c r="G423" s="55">
        <v>93.93877109683788</v>
      </c>
    </row>
    <row r="424" spans="1:7" ht="14.25">
      <c r="A424" s="58">
        <v>2014</v>
      </c>
      <c r="B424" s="14">
        <v>4</v>
      </c>
      <c r="C424" s="14">
        <v>2423</v>
      </c>
      <c r="D424" s="61" t="str">
        <f t="shared" si="6"/>
        <v>Farmacéuticos y medicinales</v>
      </c>
      <c r="E424" s="45">
        <v>137.5343529595107</v>
      </c>
      <c r="F424" s="45">
        <v>140.6168517205152</v>
      </c>
      <c r="G424" s="53">
        <v>94.3414617088272</v>
      </c>
    </row>
    <row r="425" spans="1:7" ht="14.25">
      <c r="A425" s="59">
        <v>2015</v>
      </c>
      <c r="B425" s="60">
        <v>1</v>
      </c>
      <c r="C425" s="60">
        <v>2423</v>
      </c>
      <c r="D425" s="62" t="str">
        <f t="shared" si="6"/>
        <v>Farmacéuticos y medicinales</v>
      </c>
      <c r="E425" s="54">
        <v>127.92653739497193</v>
      </c>
      <c r="F425" s="54">
        <v>129.217898251262</v>
      </c>
      <c r="G425" s="55">
        <v>88.22839450182293</v>
      </c>
    </row>
    <row r="426" spans="1:7" ht="14.25">
      <c r="A426" s="58">
        <v>2015</v>
      </c>
      <c r="B426" s="14">
        <v>2</v>
      </c>
      <c r="C426" s="14">
        <v>2423</v>
      </c>
      <c r="D426" s="61" t="str">
        <f t="shared" si="6"/>
        <v>Farmacéuticos y medicinales</v>
      </c>
      <c r="E426" s="45">
        <v>141.51214949302445</v>
      </c>
      <c r="F426" s="45">
        <v>137.98090052925883</v>
      </c>
      <c r="G426" s="53">
        <v>90.06846688160736</v>
      </c>
    </row>
    <row r="427" spans="1:7" ht="14.25">
      <c r="A427" s="59">
        <v>2015</v>
      </c>
      <c r="B427" s="60">
        <v>3</v>
      </c>
      <c r="C427" s="60">
        <v>2423</v>
      </c>
      <c r="D427" s="62" t="str">
        <f t="shared" si="6"/>
        <v>Farmacéuticos y medicinales</v>
      </c>
      <c r="E427" s="54">
        <v>142.07759163012997</v>
      </c>
      <c r="F427" s="54">
        <v>137.98323985064408</v>
      </c>
      <c r="G427" s="55">
        <v>91.82464538389404</v>
      </c>
    </row>
    <row r="428" spans="1:7" ht="14.25">
      <c r="A428" s="58">
        <v>2015</v>
      </c>
      <c r="B428" s="14">
        <v>4</v>
      </c>
      <c r="C428" s="14">
        <v>2423</v>
      </c>
      <c r="D428" s="61" t="str">
        <f t="shared" si="6"/>
        <v>Farmacéuticos y medicinales</v>
      </c>
      <c r="E428" s="45">
        <v>154.4942286952654</v>
      </c>
      <c r="F428" s="45">
        <v>143.71273785961455</v>
      </c>
      <c r="G428" s="53">
        <v>93.23965545102313</v>
      </c>
    </row>
    <row r="429" spans="1:7" ht="14.25">
      <c r="A429" s="59">
        <v>2016</v>
      </c>
      <c r="B429" s="60">
        <v>1</v>
      </c>
      <c r="C429" s="60">
        <v>2423</v>
      </c>
      <c r="D429" s="62" t="str">
        <f t="shared" si="6"/>
        <v>Farmacéuticos y medicinales</v>
      </c>
      <c r="E429" s="54">
        <v>141.0970997526255</v>
      </c>
      <c r="F429" s="54">
        <v>131.68697340293826</v>
      </c>
      <c r="G429" s="55">
        <v>93.2620271516892</v>
      </c>
    </row>
    <row r="430" spans="1:7" ht="14.25">
      <c r="A430" s="58">
        <v>2016</v>
      </c>
      <c r="B430" s="14">
        <v>2</v>
      </c>
      <c r="C430" s="14">
        <v>2423</v>
      </c>
      <c r="D430" s="61" t="str">
        <f t="shared" si="6"/>
        <v>Farmacéuticos y medicinales</v>
      </c>
      <c r="E430" s="45">
        <v>149.2225401419204</v>
      </c>
      <c r="F430" s="45">
        <v>144.10897500023245</v>
      </c>
      <c r="G430" s="53">
        <v>94.78330279698213</v>
      </c>
    </row>
    <row r="431" spans="1:7" ht="14.25">
      <c r="A431" s="59">
        <v>2016</v>
      </c>
      <c r="B431" s="60">
        <v>3</v>
      </c>
      <c r="C431" s="60">
        <v>2423</v>
      </c>
      <c r="D431" s="62" t="str">
        <f t="shared" si="6"/>
        <v>Farmacéuticos y medicinales</v>
      </c>
      <c r="E431" s="54">
        <v>149.8443963411169</v>
      </c>
      <c r="F431" s="54">
        <v>135.89778006441722</v>
      </c>
      <c r="G431" s="55">
        <v>94.16808102866511</v>
      </c>
    </row>
    <row r="432" spans="1:7" ht="14.25">
      <c r="A432" s="58">
        <v>2016</v>
      </c>
      <c r="B432" s="14">
        <v>4</v>
      </c>
      <c r="C432" s="14">
        <v>2423</v>
      </c>
      <c r="D432" s="61" t="str">
        <f t="shared" si="6"/>
        <v>Farmacéuticos y medicinales</v>
      </c>
      <c r="E432" s="45">
        <v>149.8010824576616</v>
      </c>
      <c r="F432" s="45">
        <v>129.94754376106087</v>
      </c>
      <c r="G432" s="53">
        <v>95.29785191230178</v>
      </c>
    </row>
    <row r="433" spans="1:7" ht="14.25">
      <c r="A433" s="59">
        <v>2017</v>
      </c>
      <c r="B433" s="60">
        <v>1</v>
      </c>
      <c r="C433" s="60">
        <v>2423</v>
      </c>
      <c r="D433" s="62" t="str">
        <f t="shared" si="6"/>
        <v>Farmacéuticos y medicinales</v>
      </c>
      <c r="E433" s="54">
        <v>140.10900682575462</v>
      </c>
      <c r="F433" s="54">
        <v>133.38044939323873</v>
      </c>
      <c r="G433" s="55">
        <v>94.63229381748613</v>
      </c>
    </row>
    <row r="434" spans="1:7" ht="14.25">
      <c r="A434" s="58">
        <v>2017</v>
      </c>
      <c r="B434" s="14">
        <v>2</v>
      </c>
      <c r="C434" s="14">
        <v>2423</v>
      </c>
      <c r="D434" s="61" t="str">
        <f t="shared" si="6"/>
        <v>Farmacéuticos y medicinales</v>
      </c>
      <c r="E434" s="45">
        <v>153.33286639687495</v>
      </c>
      <c r="F434" s="45">
        <v>143.89307770833665</v>
      </c>
      <c r="G434" s="53">
        <v>95.32022361296785</v>
      </c>
    </row>
    <row r="435" spans="1:7" ht="14.25">
      <c r="A435" s="59">
        <v>2017</v>
      </c>
      <c r="B435" s="60">
        <v>3</v>
      </c>
      <c r="C435" s="60">
        <v>2423</v>
      </c>
      <c r="D435" s="62" t="str">
        <f t="shared" si="6"/>
        <v>Farmacéuticos y medicinales</v>
      </c>
      <c r="E435" s="54">
        <v>159.2796500958236</v>
      </c>
      <c r="F435" s="54">
        <v>148.967717082597</v>
      </c>
      <c r="G435" s="55">
        <v>98.02160646839607</v>
      </c>
    </row>
    <row r="436" spans="1:7" ht="14.25">
      <c r="A436" s="58">
        <v>2017</v>
      </c>
      <c r="B436" s="14">
        <v>4</v>
      </c>
      <c r="C436" s="14">
        <v>2423</v>
      </c>
      <c r="D436" s="61" t="str">
        <f t="shared" si="6"/>
        <v>Farmacéuticos y medicinales</v>
      </c>
      <c r="E436" s="45">
        <v>156.30918882635325</v>
      </c>
      <c r="F436" s="45">
        <v>147.06090422231551</v>
      </c>
      <c r="G436" s="53">
        <v>99.88964347401314</v>
      </c>
    </row>
    <row r="437" spans="1:7" ht="14.25">
      <c r="A437" s="59">
        <v>2018</v>
      </c>
      <c r="B437" s="60">
        <v>1</v>
      </c>
      <c r="C437" s="60">
        <v>2423</v>
      </c>
      <c r="D437" s="62" t="str">
        <f t="shared" si="6"/>
        <v>Farmacéuticos y medicinales</v>
      </c>
      <c r="E437" s="54">
        <v>139.07842651011214</v>
      </c>
      <c r="F437" s="54">
        <v>144.4497357810903</v>
      </c>
      <c r="G437" s="55">
        <v>100.63909544632656</v>
      </c>
    </row>
    <row r="438" spans="1:7" ht="14.25">
      <c r="A438" s="58">
        <v>2018</v>
      </c>
      <c r="B438" s="14">
        <v>2</v>
      </c>
      <c r="C438" s="14">
        <v>2423</v>
      </c>
      <c r="D438" s="61" t="str">
        <f>+D437</f>
        <v>Farmacéuticos y medicinales</v>
      </c>
      <c r="E438" s="45">
        <v>170.2410992853354</v>
      </c>
      <c r="F438" s="45">
        <v>157.45609810637623</v>
      </c>
      <c r="G438" s="53">
        <v>101.69056537763194</v>
      </c>
    </row>
    <row r="439" spans="1:7" ht="14.25">
      <c r="A439" s="59">
        <v>2006</v>
      </c>
      <c r="B439" s="60">
        <v>4</v>
      </c>
      <c r="C439" s="60">
        <v>2424</v>
      </c>
      <c r="D439" s="62" t="str">
        <f t="shared" si="6"/>
        <v>Jabones y detergentes; preparados para limpiar y pulir; perfumes</v>
      </c>
      <c r="E439" s="54">
        <v>101.750844158221</v>
      </c>
      <c r="F439" s="54">
        <v>98.79279201551125</v>
      </c>
      <c r="G439" s="55">
        <v>100.39548865220142</v>
      </c>
    </row>
    <row r="440" spans="1:7" ht="14.25">
      <c r="A440" s="58">
        <v>2007</v>
      </c>
      <c r="B440" s="14">
        <v>1</v>
      </c>
      <c r="C440" s="14">
        <v>2424</v>
      </c>
      <c r="D440" s="61" t="str">
        <f t="shared" si="6"/>
        <v>Jabones y detergentes; preparados para limpiar y pulir; perfumes</v>
      </c>
      <c r="E440" s="45">
        <v>98.7107433274995</v>
      </c>
      <c r="F440" s="45">
        <v>96.54623457988566</v>
      </c>
      <c r="G440" s="53">
        <v>97.3982092438401</v>
      </c>
    </row>
    <row r="441" spans="1:7" ht="14.25">
      <c r="A441" s="59">
        <v>2007</v>
      </c>
      <c r="B441" s="60">
        <v>2</v>
      </c>
      <c r="C441" s="60">
        <v>2424</v>
      </c>
      <c r="D441" s="62" t="str">
        <f t="shared" si="6"/>
        <v>Jabones y detergentes; preparados para limpiar y pulir; perfumes</v>
      </c>
      <c r="E441" s="54">
        <v>99.93406331994963</v>
      </c>
      <c r="F441" s="54">
        <v>95.70230878282034</v>
      </c>
      <c r="G441" s="55">
        <v>99.60759708500692</v>
      </c>
    </row>
    <row r="442" spans="1:7" ht="14.25">
      <c r="A442" s="58">
        <v>2007</v>
      </c>
      <c r="B442" s="14">
        <v>3</v>
      </c>
      <c r="C442" s="14">
        <v>2424</v>
      </c>
      <c r="D442" s="61" t="str">
        <f t="shared" si="6"/>
        <v>Jabones y detergentes; preparados para limpiar y pulir; perfumes</v>
      </c>
      <c r="E442" s="45">
        <v>101.03011960010735</v>
      </c>
      <c r="F442" s="45">
        <v>101.54340722019106</v>
      </c>
      <c r="G442" s="53">
        <v>100.50657519170143</v>
      </c>
    </row>
    <row r="443" spans="1:7" ht="14.25">
      <c r="A443" s="59">
        <v>2007</v>
      </c>
      <c r="B443" s="60">
        <v>4</v>
      </c>
      <c r="C443" s="60">
        <v>2424</v>
      </c>
      <c r="D443" s="62" t="str">
        <f t="shared" si="6"/>
        <v>Jabones y detergentes; preparados para limpiar y pulir; perfumes</v>
      </c>
      <c r="E443" s="54">
        <v>100.32507375244353</v>
      </c>
      <c r="F443" s="54">
        <v>106.20804941710293</v>
      </c>
      <c r="G443" s="55">
        <v>102.48761847945156</v>
      </c>
    </row>
    <row r="444" spans="1:7" ht="14.25">
      <c r="A444" s="58">
        <v>2008</v>
      </c>
      <c r="B444" s="14">
        <v>1</v>
      </c>
      <c r="C444" s="14">
        <v>2424</v>
      </c>
      <c r="D444" s="61" t="str">
        <f t="shared" si="6"/>
        <v>Jabones y detergentes; preparados para limpiar y pulir; perfumes</v>
      </c>
      <c r="E444" s="45">
        <v>98.25518804666544</v>
      </c>
      <c r="F444" s="45">
        <v>97.38944881799885</v>
      </c>
      <c r="G444" s="53">
        <v>99.71868362450694</v>
      </c>
    </row>
    <row r="445" spans="1:7" ht="14.25">
      <c r="A445" s="59">
        <v>2008</v>
      </c>
      <c r="B445" s="60">
        <v>2</v>
      </c>
      <c r="C445" s="60">
        <v>2424</v>
      </c>
      <c r="D445" s="62" t="str">
        <f t="shared" si="6"/>
        <v>Jabones y detergentes; preparados para limpiar y pulir; perfumes</v>
      </c>
      <c r="E445" s="54">
        <v>101.67999294211893</v>
      </c>
      <c r="F445" s="54">
        <v>103.75314533192905</v>
      </c>
      <c r="G445" s="55">
        <v>100.75754848464587</v>
      </c>
    </row>
    <row r="446" spans="1:7" ht="14.25">
      <c r="A446" s="58">
        <v>2008</v>
      </c>
      <c r="B446" s="14">
        <v>3</v>
      </c>
      <c r="C446" s="14">
        <v>2424</v>
      </c>
      <c r="D446" s="61" t="str">
        <f t="shared" si="6"/>
        <v>Jabones y detergentes; preparados para limpiar y pulir; perfumes</v>
      </c>
      <c r="E446" s="45">
        <v>104.36506063694554</v>
      </c>
      <c r="F446" s="45">
        <v>95.55689373484046</v>
      </c>
      <c r="G446" s="53">
        <v>103.50591175820165</v>
      </c>
    </row>
    <row r="447" spans="1:7" ht="14.25">
      <c r="A447" s="59">
        <v>2008</v>
      </c>
      <c r="B447" s="60">
        <v>4</v>
      </c>
      <c r="C447" s="60">
        <v>2424</v>
      </c>
      <c r="D447" s="62" t="str">
        <f t="shared" si="6"/>
        <v>Jabones y detergentes; preparados para limpiar y pulir; perfumes</v>
      </c>
      <c r="E447" s="54">
        <v>119.81232566888538</v>
      </c>
      <c r="F447" s="54">
        <v>119.70235379553532</v>
      </c>
      <c r="G447" s="55">
        <v>104.39048975792392</v>
      </c>
    </row>
    <row r="448" spans="1:7" ht="14.25">
      <c r="A448" s="58">
        <v>2009</v>
      </c>
      <c r="B448" s="14">
        <v>1</v>
      </c>
      <c r="C448" s="14">
        <v>2424</v>
      </c>
      <c r="D448" s="61" t="str">
        <f t="shared" si="6"/>
        <v>Jabones y detergentes; preparados para limpiar y pulir; perfumes</v>
      </c>
      <c r="E448" s="45">
        <v>116.90882144988059</v>
      </c>
      <c r="F448" s="45">
        <v>108.55238976413723</v>
      </c>
      <c r="G448" s="53">
        <v>96.15568572795111</v>
      </c>
    </row>
    <row r="449" spans="1:7" ht="14.25">
      <c r="A449" s="59">
        <v>2009</v>
      </c>
      <c r="B449" s="60">
        <v>2</v>
      </c>
      <c r="C449" s="60">
        <v>2424</v>
      </c>
      <c r="D449" s="62" t="str">
        <f t="shared" si="6"/>
        <v>Jabones y detergentes; preparados para limpiar y pulir; perfumes</v>
      </c>
      <c r="E449" s="54">
        <v>106.32190975967433</v>
      </c>
      <c r="F449" s="54">
        <v>112.00302775843353</v>
      </c>
      <c r="G449" s="55">
        <v>95.3698513188955</v>
      </c>
    </row>
    <row r="450" spans="1:7" ht="14.25">
      <c r="A450" s="58">
        <v>2009</v>
      </c>
      <c r="B450" s="14">
        <v>3</v>
      </c>
      <c r="C450" s="14">
        <v>2424</v>
      </c>
      <c r="D450" s="61" t="str">
        <f t="shared" si="6"/>
        <v>Jabones y detergentes; preparados para limpiar y pulir; perfumes</v>
      </c>
      <c r="E450" s="45">
        <v>110.21086860261929</v>
      </c>
      <c r="F450" s="45">
        <v>109.7636594057952</v>
      </c>
      <c r="G450" s="53">
        <v>95.90676959314555</v>
      </c>
    </row>
    <row r="451" spans="1:7" ht="14.25">
      <c r="A451" s="59">
        <v>2009</v>
      </c>
      <c r="B451" s="60">
        <v>4</v>
      </c>
      <c r="C451" s="60">
        <v>2424</v>
      </c>
      <c r="D451" s="62" t="str">
        <f t="shared" si="6"/>
        <v>Jabones y detergentes; preparados para limpiar y pulir; perfumes</v>
      </c>
      <c r="E451" s="54">
        <v>112.09242117579208</v>
      </c>
      <c r="F451" s="54">
        <v>110.24715659766807</v>
      </c>
      <c r="G451" s="55">
        <v>95.6537391420622</v>
      </c>
    </row>
    <row r="452" spans="1:7" ht="14.25">
      <c r="A452" s="58">
        <v>2010</v>
      </c>
      <c r="B452" s="14">
        <v>1</v>
      </c>
      <c r="C452" s="14">
        <v>2424</v>
      </c>
      <c r="D452" s="61" t="str">
        <f t="shared" si="6"/>
        <v>Jabones y detergentes; preparados para limpiar y pulir; perfumes</v>
      </c>
      <c r="E452" s="45">
        <v>112.35374962924998</v>
      </c>
      <c r="F452" s="45">
        <v>104.47599329540071</v>
      </c>
      <c r="G452" s="53">
        <v>94.37624393781212</v>
      </c>
    </row>
    <row r="453" spans="1:7" ht="14.25">
      <c r="A453" s="59">
        <v>2010</v>
      </c>
      <c r="B453" s="60">
        <v>2</v>
      </c>
      <c r="C453" s="60">
        <v>2424</v>
      </c>
      <c r="D453" s="62" t="str">
        <f t="shared" si="6"/>
        <v>Jabones y detergentes; preparados para limpiar y pulir; perfumes</v>
      </c>
      <c r="E453" s="54">
        <v>115.11293987697833</v>
      </c>
      <c r="F453" s="54">
        <v>109.45319828627996</v>
      </c>
      <c r="G453" s="55">
        <v>94.25075729133988</v>
      </c>
    </row>
    <row r="454" spans="1:7" ht="14.25">
      <c r="A454" s="58">
        <v>2010</v>
      </c>
      <c r="B454" s="14">
        <v>3</v>
      </c>
      <c r="C454" s="14">
        <v>2424</v>
      </c>
      <c r="D454" s="61" t="str">
        <f t="shared" si="6"/>
        <v>Jabones y detergentes; preparados para limpiar y pulir; perfumes</v>
      </c>
      <c r="E454" s="45">
        <v>102.80008444307282</v>
      </c>
      <c r="F454" s="45">
        <v>99.87785951108523</v>
      </c>
      <c r="G454" s="53">
        <v>92.90949018478423</v>
      </c>
    </row>
    <row r="455" spans="1:7" ht="14.25">
      <c r="A455" s="59">
        <v>2010</v>
      </c>
      <c r="B455" s="60">
        <v>4</v>
      </c>
      <c r="C455" s="60">
        <v>2424</v>
      </c>
      <c r="D455" s="62" t="str">
        <f t="shared" si="6"/>
        <v>Jabones y detergentes; preparados para limpiar y pulir; perfumes</v>
      </c>
      <c r="E455" s="54">
        <v>104.8235493147286</v>
      </c>
      <c r="F455" s="54">
        <v>104.5576209662718</v>
      </c>
      <c r="G455" s="55">
        <v>92.3725719105342</v>
      </c>
    </row>
    <row r="456" spans="1:7" ht="14.25">
      <c r="A456" s="58">
        <v>2011</v>
      </c>
      <c r="B456" s="14">
        <v>1</v>
      </c>
      <c r="C456" s="14">
        <v>2424</v>
      </c>
      <c r="D456" s="61" t="str">
        <f t="shared" si="6"/>
        <v>Jabones y detergentes; preparados para limpiar y pulir; perfumes</v>
      </c>
      <c r="E456" s="45">
        <v>100.66746042456984</v>
      </c>
      <c r="F456" s="45">
        <v>98.4807875241593</v>
      </c>
      <c r="G456" s="53">
        <v>91.78011036653416</v>
      </c>
    </row>
    <row r="457" spans="1:7" ht="14.25">
      <c r="A457" s="59">
        <v>2011</v>
      </c>
      <c r="B457" s="60">
        <v>2</v>
      </c>
      <c r="C457" s="60">
        <v>2424</v>
      </c>
      <c r="D457" s="62" t="str">
        <f t="shared" si="6"/>
        <v>Jabones y detergentes; preparados para limpiar y pulir; perfumes</v>
      </c>
      <c r="E457" s="54">
        <v>110.62105603390833</v>
      </c>
      <c r="F457" s="54">
        <v>105.59131270101363</v>
      </c>
      <c r="G457" s="55">
        <v>94.89876210508992</v>
      </c>
    </row>
    <row r="458" spans="1:7" ht="14.25">
      <c r="A458" s="58">
        <v>2011</v>
      </c>
      <c r="B458" s="14">
        <v>3</v>
      </c>
      <c r="C458" s="14">
        <v>2424</v>
      </c>
      <c r="D458" s="61" t="str">
        <f t="shared" si="6"/>
        <v>Jabones y detergentes; preparados para limpiar y pulir; perfumes</v>
      </c>
      <c r="E458" s="45">
        <v>99.95819164689394</v>
      </c>
      <c r="F458" s="45">
        <v>94.71704646383955</v>
      </c>
      <c r="G458" s="53">
        <v>93.8742973519232</v>
      </c>
    </row>
    <row r="459" spans="1:7" ht="14.25">
      <c r="A459" s="59">
        <v>2011</v>
      </c>
      <c r="B459" s="60">
        <v>4</v>
      </c>
      <c r="C459" s="60">
        <v>2424</v>
      </c>
      <c r="D459" s="62" t="str">
        <f t="shared" si="6"/>
        <v>Jabones y detergentes; preparados para limpiar y pulir; perfumes</v>
      </c>
      <c r="E459" s="54">
        <v>99.89684206414947</v>
      </c>
      <c r="F459" s="54">
        <v>92.26373995850872</v>
      </c>
      <c r="G459" s="55">
        <v>98.60370391322908</v>
      </c>
    </row>
    <row r="460" spans="1:7" ht="14.25">
      <c r="A460" s="58">
        <v>2012</v>
      </c>
      <c r="B460" s="14">
        <v>1</v>
      </c>
      <c r="C460" s="14">
        <v>2424</v>
      </c>
      <c r="D460" s="61" t="str">
        <f t="shared" si="6"/>
        <v>Jabones y detergentes; preparados para limpiar y pulir; perfumes</v>
      </c>
      <c r="E460" s="45">
        <v>101.6164134984623</v>
      </c>
      <c r="F460" s="45">
        <v>96.99137841078922</v>
      </c>
      <c r="G460" s="53">
        <v>94.78561840745101</v>
      </c>
    </row>
    <row r="461" spans="1:7" ht="14.25">
      <c r="A461" s="59">
        <v>2012</v>
      </c>
      <c r="B461" s="60">
        <v>2</v>
      </c>
      <c r="C461" s="60">
        <v>2424</v>
      </c>
      <c r="D461" s="62" t="str">
        <f t="shared" si="6"/>
        <v>Jabones y detergentes; preparados para limpiar y pulir; perfumes</v>
      </c>
      <c r="E461" s="54">
        <v>108.64805407775795</v>
      </c>
      <c r="F461" s="54">
        <v>114.84851746071504</v>
      </c>
      <c r="G461" s="55">
        <v>95.6352247188122</v>
      </c>
    </row>
    <row r="462" spans="1:7" ht="14.25">
      <c r="A462" s="58">
        <v>2012</v>
      </c>
      <c r="B462" s="14">
        <v>3</v>
      </c>
      <c r="C462" s="14">
        <v>2424</v>
      </c>
      <c r="D462" s="61" t="str">
        <f t="shared" si="6"/>
        <v>Jabones y detergentes; preparados para limpiar y pulir; perfumes</v>
      </c>
      <c r="E462" s="45">
        <v>113.5855665292843</v>
      </c>
      <c r="F462" s="45">
        <v>110.16207235791171</v>
      </c>
      <c r="G462" s="53">
        <v>94.31452919364544</v>
      </c>
    </row>
    <row r="463" spans="1:7" ht="14.25">
      <c r="A463" s="59">
        <v>2012</v>
      </c>
      <c r="B463" s="60">
        <v>4</v>
      </c>
      <c r="C463" s="60">
        <v>2424</v>
      </c>
      <c r="D463" s="62" t="str">
        <f t="shared" si="6"/>
        <v>Jabones y detergentes; preparados para limpiar y pulir; perfumes</v>
      </c>
      <c r="E463" s="54">
        <v>104.61164246125479</v>
      </c>
      <c r="F463" s="54">
        <v>109.03202078747583</v>
      </c>
      <c r="G463" s="55">
        <v>94.27132887272877</v>
      </c>
    </row>
    <row r="464" spans="1:7" ht="14.25">
      <c r="A464" s="58">
        <v>2013</v>
      </c>
      <c r="B464" s="14">
        <v>1</v>
      </c>
      <c r="C464" s="14">
        <v>2424</v>
      </c>
      <c r="D464" s="61" t="str">
        <f t="shared" si="6"/>
        <v>Jabones y detergentes; preparados para limpiar y pulir; perfumes</v>
      </c>
      <c r="E464" s="45">
        <v>103.4965891068818</v>
      </c>
      <c r="F464" s="45">
        <v>107.40991094518407</v>
      </c>
      <c r="G464" s="53">
        <v>93.13577758006201</v>
      </c>
    </row>
    <row r="465" spans="1:7" ht="14.25">
      <c r="A465" s="59">
        <v>2013</v>
      </c>
      <c r="B465" s="60">
        <v>2</v>
      </c>
      <c r="C465" s="60">
        <v>2424</v>
      </c>
      <c r="D465" s="62" t="str">
        <f t="shared" si="6"/>
        <v>Jabones y detergentes; preparados para limpiar y pulir; perfumes</v>
      </c>
      <c r="E465" s="54">
        <v>115.49806785403867</v>
      </c>
      <c r="F465" s="54">
        <v>116.70270842079047</v>
      </c>
      <c r="G465" s="55">
        <v>91.27199230622855</v>
      </c>
    </row>
    <row r="466" spans="1:7" ht="14.25">
      <c r="A466" s="58">
        <v>2013</v>
      </c>
      <c r="B466" s="14">
        <v>3</v>
      </c>
      <c r="C466" s="14">
        <v>2424</v>
      </c>
      <c r="D466" s="61" t="str">
        <f t="shared" si="6"/>
        <v>Jabones y detergentes; preparados para limpiar y pulir; perfumes</v>
      </c>
      <c r="E466" s="45">
        <v>110.41193402431186</v>
      </c>
      <c r="F466" s="45">
        <v>109.9084037013899</v>
      </c>
      <c r="G466" s="53">
        <v>89.03791856739508</v>
      </c>
    </row>
    <row r="467" spans="1:7" ht="14.25">
      <c r="A467" s="59">
        <v>2013</v>
      </c>
      <c r="B467" s="60">
        <v>4</v>
      </c>
      <c r="C467" s="60">
        <v>2424</v>
      </c>
      <c r="D467" s="62" t="str">
        <f t="shared" si="6"/>
        <v>Jabones y detergentes; preparados para limpiar y pulir; perfumes</v>
      </c>
      <c r="E467" s="54">
        <v>96.01863246199036</v>
      </c>
      <c r="F467" s="54">
        <v>114.40993090990365</v>
      </c>
      <c r="G467" s="55">
        <v>89.44317872075621</v>
      </c>
    </row>
    <row r="468" spans="1:7" ht="14.25">
      <c r="A468" s="58">
        <v>2014</v>
      </c>
      <c r="B468" s="14">
        <v>1</v>
      </c>
      <c r="C468" s="14">
        <v>2424</v>
      </c>
      <c r="D468" s="61" t="str">
        <f t="shared" si="6"/>
        <v>Jabones y detergentes; preparados para limpiar y pulir; perfumes</v>
      </c>
      <c r="E468" s="45">
        <v>104.18850659374101</v>
      </c>
      <c r="F468" s="45">
        <v>108.61797971494225</v>
      </c>
      <c r="G468" s="53">
        <v>91.09096239000633</v>
      </c>
    </row>
    <row r="469" spans="1:7" ht="14.25">
      <c r="A469" s="59">
        <v>2014</v>
      </c>
      <c r="B469" s="60">
        <v>2</v>
      </c>
      <c r="C469" s="60">
        <v>2424</v>
      </c>
      <c r="D469" s="62" t="str">
        <f t="shared" si="6"/>
        <v>Jabones y detergentes; preparados para limpiar y pulir; perfumes</v>
      </c>
      <c r="E469" s="54">
        <v>103.51450253908688</v>
      </c>
      <c r="F469" s="54">
        <v>114.56870026009503</v>
      </c>
      <c r="G469" s="55">
        <v>93.65315285199262</v>
      </c>
    </row>
    <row r="470" spans="1:7" ht="14.25">
      <c r="A470" s="58">
        <v>2014</v>
      </c>
      <c r="B470" s="14">
        <v>3</v>
      </c>
      <c r="C470" s="14">
        <v>2424</v>
      </c>
      <c r="D470" s="61" t="str">
        <f t="shared" si="6"/>
        <v>Jabones y detergentes; preparados para limpiar y pulir; perfumes</v>
      </c>
      <c r="E470" s="45">
        <v>108.52229009566325</v>
      </c>
      <c r="F470" s="45">
        <v>112.5480333968482</v>
      </c>
      <c r="G470" s="53">
        <v>91.79656763164526</v>
      </c>
    </row>
    <row r="471" spans="1:7" ht="14.25">
      <c r="A471" s="59">
        <v>2014</v>
      </c>
      <c r="B471" s="60">
        <v>4</v>
      </c>
      <c r="C471" s="60">
        <v>2424</v>
      </c>
      <c r="D471" s="62" t="str">
        <f t="shared" si="6"/>
        <v>Jabones y detergentes; preparados para limpiar y pulir; perfumes</v>
      </c>
      <c r="E471" s="54">
        <v>97.89469845305089</v>
      </c>
      <c r="F471" s="54">
        <v>118.91473100080152</v>
      </c>
      <c r="G471" s="55">
        <v>91.79656763164526</v>
      </c>
    </row>
    <row r="472" spans="1:7" ht="14.25">
      <c r="A472" s="58">
        <v>2015</v>
      </c>
      <c r="B472" s="14">
        <v>1</v>
      </c>
      <c r="C472" s="14">
        <v>2424</v>
      </c>
      <c r="D472" s="61" t="str">
        <f t="shared" si="6"/>
        <v>Jabones y detergentes; preparados para limpiar y pulir; perfumes</v>
      </c>
      <c r="E472" s="45">
        <v>111.4234643678941</v>
      </c>
      <c r="F472" s="45">
        <v>118.83908599867534</v>
      </c>
      <c r="G472" s="53">
        <v>91.03541912025632</v>
      </c>
    </row>
    <row r="473" spans="1:7" ht="14.25">
      <c r="A473" s="59">
        <v>2015</v>
      </c>
      <c r="B473" s="60">
        <v>2</v>
      </c>
      <c r="C473" s="60">
        <v>2424</v>
      </c>
      <c r="D473" s="62" t="str">
        <f aca="true" t="shared" si="7" ref="D473:D538">+VLOOKUP(C473,cali,2,FALSE)</f>
        <v>Jabones y detergentes; preparados para limpiar y pulir; perfumes</v>
      </c>
      <c r="E473" s="54">
        <v>119.89543180143289</v>
      </c>
      <c r="F473" s="54">
        <v>120.62163573284425</v>
      </c>
      <c r="G473" s="55">
        <v>92.00228344553416</v>
      </c>
    </row>
    <row r="474" spans="1:7" ht="14.25">
      <c r="A474" s="58">
        <v>2015</v>
      </c>
      <c r="B474" s="14">
        <v>3</v>
      </c>
      <c r="C474" s="14">
        <v>2424</v>
      </c>
      <c r="D474" s="61" t="str">
        <f t="shared" si="7"/>
        <v>Jabones y detergentes; preparados para limpiar y pulir; perfumes</v>
      </c>
      <c r="E474" s="45">
        <v>107.22853347091103</v>
      </c>
      <c r="F474" s="45">
        <v>115.54015417061943</v>
      </c>
      <c r="G474" s="53">
        <v>89.88958203689513</v>
      </c>
    </row>
    <row r="475" spans="1:7" ht="14.25">
      <c r="A475" s="59">
        <v>2015</v>
      </c>
      <c r="B475" s="60">
        <v>4</v>
      </c>
      <c r="C475" s="60">
        <v>2424</v>
      </c>
      <c r="D475" s="62" t="str">
        <f t="shared" si="7"/>
        <v>Jabones y detergentes; preparados para limpiar y pulir; perfumes</v>
      </c>
      <c r="E475" s="54">
        <v>105.81442994300446</v>
      </c>
      <c r="F475" s="54">
        <v>109.30501605103666</v>
      </c>
      <c r="G475" s="55">
        <v>89.30123480917288</v>
      </c>
    </row>
    <row r="476" spans="1:7" ht="14.25">
      <c r="A476" s="58">
        <v>2016</v>
      </c>
      <c r="B476" s="14">
        <v>1</v>
      </c>
      <c r="C476" s="14">
        <v>2424</v>
      </c>
      <c r="D476" s="61" t="str">
        <f t="shared" si="7"/>
        <v>Jabones y detergentes; preparados para limpiar y pulir; perfumes</v>
      </c>
      <c r="E476" s="45">
        <v>115.15280359962394</v>
      </c>
      <c r="F476" s="45">
        <v>109.9991288729326</v>
      </c>
      <c r="G476" s="53">
        <v>88.38991375364503</v>
      </c>
    </row>
    <row r="477" spans="1:7" ht="14.25">
      <c r="A477" s="59">
        <v>2016</v>
      </c>
      <c r="B477" s="60">
        <v>2</v>
      </c>
      <c r="C477" s="60">
        <v>2424</v>
      </c>
      <c r="D477" s="62" t="str">
        <f t="shared" si="7"/>
        <v>Jabones y detergentes; preparados para limpiar y pulir; perfumes</v>
      </c>
      <c r="E477" s="54">
        <v>103.71241047057521</v>
      </c>
      <c r="F477" s="54">
        <v>109.35589645111496</v>
      </c>
      <c r="G477" s="55">
        <v>86.89641694481159</v>
      </c>
    </row>
    <row r="478" spans="1:7" ht="14.25">
      <c r="A478" s="58">
        <v>2016</v>
      </c>
      <c r="B478" s="14">
        <v>3</v>
      </c>
      <c r="C478" s="14">
        <v>2424</v>
      </c>
      <c r="D478" s="61" t="str">
        <f t="shared" si="7"/>
        <v>Jabones y detergentes; preparados para limpiar y pulir; perfumes</v>
      </c>
      <c r="E478" s="45">
        <v>109.7950157459508</v>
      </c>
      <c r="F478" s="45">
        <v>114.3577323762083</v>
      </c>
      <c r="G478" s="53">
        <v>88.11219740489501</v>
      </c>
    </row>
    <row r="479" spans="1:7" ht="14.25">
      <c r="A479" s="59">
        <v>2016</v>
      </c>
      <c r="B479" s="60">
        <v>4</v>
      </c>
      <c r="C479" s="60">
        <v>2424</v>
      </c>
      <c r="D479" s="62" t="str">
        <f t="shared" si="7"/>
        <v>Jabones y detergentes; preparados para limpiar y pulir; perfumes</v>
      </c>
      <c r="E479" s="54">
        <v>103.30016225359367</v>
      </c>
      <c r="F479" s="54">
        <v>110.892272314785</v>
      </c>
      <c r="G479" s="55">
        <v>89.53369367886734</v>
      </c>
    </row>
    <row r="480" spans="1:7" ht="14.25">
      <c r="A480" s="58">
        <v>2017</v>
      </c>
      <c r="B480" s="14">
        <v>1</v>
      </c>
      <c r="C480" s="14">
        <v>2424</v>
      </c>
      <c r="D480" s="61" t="str">
        <f t="shared" si="7"/>
        <v>Jabones y detergentes; preparados para limpiar y pulir; perfumes</v>
      </c>
      <c r="E480" s="45">
        <v>111.11075425458381</v>
      </c>
      <c r="F480" s="45">
        <v>111.94527093410062</v>
      </c>
      <c r="G480" s="53">
        <v>87.95791054447832</v>
      </c>
    </row>
    <row r="481" spans="1:7" ht="14.25">
      <c r="A481" s="59">
        <v>2017</v>
      </c>
      <c r="B481" s="60">
        <v>2</v>
      </c>
      <c r="C481" s="60">
        <v>2424</v>
      </c>
      <c r="D481" s="62" t="str">
        <f t="shared" si="7"/>
        <v>Jabones y detergentes; preparados para limpiar y pulir; perfumes</v>
      </c>
      <c r="E481" s="54">
        <v>107.16907388205586</v>
      </c>
      <c r="F481" s="54">
        <v>114.61727085211591</v>
      </c>
      <c r="G481" s="55">
        <v>88.50100029314504</v>
      </c>
    </row>
    <row r="482" spans="1:7" ht="14.25">
      <c r="A482" s="58">
        <v>2017</v>
      </c>
      <c r="B482" s="14">
        <v>3</v>
      </c>
      <c r="C482" s="14">
        <v>2424</v>
      </c>
      <c r="D482" s="61" t="str">
        <f t="shared" si="7"/>
        <v>Jabones y detergentes; preparados para limpiar y pulir; perfumes</v>
      </c>
      <c r="E482" s="45">
        <v>114.14126775326817</v>
      </c>
      <c r="F482" s="45">
        <v>117.89831772875878</v>
      </c>
      <c r="G482" s="53">
        <v>90.70627381803409</v>
      </c>
    </row>
    <row r="483" spans="1:7" ht="14.25">
      <c r="A483" s="59">
        <v>2017</v>
      </c>
      <c r="B483" s="60">
        <v>4</v>
      </c>
      <c r="C483" s="60">
        <v>2424</v>
      </c>
      <c r="D483" s="62" t="str">
        <f t="shared" si="7"/>
        <v>Jabones y detergentes; preparados para limpiar y pulir; perfumes</v>
      </c>
      <c r="E483" s="54">
        <v>105.56862697438298</v>
      </c>
      <c r="F483" s="54">
        <v>112.14847958292418</v>
      </c>
      <c r="G483" s="55">
        <v>86.20521181014487</v>
      </c>
    </row>
    <row r="484" spans="1:7" ht="14.25">
      <c r="A484" s="58">
        <v>2018</v>
      </c>
      <c r="B484" s="14">
        <v>1</v>
      </c>
      <c r="C484" s="14">
        <v>2424</v>
      </c>
      <c r="D484" s="61" t="str">
        <f t="shared" si="7"/>
        <v>Jabones y detergentes; preparados para limpiar y pulir; perfumes</v>
      </c>
      <c r="E484" s="45">
        <v>107.7134339202679</v>
      </c>
      <c r="F484" s="45">
        <v>113.38785213085379</v>
      </c>
      <c r="G484" s="53">
        <v>84.97297408495035</v>
      </c>
    </row>
    <row r="485" spans="1:7" ht="14.25">
      <c r="A485" s="59">
        <v>2018</v>
      </c>
      <c r="B485" s="60">
        <v>2</v>
      </c>
      <c r="C485" s="60">
        <v>2424</v>
      </c>
      <c r="D485" s="62" t="str">
        <f>+D484</f>
        <v>Jabones y detergentes; preparados para limpiar y pulir; perfumes</v>
      </c>
      <c r="E485" s="54">
        <v>113.72598948906717</v>
      </c>
      <c r="F485" s="54">
        <v>120.43748681265329</v>
      </c>
      <c r="G485" s="55">
        <v>83.33959052267247</v>
      </c>
    </row>
    <row r="486" spans="1:7" ht="14.25">
      <c r="A486" s="58">
        <v>2006</v>
      </c>
      <c r="B486" s="14">
        <v>4</v>
      </c>
      <c r="C486" s="14">
        <v>2500</v>
      </c>
      <c r="D486" s="61" t="str">
        <f t="shared" si="7"/>
        <v>Caucho y plástico</v>
      </c>
      <c r="E486" s="45">
        <v>99.38063930557581</v>
      </c>
      <c r="F486" s="45">
        <v>101.43405139525544</v>
      </c>
      <c r="G486" s="53">
        <v>93.43854238032382</v>
      </c>
    </row>
    <row r="487" spans="1:7" ht="14.25">
      <c r="A487" s="59">
        <v>2007</v>
      </c>
      <c r="B487" s="60">
        <v>1</v>
      </c>
      <c r="C487" s="60">
        <v>2500</v>
      </c>
      <c r="D487" s="62" t="str">
        <f t="shared" si="7"/>
        <v>Caucho y plástico</v>
      </c>
      <c r="E487" s="54">
        <v>88.63929790211418</v>
      </c>
      <c r="F487" s="54">
        <v>95.5728224074735</v>
      </c>
      <c r="G487" s="55">
        <v>92.21856888538544</v>
      </c>
    </row>
    <row r="488" spans="1:7" ht="14.25">
      <c r="A488" s="58">
        <v>2007</v>
      </c>
      <c r="B488" s="14">
        <v>2</v>
      </c>
      <c r="C488" s="14">
        <v>2500</v>
      </c>
      <c r="D488" s="61" t="str">
        <f t="shared" si="7"/>
        <v>Caucho y plástico</v>
      </c>
      <c r="E488" s="45">
        <v>99.42504223143803</v>
      </c>
      <c r="F488" s="45">
        <v>93.96792435370457</v>
      </c>
      <c r="G488" s="53">
        <v>100.30234815800401</v>
      </c>
    </row>
    <row r="489" spans="1:7" ht="14.25">
      <c r="A489" s="59">
        <v>2007</v>
      </c>
      <c r="B489" s="60">
        <v>3</v>
      </c>
      <c r="C489" s="60">
        <v>2500</v>
      </c>
      <c r="D489" s="62" t="str">
        <f t="shared" si="7"/>
        <v>Caucho y plástico</v>
      </c>
      <c r="E489" s="54">
        <v>105.884570208243</v>
      </c>
      <c r="F489" s="54">
        <v>104.47480099208994</v>
      </c>
      <c r="G489" s="55">
        <v>100.67585261916034</v>
      </c>
    </row>
    <row r="490" spans="1:7" ht="14.25">
      <c r="A490" s="58">
        <v>2007</v>
      </c>
      <c r="B490" s="14">
        <v>4</v>
      </c>
      <c r="C490" s="14">
        <v>2500</v>
      </c>
      <c r="D490" s="61" t="str">
        <f t="shared" si="7"/>
        <v>Caucho y plástico</v>
      </c>
      <c r="E490" s="45">
        <v>106.05108965820476</v>
      </c>
      <c r="F490" s="45">
        <v>105.98445224673195</v>
      </c>
      <c r="G490" s="53">
        <v>106.80323033745016</v>
      </c>
    </row>
    <row r="491" spans="1:7" ht="14.25">
      <c r="A491" s="59">
        <v>2008</v>
      </c>
      <c r="B491" s="60">
        <v>1</v>
      </c>
      <c r="C491" s="60">
        <v>2500</v>
      </c>
      <c r="D491" s="62" t="str">
        <f t="shared" si="7"/>
        <v>Caucho y plástico</v>
      </c>
      <c r="E491" s="54">
        <v>101.2663249211628</v>
      </c>
      <c r="F491" s="54">
        <v>102.14463450097648</v>
      </c>
      <c r="G491" s="55">
        <v>100.83350747670225</v>
      </c>
    </row>
    <row r="492" spans="1:7" ht="14.25">
      <c r="A492" s="58">
        <v>2008</v>
      </c>
      <c r="B492" s="14">
        <v>2</v>
      </c>
      <c r="C492" s="14">
        <v>2500</v>
      </c>
      <c r="D492" s="61" t="str">
        <f t="shared" si="7"/>
        <v>Caucho y plástico</v>
      </c>
      <c r="E492" s="45">
        <v>108.46986211787791</v>
      </c>
      <c r="F492" s="45">
        <v>107.43124862863782</v>
      </c>
      <c r="G492" s="53">
        <v>105.86999822770544</v>
      </c>
    </row>
    <row r="493" spans="1:7" ht="14.25">
      <c r="A493" s="59">
        <v>2008</v>
      </c>
      <c r="B493" s="60">
        <v>3</v>
      </c>
      <c r="C493" s="60">
        <v>2500</v>
      </c>
      <c r="D493" s="62" t="str">
        <f t="shared" si="7"/>
        <v>Caucho y plástico</v>
      </c>
      <c r="E493" s="54">
        <v>100.20726413350545</v>
      </c>
      <c r="F493" s="54">
        <v>105.05349744962096</v>
      </c>
      <c r="G493" s="55">
        <v>102.67775188405489</v>
      </c>
    </row>
    <row r="494" spans="1:7" ht="14.25">
      <c r="A494" s="58">
        <v>2008</v>
      </c>
      <c r="B494" s="14">
        <v>4</v>
      </c>
      <c r="C494" s="14">
        <v>2500</v>
      </c>
      <c r="D494" s="61" t="str">
        <f t="shared" si="7"/>
        <v>Caucho y plástico</v>
      </c>
      <c r="E494" s="45">
        <v>88.12067306688796</v>
      </c>
      <c r="F494" s="45">
        <v>102.4025527712888</v>
      </c>
      <c r="G494" s="53">
        <v>100.87583092839134</v>
      </c>
    </row>
    <row r="495" spans="1:7" ht="14.25">
      <c r="A495" s="59">
        <v>2009</v>
      </c>
      <c r="B495" s="60">
        <v>1</v>
      </c>
      <c r="C495" s="60">
        <v>2500</v>
      </c>
      <c r="D495" s="62" t="str">
        <f t="shared" si="7"/>
        <v>Caucho y plástico</v>
      </c>
      <c r="E495" s="54">
        <v>100.79606648201155</v>
      </c>
      <c r="F495" s="54">
        <v>118.39932396810377</v>
      </c>
      <c r="G495" s="55">
        <v>96.53132861250498</v>
      </c>
    </row>
    <row r="496" spans="1:7" ht="14.25">
      <c r="A496" s="58">
        <v>2009</v>
      </c>
      <c r="B496" s="14">
        <v>2</v>
      </c>
      <c r="C496" s="14">
        <v>2500</v>
      </c>
      <c r="D496" s="61" t="str">
        <f t="shared" si="7"/>
        <v>Caucho y plástico</v>
      </c>
      <c r="E496" s="45">
        <v>87.27501855627132</v>
      </c>
      <c r="F496" s="45">
        <v>94.16416978486015</v>
      </c>
      <c r="G496" s="53">
        <v>95.17803624474594</v>
      </c>
    </row>
    <row r="497" spans="1:7" ht="14.25">
      <c r="A497" s="59">
        <v>2009</v>
      </c>
      <c r="B497" s="60">
        <v>3</v>
      </c>
      <c r="C497" s="60">
        <v>2500</v>
      </c>
      <c r="D497" s="62" t="str">
        <f t="shared" si="7"/>
        <v>Caucho y plástico</v>
      </c>
      <c r="E497" s="54">
        <v>95.81334952074046</v>
      </c>
      <c r="F497" s="54">
        <v>99.89807785205392</v>
      </c>
      <c r="G497" s="55">
        <v>93.46287836504506</v>
      </c>
    </row>
    <row r="498" spans="1:7" ht="14.25">
      <c r="A498" s="58">
        <v>2009</v>
      </c>
      <c r="B498" s="14">
        <v>4</v>
      </c>
      <c r="C498" s="14">
        <v>2500</v>
      </c>
      <c r="D498" s="61" t="str">
        <f t="shared" si="7"/>
        <v>Caucho y plástico</v>
      </c>
      <c r="E498" s="45">
        <v>96.88438747709401</v>
      </c>
      <c r="F498" s="45">
        <v>98.05637288003017</v>
      </c>
      <c r="G498" s="53">
        <v>92.75501863554481</v>
      </c>
    </row>
    <row r="499" spans="1:7" ht="14.25">
      <c r="A499" s="59">
        <v>2010</v>
      </c>
      <c r="B499" s="60">
        <v>1</v>
      </c>
      <c r="C499" s="60">
        <v>2500</v>
      </c>
      <c r="D499" s="62" t="str">
        <f t="shared" si="7"/>
        <v>Caucho y plástico</v>
      </c>
      <c r="E499" s="54">
        <v>96.15227457504602</v>
      </c>
      <c r="F499" s="54">
        <v>97.61397667698338</v>
      </c>
      <c r="G499" s="55">
        <v>91.40066818149353</v>
      </c>
    </row>
    <row r="500" spans="1:7" ht="14.25">
      <c r="A500" s="58">
        <v>2010</v>
      </c>
      <c r="B500" s="14">
        <v>2</v>
      </c>
      <c r="C500" s="14">
        <v>2500</v>
      </c>
      <c r="D500" s="61" t="str">
        <f t="shared" si="7"/>
        <v>Caucho y plástico</v>
      </c>
      <c r="E500" s="45">
        <v>99.96220691841667</v>
      </c>
      <c r="F500" s="45">
        <v>101.04243101890108</v>
      </c>
      <c r="G500" s="53">
        <v>93.05974748770633</v>
      </c>
    </row>
    <row r="501" spans="1:7" ht="14.25">
      <c r="A501" s="59">
        <v>2010</v>
      </c>
      <c r="B501" s="60">
        <v>3</v>
      </c>
      <c r="C501" s="60">
        <v>2500</v>
      </c>
      <c r="D501" s="62" t="str">
        <f t="shared" si="7"/>
        <v>Caucho y plástico</v>
      </c>
      <c r="E501" s="54">
        <v>104.38158961414763</v>
      </c>
      <c r="F501" s="54">
        <v>105.61354351015817</v>
      </c>
      <c r="G501" s="55">
        <v>95.06905335664648</v>
      </c>
    </row>
    <row r="502" spans="1:7" ht="14.25">
      <c r="A502" s="58">
        <v>2010</v>
      </c>
      <c r="B502" s="14">
        <v>4</v>
      </c>
      <c r="C502" s="14">
        <v>2500</v>
      </c>
      <c r="D502" s="61" t="str">
        <f t="shared" si="7"/>
        <v>Caucho y plástico</v>
      </c>
      <c r="E502" s="45">
        <v>99.47605116848266</v>
      </c>
      <c r="F502" s="45">
        <v>100.42854220558087</v>
      </c>
      <c r="G502" s="53">
        <v>95.7959586394068</v>
      </c>
    </row>
    <row r="503" spans="1:7" ht="14.25">
      <c r="A503" s="59">
        <v>2011</v>
      </c>
      <c r="B503" s="60">
        <v>1</v>
      </c>
      <c r="C503" s="60">
        <v>2500</v>
      </c>
      <c r="D503" s="62" t="str">
        <f t="shared" si="7"/>
        <v>Caucho y plástico</v>
      </c>
      <c r="E503" s="54">
        <v>108.35301351909301</v>
      </c>
      <c r="F503" s="54">
        <v>105.36592185167069</v>
      </c>
      <c r="G503" s="55">
        <v>95.03413650900298</v>
      </c>
    </row>
    <row r="504" spans="1:7" ht="14.25">
      <c r="A504" s="58">
        <v>2011</v>
      </c>
      <c r="B504" s="14">
        <v>2</v>
      </c>
      <c r="C504" s="14">
        <v>2500</v>
      </c>
      <c r="D504" s="61" t="str">
        <f t="shared" si="7"/>
        <v>Caucho y plástico</v>
      </c>
      <c r="E504" s="45">
        <v>104.21055992426906</v>
      </c>
      <c r="F504" s="45">
        <v>106.64702145815606</v>
      </c>
      <c r="G504" s="53">
        <v>93.57080316685227</v>
      </c>
    </row>
    <row r="505" spans="1:7" ht="14.25">
      <c r="A505" s="59">
        <v>2011</v>
      </c>
      <c r="B505" s="60">
        <v>3</v>
      </c>
      <c r="C505" s="60">
        <v>2500</v>
      </c>
      <c r="D505" s="62" t="str">
        <f t="shared" si="7"/>
        <v>Caucho y plástico</v>
      </c>
      <c r="E505" s="54">
        <v>105.26378100850147</v>
      </c>
      <c r="F505" s="54">
        <v>106.78995296714552</v>
      </c>
      <c r="G505" s="55">
        <v>91.07583568977967</v>
      </c>
    </row>
    <row r="506" spans="1:7" ht="14.25">
      <c r="A506" s="58">
        <v>2011</v>
      </c>
      <c r="B506" s="14">
        <v>4</v>
      </c>
      <c r="C506" s="14">
        <v>2500</v>
      </c>
      <c r="D506" s="61" t="str">
        <f t="shared" si="7"/>
        <v>Caucho y plástico</v>
      </c>
      <c r="E506" s="45">
        <v>94.45445625203018</v>
      </c>
      <c r="F506" s="45">
        <v>97.51224732383751</v>
      </c>
      <c r="G506" s="53">
        <v>91.50965106959296</v>
      </c>
    </row>
    <row r="507" spans="1:7" ht="14.25">
      <c r="A507" s="59">
        <v>2012</v>
      </c>
      <c r="B507" s="60">
        <v>1</v>
      </c>
      <c r="C507" s="60">
        <v>2500</v>
      </c>
      <c r="D507" s="62" t="str">
        <f t="shared" si="7"/>
        <v>Caucho y plástico</v>
      </c>
      <c r="E507" s="54">
        <v>98.67845795523381</v>
      </c>
      <c r="F507" s="54">
        <v>98.50898716538832</v>
      </c>
      <c r="G507" s="55">
        <v>88.73640689766451</v>
      </c>
    </row>
    <row r="508" spans="1:7" ht="14.25">
      <c r="A508" s="58">
        <v>2012</v>
      </c>
      <c r="B508" s="14">
        <v>2</v>
      </c>
      <c r="C508" s="14">
        <v>2500</v>
      </c>
      <c r="D508" s="61" t="str">
        <f t="shared" si="7"/>
        <v>Caucho y plástico</v>
      </c>
      <c r="E508" s="45">
        <v>89.39799632903474</v>
      </c>
      <c r="F508" s="45">
        <v>88.54993283546162</v>
      </c>
      <c r="G508" s="53">
        <v>91.35940281609665</v>
      </c>
    </row>
    <row r="509" spans="1:7" ht="14.25">
      <c r="A509" s="59">
        <v>2012</v>
      </c>
      <c r="B509" s="60">
        <v>3</v>
      </c>
      <c r="C509" s="60">
        <v>2500</v>
      </c>
      <c r="D509" s="62" t="str">
        <f t="shared" si="7"/>
        <v>Caucho y plástico</v>
      </c>
      <c r="E509" s="54">
        <v>88.98482083046021</v>
      </c>
      <c r="F509" s="54">
        <v>91.42420937276611</v>
      </c>
      <c r="G509" s="55">
        <v>91.19010900934025</v>
      </c>
    </row>
    <row r="510" spans="1:7" ht="14.25">
      <c r="A510" s="58">
        <v>2012</v>
      </c>
      <c r="B510" s="14">
        <v>4</v>
      </c>
      <c r="C510" s="14">
        <v>2500</v>
      </c>
      <c r="D510" s="61" t="str">
        <f t="shared" si="7"/>
        <v>Caucho y plástico</v>
      </c>
      <c r="E510" s="45">
        <v>84.38483131986125</v>
      </c>
      <c r="F510" s="45">
        <v>88.11902488263705</v>
      </c>
      <c r="G510" s="53">
        <v>91.45463058239713</v>
      </c>
    </row>
    <row r="511" spans="1:7" ht="14.25">
      <c r="A511" s="59">
        <v>2013</v>
      </c>
      <c r="B511" s="60">
        <v>1</v>
      </c>
      <c r="C511" s="60">
        <v>2500</v>
      </c>
      <c r="D511" s="62" t="str">
        <f t="shared" si="7"/>
        <v>Caucho y plástico</v>
      </c>
      <c r="E511" s="54">
        <v>82.4016968430734</v>
      </c>
      <c r="F511" s="54">
        <v>79.10767810714228</v>
      </c>
      <c r="G511" s="55">
        <v>89.57335315481653</v>
      </c>
    </row>
    <row r="512" spans="1:7" ht="14.25">
      <c r="A512" s="58">
        <v>2013</v>
      </c>
      <c r="B512" s="14">
        <v>2</v>
      </c>
      <c r="C512" s="14">
        <v>2500</v>
      </c>
      <c r="D512" s="61" t="str">
        <f t="shared" si="7"/>
        <v>Caucho y plástico</v>
      </c>
      <c r="E512" s="45">
        <v>86.9366531182498</v>
      </c>
      <c r="F512" s="45">
        <v>90.62057016710612</v>
      </c>
      <c r="G512" s="53">
        <v>90.12779037194377</v>
      </c>
    </row>
    <row r="513" spans="1:7" ht="14.25">
      <c r="A513" s="59">
        <v>2013</v>
      </c>
      <c r="B513" s="60">
        <v>3</v>
      </c>
      <c r="C513" s="60">
        <v>2500</v>
      </c>
      <c r="D513" s="62" t="str">
        <f t="shared" si="7"/>
        <v>Caucho y plástico</v>
      </c>
      <c r="E513" s="54">
        <v>83.15528322925135</v>
      </c>
      <c r="F513" s="54">
        <v>88.74281597739684</v>
      </c>
      <c r="G513" s="55">
        <v>85.75048738099834</v>
      </c>
    </row>
    <row r="514" spans="1:7" ht="14.25">
      <c r="A514" s="58">
        <v>2013</v>
      </c>
      <c r="B514" s="14">
        <v>4</v>
      </c>
      <c r="C514" s="14">
        <v>2500</v>
      </c>
      <c r="D514" s="61" t="str">
        <f t="shared" si="7"/>
        <v>Caucho y plástico</v>
      </c>
      <c r="E514" s="45">
        <v>77.3187546506375</v>
      </c>
      <c r="F514" s="45">
        <v>81.0713635329013</v>
      </c>
      <c r="G514" s="53">
        <v>84.6849944847252</v>
      </c>
    </row>
    <row r="515" spans="1:7" ht="14.25">
      <c r="A515" s="59">
        <v>2014</v>
      </c>
      <c r="B515" s="60">
        <v>1</v>
      </c>
      <c r="C515" s="60">
        <v>2500</v>
      </c>
      <c r="D515" s="62" t="str">
        <f t="shared" si="7"/>
        <v>Caucho y plástico</v>
      </c>
      <c r="E515" s="54">
        <v>82.65118568743635</v>
      </c>
      <c r="F515" s="54">
        <v>80.9557758495456</v>
      </c>
      <c r="G515" s="55">
        <v>80.32673704703984</v>
      </c>
    </row>
    <row r="516" spans="1:7" ht="14.25">
      <c r="A516" s="58">
        <v>2014</v>
      </c>
      <c r="B516" s="14">
        <v>2</v>
      </c>
      <c r="C516" s="14">
        <v>2500</v>
      </c>
      <c r="D516" s="61" t="str">
        <f t="shared" si="7"/>
        <v>Caucho y plástico</v>
      </c>
      <c r="E516" s="45">
        <v>80.33289287284428</v>
      </c>
      <c r="F516" s="45">
        <v>84.08942501110846</v>
      </c>
      <c r="G516" s="53">
        <v>80.462172092445</v>
      </c>
    </row>
    <row r="517" spans="1:7" ht="14.25">
      <c r="A517" s="59">
        <v>2014</v>
      </c>
      <c r="B517" s="60">
        <v>3</v>
      </c>
      <c r="C517" s="60">
        <v>2500</v>
      </c>
      <c r="D517" s="62" t="str">
        <f t="shared" si="7"/>
        <v>Caucho y plástico</v>
      </c>
      <c r="E517" s="54">
        <v>83.88247364754538</v>
      </c>
      <c r="F517" s="54">
        <v>85.71610275909039</v>
      </c>
      <c r="G517" s="55">
        <v>79.93736129150012</v>
      </c>
    </row>
    <row r="518" spans="1:7" ht="14.25">
      <c r="A518" s="58">
        <v>2014</v>
      </c>
      <c r="B518" s="14">
        <v>4</v>
      </c>
      <c r="C518" s="14">
        <v>2500</v>
      </c>
      <c r="D518" s="61" t="str">
        <f t="shared" si="7"/>
        <v>Caucho y plástico</v>
      </c>
      <c r="E518" s="45">
        <v>76.89634012351596</v>
      </c>
      <c r="F518" s="45">
        <v>78.9668889895068</v>
      </c>
      <c r="G518" s="53">
        <v>77.73971606254347</v>
      </c>
    </row>
    <row r="519" spans="1:7" ht="14.25">
      <c r="A519" s="59">
        <v>2015</v>
      </c>
      <c r="B519" s="60">
        <v>1</v>
      </c>
      <c r="C519" s="60">
        <v>2500</v>
      </c>
      <c r="D519" s="62" t="str">
        <f t="shared" si="7"/>
        <v>Caucho y plástico</v>
      </c>
      <c r="E519" s="54">
        <v>75.59701871142978</v>
      </c>
      <c r="F519" s="54">
        <v>75.89701293336127</v>
      </c>
      <c r="G519" s="55">
        <v>70.23259381918892</v>
      </c>
    </row>
    <row r="520" spans="1:7" ht="14.25">
      <c r="A520" s="58">
        <v>2015</v>
      </c>
      <c r="B520" s="14">
        <v>2</v>
      </c>
      <c r="C520" s="14">
        <v>2500</v>
      </c>
      <c r="D520" s="61" t="str">
        <f t="shared" si="7"/>
        <v>Caucho y plástico</v>
      </c>
      <c r="E520" s="45">
        <v>79.41246113342436</v>
      </c>
      <c r="F520" s="45">
        <v>78.58922242660904</v>
      </c>
      <c r="G520" s="53">
        <v>71.48642607547858</v>
      </c>
    </row>
    <row r="521" spans="1:7" ht="14.25">
      <c r="A521" s="59">
        <v>2015</v>
      </c>
      <c r="B521" s="60">
        <v>3</v>
      </c>
      <c r="C521" s="60">
        <v>2500</v>
      </c>
      <c r="D521" s="62" t="str">
        <f t="shared" si="7"/>
        <v>Caucho y plástico</v>
      </c>
      <c r="E521" s="54">
        <v>74.36943269614397</v>
      </c>
      <c r="F521" s="54">
        <v>74.87510606565382</v>
      </c>
      <c r="G521" s="55">
        <v>71.64196476043601</v>
      </c>
    </row>
    <row r="522" spans="1:7" ht="14.25">
      <c r="A522" s="58">
        <v>2015</v>
      </c>
      <c r="B522" s="14">
        <v>4</v>
      </c>
      <c r="C522" s="14">
        <v>2500</v>
      </c>
      <c r="D522" s="61" t="str">
        <f t="shared" si="7"/>
        <v>Caucho y plástico</v>
      </c>
      <c r="E522" s="45">
        <v>71.21486586430962</v>
      </c>
      <c r="F522" s="45">
        <v>72.43422187261265</v>
      </c>
      <c r="G522" s="53">
        <v>65.37703582415662</v>
      </c>
    </row>
    <row r="523" spans="1:7" ht="14.25">
      <c r="A523" s="59">
        <v>2016</v>
      </c>
      <c r="B523" s="60">
        <v>1</v>
      </c>
      <c r="C523" s="60">
        <v>2500</v>
      </c>
      <c r="D523" s="62" t="str">
        <f t="shared" si="7"/>
        <v>Caucho y plástico</v>
      </c>
      <c r="E523" s="54">
        <v>73.0343735583286</v>
      </c>
      <c r="F523" s="54">
        <v>71.25776664570384</v>
      </c>
      <c r="G523" s="55">
        <v>70.49923156483025</v>
      </c>
    </row>
    <row r="524" spans="1:7" ht="14.25">
      <c r="A524" s="58">
        <v>2016</v>
      </c>
      <c r="B524" s="14">
        <v>2</v>
      </c>
      <c r="C524" s="14">
        <v>2500</v>
      </c>
      <c r="D524" s="61" t="str">
        <f t="shared" si="7"/>
        <v>Caucho y plástico</v>
      </c>
      <c r="E524" s="45">
        <v>70.40201352619076</v>
      </c>
      <c r="F524" s="45">
        <v>72.4067583434566</v>
      </c>
      <c r="G524" s="53">
        <v>72.79527881896406</v>
      </c>
    </row>
    <row r="525" spans="1:7" ht="14.25">
      <c r="A525" s="59">
        <v>2016</v>
      </c>
      <c r="B525" s="60">
        <v>3</v>
      </c>
      <c r="C525" s="60">
        <v>2500</v>
      </c>
      <c r="D525" s="62" t="str">
        <f t="shared" si="7"/>
        <v>Caucho y plástico</v>
      </c>
      <c r="E525" s="54">
        <v>76.29852603392233</v>
      </c>
      <c r="F525" s="54">
        <v>77.47786332961554</v>
      </c>
      <c r="G525" s="55">
        <v>74.1210609431252</v>
      </c>
    </row>
    <row r="526" spans="1:7" ht="14.25">
      <c r="A526" s="58">
        <v>2016</v>
      </c>
      <c r="B526" s="14">
        <v>4</v>
      </c>
      <c r="C526" s="14">
        <v>2500</v>
      </c>
      <c r="D526" s="61" t="str">
        <f t="shared" si="7"/>
        <v>Caucho y plástico</v>
      </c>
      <c r="E526" s="45">
        <v>72.82428988142311</v>
      </c>
      <c r="F526" s="45">
        <v>73.5458847236363</v>
      </c>
      <c r="G526" s="53">
        <v>74.58767699799755</v>
      </c>
    </row>
    <row r="527" spans="1:7" ht="14.25">
      <c r="A527" s="59">
        <v>2017</v>
      </c>
      <c r="B527" s="60">
        <v>1</v>
      </c>
      <c r="C527" s="60">
        <v>2500</v>
      </c>
      <c r="D527" s="62" t="str">
        <f t="shared" si="7"/>
        <v>Caucho y plástico</v>
      </c>
      <c r="E527" s="54">
        <v>69.4802656718026</v>
      </c>
      <c r="F527" s="54">
        <v>64.68888787900421</v>
      </c>
      <c r="G527" s="55">
        <v>74.3284458564018</v>
      </c>
    </row>
    <row r="528" spans="1:7" ht="14.25">
      <c r="A528" s="58">
        <v>2017</v>
      </c>
      <c r="B528" s="14">
        <v>2</v>
      </c>
      <c r="C528" s="14">
        <v>2500</v>
      </c>
      <c r="D528" s="61" t="str">
        <f t="shared" si="7"/>
        <v>Caucho y plástico</v>
      </c>
      <c r="E528" s="45">
        <v>68.33264534013637</v>
      </c>
      <c r="F528" s="45">
        <v>64.37285860009955</v>
      </c>
      <c r="G528" s="53">
        <v>73.06403273718988</v>
      </c>
    </row>
    <row r="529" spans="1:7" ht="14.25">
      <c r="A529" s="59">
        <v>2017</v>
      </c>
      <c r="B529" s="60">
        <v>3</v>
      </c>
      <c r="C529" s="60">
        <v>2500</v>
      </c>
      <c r="D529" s="62" t="str">
        <f t="shared" si="7"/>
        <v>Caucho y plástico</v>
      </c>
      <c r="E529" s="54">
        <v>69.31312370962306</v>
      </c>
      <c r="F529" s="54">
        <v>73.04019548188731</v>
      </c>
      <c r="G529" s="55">
        <v>73.41425929991719</v>
      </c>
    </row>
    <row r="530" spans="1:7" ht="14.25">
      <c r="A530" s="58">
        <v>2017</v>
      </c>
      <c r="B530" s="14">
        <v>4</v>
      </c>
      <c r="C530" s="14">
        <v>2500</v>
      </c>
      <c r="D530" s="61" t="str">
        <f t="shared" si="7"/>
        <v>Caucho y plástico</v>
      </c>
      <c r="E530" s="45">
        <v>76.65639267281969</v>
      </c>
      <c r="F530" s="45">
        <v>77.81645988961226</v>
      </c>
      <c r="G530" s="53">
        <v>74.36547887662978</v>
      </c>
    </row>
    <row r="531" spans="1:7" ht="14.25">
      <c r="A531" s="59">
        <v>2018</v>
      </c>
      <c r="B531" s="60">
        <v>1</v>
      </c>
      <c r="C531" s="60">
        <v>2500</v>
      </c>
      <c r="D531" s="62" t="str">
        <f t="shared" si="7"/>
        <v>Caucho y plástico</v>
      </c>
      <c r="E531" s="54">
        <v>72.98362289357114</v>
      </c>
      <c r="F531" s="54">
        <v>75.12947929362642</v>
      </c>
      <c r="G531" s="55">
        <v>71.60598982650028</v>
      </c>
    </row>
    <row r="532" spans="1:7" ht="14.25">
      <c r="A532" s="58">
        <v>2018</v>
      </c>
      <c r="B532" s="14">
        <v>2</v>
      </c>
      <c r="C532" s="14">
        <v>2500</v>
      </c>
      <c r="D532" s="61" t="str">
        <f>+D531</f>
        <v>Caucho y plástico</v>
      </c>
      <c r="E532" s="45">
        <v>74.14555489973638</v>
      </c>
      <c r="F532" s="45">
        <v>75.19558558269692</v>
      </c>
      <c r="G532" s="53">
        <v>71.22931110646728</v>
      </c>
    </row>
    <row r="533" spans="1:7" ht="14.25">
      <c r="A533" s="59">
        <v>2006</v>
      </c>
      <c r="B533" s="60">
        <v>4</v>
      </c>
      <c r="C533" s="60">
        <v>2700</v>
      </c>
      <c r="D533" s="62" t="str">
        <f t="shared" si="7"/>
        <v>Hierro y fundición</v>
      </c>
      <c r="E533" s="54">
        <v>103.44778948803106</v>
      </c>
      <c r="F533" s="54">
        <v>106.39040794095874</v>
      </c>
      <c r="G533" s="55">
        <v>95.2628839146278</v>
      </c>
    </row>
    <row r="534" spans="1:7" ht="14.25">
      <c r="A534" s="58">
        <v>2007</v>
      </c>
      <c r="B534" s="14">
        <v>1</v>
      </c>
      <c r="C534" s="14">
        <v>2700</v>
      </c>
      <c r="D534" s="61" t="str">
        <f t="shared" si="7"/>
        <v>Hierro y fundición</v>
      </c>
      <c r="E534" s="45">
        <v>97.86103153504234</v>
      </c>
      <c r="F534" s="45">
        <v>106.88130954200426</v>
      </c>
      <c r="G534" s="53">
        <v>95.63471406261621</v>
      </c>
    </row>
    <row r="535" spans="1:7" ht="14.25">
      <c r="A535" s="59">
        <v>2007</v>
      </c>
      <c r="B535" s="60">
        <v>2</v>
      </c>
      <c r="C535" s="60">
        <v>2700</v>
      </c>
      <c r="D535" s="62" t="str">
        <f t="shared" si="7"/>
        <v>Hierro y fundición</v>
      </c>
      <c r="E535" s="54">
        <v>102.30755646059751</v>
      </c>
      <c r="F535" s="54">
        <v>98.28664992881616</v>
      </c>
      <c r="G535" s="55">
        <v>102.84821893359113</v>
      </c>
    </row>
    <row r="536" spans="1:7" ht="14.25">
      <c r="A536" s="58">
        <v>2007</v>
      </c>
      <c r="B536" s="14">
        <v>3</v>
      </c>
      <c r="C536" s="14">
        <v>2700</v>
      </c>
      <c r="D536" s="61" t="str">
        <f t="shared" si="7"/>
        <v>Hierro y fundición</v>
      </c>
      <c r="E536" s="45">
        <v>100.88745401794712</v>
      </c>
      <c r="F536" s="45">
        <v>104.37669726800559</v>
      </c>
      <c r="G536" s="53">
        <v>100.24540789767234</v>
      </c>
    </row>
    <row r="537" spans="1:7" ht="14.25">
      <c r="A537" s="59">
        <v>2007</v>
      </c>
      <c r="B537" s="60">
        <v>4</v>
      </c>
      <c r="C537" s="60">
        <v>2700</v>
      </c>
      <c r="D537" s="62" t="str">
        <f t="shared" si="7"/>
        <v>Hierro y fundición</v>
      </c>
      <c r="E537" s="54">
        <v>98.94395798641304</v>
      </c>
      <c r="F537" s="54">
        <v>90.45534326117397</v>
      </c>
      <c r="G537" s="55">
        <v>101.27165910612032</v>
      </c>
    </row>
    <row r="538" spans="1:7" ht="14.25">
      <c r="A538" s="58">
        <v>2008</v>
      </c>
      <c r="B538" s="14">
        <v>1</v>
      </c>
      <c r="C538" s="14">
        <v>2700</v>
      </c>
      <c r="D538" s="61" t="str">
        <f t="shared" si="7"/>
        <v>Hierro y fundición</v>
      </c>
      <c r="E538" s="45">
        <v>85.34243932262751</v>
      </c>
      <c r="F538" s="45">
        <v>90.32208913819608</v>
      </c>
      <c r="G538" s="53">
        <v>98.66884807020155</v>
      </c>
    </row>
    <row r="539" spans="1:7" ht="14.25">
      <c r="A539" s="59">
        <v>2008</v>
      </c>
      <c r="B539" s="60">
        <v>2</v>
      </c>
      <c r="C539" s="60">
        <v>2700</v>
      </c>
      <c r="D539" s="62" t="str">
        <f aca="true" t="shared" si="8" ref="D539:D603">+VLOOKUP(C539,cali,2,FALSE)</f>
        <v>Hierro y fundición</v>
      </c>
      <c r="E539" s="54">
        <v>91.040942470704</v>
      </c>
      <c r="F539" s="54">
        <v>94.69430213026367</v>
      </c>
      <c r="G539" s="55">
        <v>101.25678590020077</v>
      </c>
    </row>
    <row r="540" spans="1:7" ht="14.25">
      <c r="A540" s="58">
        <v>2008</v>
      </c>
      <c r="B540" s="14">
        <v>3</v>
      </c>
      <c r="C540" s="14">
        <v>2700</v>
      </c>
      <c r="D540" s="61" t="str">
        <f t="shared" si="8"/>
        <v>Hierro y fundición</v>
      </c>
      <c r="E540" s="45">
        <v>77.15476570860767</v>
      </c>
      <c r="F540" s="45">
        <v>80.88375558648858</v>
      </c>
      <c r="G540" s="53">
        <v>99.90332416152302</v>
      </c>
    </row>
    <row r="541" spans="1:7" ht="14.25">
      <c r="A541" s="59">
        <v>2008</v>
      </c>
      <c r="B541" s="60">
        <v>4</v>
      </c>
      <c r="C541" s="60">
        <v>2700</v>
      </c>
      <c r="D541" s="62" t="str">
        <f t="shared" si="8"/>
        <v>Hierro y fundición</v>
      </c>
      <c r="E541" s="54">
        <v>68.93664081248912</v>
      </c>
      <c r="F541" s="54">
        <v>71.48151966344942</v>
      </c>
      <c r="G541" s="55">
        <v>91.85691975905407</v>
      </c>
    </row>
    <row r="542" spans="1:7" ht="14.25">
      <c r="A542" s="58">
        <v>2009</v>
      </c>
      <c r="B542" s="14">
        <v>1</v>
      </c>
      <c r="C542" s="14">
        <v>2700</v>
      </c>
      <c r="D542" s="61" t="str">
        <f t="shared" si="8"/>
        <v>Hierro y fundición</v>
      </c>
      <c r="E542" s="45">
        <v>81.4039444077821</v>
      </c>
      <c r="F542" s="45">
        <v>85.08054170924419</v>
      </c>
      <c r="G542" s="53">
        <v>82.85863017773481</v>
      </c>
    </row>
    <row r="543" spans="1:7" ht="14.25">
      <c r="A543" s="59">
        <v>2009</v>
      </c>
      <c r="B543" s="60">
        <v>2</v>
      </c>
      <c r="C543" s="60">
        <v>2700</v>
      </c>
      <c r="D543" s="62" t="str">
        <f t="shared" si="8"/>
        <v>Hierro y fundición</v>
      </c>
      <c r="E543" s="54">
        <v>78.82556120477486</v>
      </c>
      <c r="F543" s="54">
        <v>70.14508485441559</v>
      </c>
      <c r="G543" s="55">
        <v>83.95924741578047</v>
      </c>
    </row>
    <row r="544" spans="1:7" ht="14.25">
      <c r="A544" s="58">
        <v>2009</v>
      </c>
      <c r="B544" s="14">
        <v>3</v>
      </c>
      <c r="C544" s="14">
        <v>2700</v>
      </c>
      <c r="D544" s="61" t="str">
        <f t="shared" si="8"/>
        <v>Hierro y fundición</v>
      </c>
      <c r="E544" s="45">
        <v>71.84228019709079</v>
      </c>
      <c r="F544" s="45">
        <v>68.53407045486566</v>
      </c>
      <c r="G544" s="53">
        <v>71.9268238268759</v>
      </c>
    </row>
    <row r="545" spans="1:7" ht="14.25">
      <c r="A545" s="59">
        <v>2009</v>
      </c>
      <c r="B545" s="60">
        <v>4</v>
      </c>
      <c r="C545" s="60">
        <v>2700</v>
      </c>
      <c r="D545" s="62" t="str">
        <f t="shared" si="8"/>
        <v>Hierro y fundición</v>
      </c>
      <c r="E545" s="54">
        <v>71.29031921595205</v>
      </c>
      <c r="F545" s="54">
        <v>68.07399267721189</v>
      </c>
      <c r="G545" s="55">
        <v>70.26102476388786</v>
      </c>
    </row>
    <row r="546" spans="1:7" ht="14.25">
      <c r="A546" s="58">
        <v>2010</v>
      </c>
      <c r="B546" s="14">
        <v>1</v>
      </c>
      <c r="C546" s="14">
        <v>2700</v>
      </c>
      <c r="D546" s="61" t="str">
        <f t="shared" si="8"/>
        <v>Hierro y fundición</v>
      </c>
      <c r="E546" s="45">
        <v>63.59535552763447</v>
      </c>
      <c r="F546" s="45">
        <v>66.35516063561761</v>
      </c>
      <c r="G546" s="53">
        <v>68.83319699561241</v>
      </c>
    </row>
    <row r="547" spans="1:7" ht="14.25">
      <c r="A547" s="59">
        <v>2010</v>
      </c>
      <c r="B547" s="60">
        <v>2</v>
      </c>
      <c r="C547" s="60">
        <v>2700</v>
      </c>
      <c r="D547" s="62" t="str">
        <f t="shared" si="8"/>
        <v>Hierro y fundición</v>
      </c>
      <c r="E547" s="54">
        <v>66.30727606266308</v>
      </c>
      <c r="F547" s="54">
        <v>58.18479533892247</v>
      </c>
      <c r="G547" s="55">
        <v>69.14553431992266</v>
      </c>
    </row>
    <row r="548" spans="1:7" ht="14.25">
      <c r="A548" s="58">
        <v>2010</v>
      </c>
      <c r="B548" s="14">
        <v>3</v>
      </c>
      <c r="C548" s="14">
        <v>2700</v>
      </c>
      <c r="D548" s="61" t="str">
        <f t="shared" si="8"/>
        <v>Hierro y fundición</v>
      </c>
      <c r="E548" s="45">
        <v>60.89923315308706</v>
      </c>
      <c r="F548" s="45">
        <v>57.04722524933701</v>
      </c>
      <c r="G548" s="53">
        <v>68.17877593515283</v>
      </c>
    </row>
    <row r="549" spans="1:7" ht="14.25">
      <c r="A549" s="59">
        <v>2010</v>
      </c>
      <c r="B549" s="60">
        <v>4</v>
      </c>
      <c r="C549" s="60">
        <v>2700</v>
      </c>
      <c r="D549" s="62" t="str">
        <f t="shared" si="8"/>
        <v>Hierro y fundición</v>
      </c>
      <c r="E549" s="54">
        <v>71.90689874211715</v>
      </c>
      <c r="F549" s="54">
        <v>66.21149936373524</v>
      </c>
      <c r="G549" s="55">
        <v>70.1569123224511</v>
      </c>
    </row>
    <row r="550" spans="1:7" ht="14.25">
      <c r="A550" s="58">
        <v>2011</v>
      </c>
      <c r="B550" s="14">
        <v>1</v>
      </c>
      <c r="C550" s="14">
        <v>2700</v>
      </c>
      <c r="D550" s="61" t="str">
        <f t="shared" si="8"/>
        <v>Hierro y fundición</v>
      </c>
      <c r="E550" s="45">
        <v>78.71142092730089</v>
      </c>
      <c r="F550" s="45">
        <v>70.73094505069622</v>
      </c>
      <c r="G550" s="53">
        <v>69.904067821819</v>
      </c>
    </row>
    <row r="551" spans="1:7" ht="14.25">
      <c r="A551" s="59">
        <v>2011</v>
      </c>
      <c r="B551" s="60">
        <v>2</v>
      </c>
      <c r="C551" s="60">
        <v>2700</v>
      </c>
      <c r="D551" s="62" t="str">
        <f t="shared" si="8"/>
        <v>Hierro y fundición</v>
      </c>
      <c r="E551" s="54">
        <v>70.97032421624291</v>
      </c>
      <c r="F551" s="54">
        <v>68.90243188958183</v>
      </c>
      <c r="G551" s="55">
        <v>70.69234773555439</v>
      </c>
    </row>
    <row r="552" spans="1:7" ht="14.25">
      <c r="A552" s="58">
        <v>2011</v>
      </c>
      <c r="B552" s="14">
        <v>3</v>
      </c>
      <c r="C552" s="14">
        <v>2700</v>
      </c>
      <c r="D552" s="61" t="str">
        <f t="shared" si="8"/>
        <v>Hierro y fundición</v>
      </c>
      <c r="E552" s="45">
        <v>71.36734135910346</v>
      </c>
      <c r="F552" s="45">
        <v>72.99597534642913</v>
      </c>
      <c r="G552" s="53">
        <v>70.75184055923255</v>
      </c>
    </row>
    <row r="553" spans="1:7" ht="14.25">
      <c r="A553" s="59">
        <v>2011</v>
      </c>
      <c r="B553" s="60">
        <v>4</v>
      </c>
      <c r="C553" s="60">
        <v>2700</v>
      </c>
      <c r="D553" s="62" t="str">
        <f t="shared" si="8"/>
        <v>Hierro y fundición</v>
      </c>
      <c r="E553" s="54">
        <v>72.60610020436637</v>
      </c>
      <c r="F553" s="54">
        <v>71.22107299122852</v>
      </c>
      <c r="G553" s="55">
        <v>71.86733100319775</v>
      </c>
    </row>
    <row r="554" spans="1:7" ht="14.25">
      <c r="A554" s="58">
        <v>2012</v>
      </c>
      <c r="B554" s="14">
        <v>1</v>
      </c>
      <c r="C554" s="14">
        <v>2700</v>
      </c>
      <c r="D554" s="61" t="str">
        <f t="shared" si="8"/>
        <v>Hierro y fundición</v>
      </c>
      <c r="E554" s="45">
        <v>87.44263821702441</v>
      </c>
      <c r="F554" s="45">
        <v>80.52012151609227</v>
      </c>
      <c r="G554" s="53">
        <v>74.21729753848442</v>
      </c>
    </row>
    <row r="555" spans="1:7" ht="14.25">
      <c r="A555" s="59">
        <v>2012</v>
      </c>
      <c r="B555" s="60">
        <v>2</v>
      </c>
      <c r="C555" s="60">
        <v>2700</v>
      </c>
      <c r="D555" s="62" t="str">
        <f t="shared" si="8"/>
        <v>Hierro y fundición</v>
      </c>
      <c r="E555" s="54">
        <v>112.85404335160905</v>
      </c>
      <c r="F555" s="54">
        <v>100.36759851120156</v>
      </c>
      <c r="G555" s="55">
        <v>77.40016360526512</v>
      </c>
    </row>
    <row r="556" spans="1:7" ht="14.25">
      <c r="A556" s="58">
        <v>2012</v>
      </c>
      <c r="B556" s="14">
        <v>3</v>
      </c>
      <c r="C556" s="14">
        <v>2700</v>
      </c>
      <c r="D556" s="61" t="str">
        <f t="shared" si="8"/>
        <v>Hierro y fundición</v>
      </c>
      <c r="E556" s="45">
        <v>100.78553485494137</v>
      </c>
      <c r="F556" s="45">
        <v>103.13816693955991</v>
      </c>
      <c r="G556" s="53">
        <v>77.32579757566745</v>
      </c>
    </row>
    <row r="557" spans="1:7" ht="14.25">
      <c r="A557" s="59">
        <v>2012</v>
      </c>
      <c r="B557" s="60">
        <v>4</v>
      </c>
      <c r="C557" s="60">
        <v>2700</v>
      </c>
      <c r="D557" s="62" t="str">
        <f t="shared" si="8"/>
        <v>Hierro y fundición</v>
      </c>
      <c r="E557" s="54">
        <v>102.53522490554845</v>
      </c>
      <c r="F557" s="54">
        <v>100.94705931618411</v>
      </c>
      <c r="G557" s="55">
        <v>75.55588607124267</v>
      </c>
    </row>
    <row r="558" spans="1:7" ht="14.25">
      <c r="A558" s="58">
        <v>2013</v>
      </c>
      <c r="B558" s="14">
        <v>1</v>
      </c>
      <c r="C558" s="14">
        <v>2700</v>
      </c>
      <c r="D558" s="61" t="str">
        <f t="shared" si="8"/>
        <v>Hierro y fundición</v>
      </c>
      <c r="E558" s="45">
        <v>95.00980663188234</v>
      </c>
      <c r="F558" s="45">
        <v>86.61891221993565</v>
      </c>
      <c r="G558" s="53">
        <v>73.69673533130066</v>
      </c>
    </row>
    <row r="559" spans="1:7" ht="14.25">
      <c r="A559" s="59">
        <v>2013</v>
      </c>
      <c r="B559" s="60">
        <v>2</v>
      </c>
      <c r="C559" s="60">
        <v>2700</v>
      </c>
      <c r="D559" s="62" t="str">
        <f t="shared" si="8"/>
        <v>Hierro y fundición</v>
      </c>
      <c r="E559" s="54">
        <v>106.91648161512629</v>
      </c>
      <c r="F559" s="54">
        <v>108.2592320304898</v>
      </c>
      <c r="G559" s="55">
        <v>74.42552242135793</v>
      </c>
    </row>
    <row r="560" spans="1:7" ht="14.25">
      <c r="A560" s="58">
        <v>2013</v>
      </c>
      <c r="B560" s="14">
        <v>3</v>
      </c>
      <c r="C560" s="14">
        <v>2700</v>
      </c>
      <c r="D560" s="61" t="str">
        <f t="shared" si="8"/>
        <v>Hierro y fundición</v>
      </c>
      <c r="E560" s="45">
        <v>123.93003911834732</v>
      </c>
      <c r="F560" s="45">
        <v>117.77449148881554</v>
      </c>
      <c r="G560" s="53">
        <v>74.64862051015096</v>
      </c>
    </row>
    <row r="561" spans="1:7" ht="14.25">
      <c r="A561" s="59">
        <v>2013</v>
      </c>
      <c r="B561" s="60">
        <v>4</v>
      </c>
      <c r="C561" s="60">
        <v>2700</v>
      </c>
      <c r="D561" s="62" t="str">
        <f t="shared" si="8"/>
        <v>Hierro y fundición</v>
      </c>
      <c r="E561" s="54">
        <v>126.00580190707258</v>
      </c>
      <c r="F561" s="54">
        <v>115.62225181056269</v>
      </c>
      <c r="G561" s="55">
        <v>75.64512530675988</v>
      </c>
    </row>
    <row r="562" spans="1:7" ht="14.25">
      <c r="A562" s="58">
        <v>2014</v>
      </c>
      <c r="B562" s="14">
        <v>1</v>
      </c>
      <c r="C562" s="14">
        <v>2700</v>
      </c>
      <c r="D562" s="61" t="str">
        <f t="shared" si="8"/>
        <v>Hierro y fundición</v>
      </c>
      <c r="E562" s="45">
        <v>113.87416354405286</v>
      </c>
      <c r="F562" s="45">
        <v>115.1008169834572</v>
      </c>
      <c r="G562" s="53">
        <v>76.09132148434597</v>
      </c>
    </row>
    <row r="563" spans="1:7" ht="14.25">
      <c r="A563" s="59">
        <v>2014</v>
      </c>
      <c r="B563" s="60">
        <v>2</v>
      </c>
      <c r="C563" s="60">
        <v>2700</v>
      </c>
      <c r="D563" s="62" t="str">
        <f t="shared" si="8"/>
        <v>Hierro y fundición</v>
      </c>
      <c r="E563" s="54">
        <v>105.95219216626424</v>
      </c>
      <c r="F563" s="54">
        <v>100.49342498844858</v>
      </c>
      <c r="G563" s="55">
        <v>76.76061575072508</v>
      </c>
    </row>
    <row r="564" spans="1:7" ht="14.25">
      <c r="A564" s="58">
        <v>2014</v>
      </c>
      <c r="B564" s="14">
        <v>3</v>
      </c>
      <c r="C564" s="14">
        <v>2700</v>
      </c>
      <c r="D564" s="61" t="str">
        <f t="shared" si="8"/>
        <v>Hierro y fundición</v>
      </c>
      <c r="E564" s="45">
        <v>104.3054567267357</v>
      </c>
      <c r="F564" s="45">
        <v>109.76764268252663</v>
      </c>
      <c r="G564" s="53">
        <v>75.73436454227709</v>
      </c>
    </row>
    <row r="565" spans="1:7" ht="14.25">
      <c r="A565" s="59">
        <v>2014</v>
      </c>
      <c r="B565" s="60">
        <v>4</v>
      </c>
      <c r="C565" s="60">
        <v>2700</v>
      </c>
      <c r="D565" s="62" t="str">
        <f t="shared" si="8"/>
        <v>Hierro y fundición</v>
      </c>
      <c r="E565" s="54">
        <v>121.5876937698357</v>
      </c>
      <c r="F565" s="54">
        <v>123.78388609176507</v>
      </c>
      <c r="G565" s="55">
        <v>77.11757269279394</v>
      </c>
    </row>
    <row r="566" spans="1:7" ht="14.25">
      <c r="A566" s="58">
        <v>2015</v>
      </c>
      <c r="B566" s="14">
        <v>1</v>
      </c>
      <c r="C566" s="14">
        <v>2700</v>
      </c>
      <c r="D566" s="61" t="str">
        <f t="shared" si="8"/>
        <v>Hierro y fundición</v>
      </c>
      <c r="E566" s="45">
        <v>115.32479504572169</v>
      </c>
      <c r="F566" s="45">
        <v>111.51967622425278</v>
      </c>
      <c r="G566" s="53">
        <v>78.12895069532239</v>
      </c>
    </row>
    <row r="567" spans="1:7" ht="14.25">
      <c r="A567" s="59">
        <v>2015</v>
      </c>
      <c r="B567" s="60">
        <v>2</v>
      </c>
      <c r="C567" s="60">
        <v>2700</v>
      </c>
      <c r="D567" s="62" t="str">
        <f t="shared" si="8"/>
        <v>Hierro y fundición</v>
      </c>
      <c r="E567" s="54">
        <v>101.82817084092761</v>
      </c>
      <c r="F567" s="54">
        <v>93.80191760841659</v>
      </c>
      <c r="G567" s="55">
        <v>81.9513646166431</v>
      </c>
    </row>
    <row r="568" spans="1:7" ht="14.25">
      <c r="A568" s="58">
        <v>2015</v>
      </c>
      <c r="B568" s="14">
        <v>3</v>
      </c>
      <c r="C568" s="14">
        <v>2700</v>
      </c>
      <c r="D568" s="61" t="str">
        <f t="shared" si="8"/>
        <v>Hierro y fundición</v>
      </c>
      <c r="E568" s="45">
        <v>107.21873406703493</v>
      </c>
      <c r="F568" s="45">
        <v>109.82372447579259</v>
      </c>
      <c r="G568" s="53">
        <v>82.63553208894177</v>
      </c>
    </row>
    <row r="569" spans="1:7" ht="14.25">
      <c r="A569" s="59">
        <v>2015</v>
      </c>
      <c r="B569" s="60">
        <v>4</v>
      </c>
      <c r="C569" s="60">
        <v>2700</v>
      </c>
      <c r="D569" s="62" t="str">
        <f t="shared" si="8"/>
        <v>Hierro y fundición</v>
      </c>
      <c r="E569" s="54">
        <v>107.92410493057498</v>
      </c>
      <c r="F569" s="54">
        <v>104.92048742600724</v>
      </c>
      <c r="G569" s="55">
        <v>82.5611660593441</v>
      </c>
    </row>
    <row r="570" spans="1:7" ht="14.25">
      <c r="A570" s="58">
        <v>2016</v>
      </c>
      <c r="B570" s="14">
        <v>1</v>
      </c>
      <c r="C570" s="14">
        <v>2700</v>
      </c>
      <c r="D570" s="61" t="str">
        <f t="shared" si="8"/>
        <v>Hierro y fundición</v>
      </c>
      <c r="E570" s="45">
        <v>99.81027428440932</v>
      </c>
      <c r="F570" s="45">
        <v>96.36859405724685</v>
      </c>
      <c r="G570" s="53">
        <v>84.33107756376887</v>
      </c>
    </row>
    <row r="571" spans="1:7" ht="14.25">
      <c r="A571" s="59">
        <v>2016</v>
      </c>
      <c r="B571" s="60">
        <v>2</v>
      </c>
      <c r="C571" s="60">
        <v>2700</v>
      </c>
      <c r="D571" s="62" t="str">
        <f t="shared" si="8"/>
        <v>Hierro y fundición</v>
      </c>
      <c r="E571" s="54">
        <v>86.68995912297794</v>
      </c>
      <c r="F571" s="54">
        <v>90.65485555417953</v>
      </c>
      <c r="G571" s="55">
        <v>83.141221090206</v>
      </c>
    </row>
    <row r="572" spans="1:7" ht="14.25">
      <c r="A572" s="58">
        <v>2016</v>
      </c>
      <c r="B572" s="14">
        <v>3</v>
      </c>
      <c r="C572" s="14">
        <v>2700</v>
      </c>
      <c r="D572" s="61" t="str">
        <f t="shared" si="8"/>
        <v>Hierro y fundición</v>
      </c>
      <c r="E572" s="45">
        <v>89.45595704305177</v>
      </c>
      <c r="F572" s="45">
        <v>89.13981431038775</v>
      </c>
      <c r="G572" s="53">
        <v>80.73176173124118</v>
      </c>
    </row>
    <row r="573" spans="1:7" ht="14.25">
      <c r="A573" s="59">
        <v>2016</v>
      </c>
      <c r="B573" s="60">
        <v>4</v>
      </c>
      <c r="C573" s="60">
        <v>2700</v>
      </c>
      <c r="D573" s="62" t="str">
        <f t="shared" si="8"/>
        <v>Hierro y fundición</v>
      </c>
      <c r="E573" s="54">
        <v>79.67967685001321</v>
      </c>
      <c r="F573" s="54">
        <v>83.7642664631658</v>
      </c>
      <c r="G573" s="55">
        <v>75.51126645348405</v>
      </c>
    </row>
    <row r="574" spans="1:7" ht="14.25">
      <c r="A574" s="58">
        <v>2017</v>
      </c>
      <c r="B574" s="14">
        <v>1</v>
      </c>
      <c r="C574" s="14">
        <v>2700</v>
      </c>
      <c r="D574" s="61" t="str">
        <f t="shared" si="8"/>
        <v>Hierro y fundición</v>
      </c>
      <c r="E574" s="45">
        <v>76.15004384454342</v>
      </c>
      <c r="F574" s="45">
        <v>72.08258380055203</v>
      </c>
      <c r="G574" s="53">
        <v>71.82271138543913</v>
      </c>
    </row>
    <row r="575" spans="1:7" ht="14.25">
      <c r="A575" s="59">
        <v>2017</v>
      </c>
      <c r="B575" s="60">
        <v>2</v>
      </c>
      <c r="C575" s="60">
        <v>2700</v>
      </c>
      <c r="D575" s="62" t="str">
        <f t="shared" si="8"/>
        <v>Hierro y fundición</v>
      </c>
      <c r="E575" s="54">
        <v>69.77509902669222</v>
      </c>
      <c r="F575" s="54">
        <v>74.2122998148299</v>
      </c>
      <c r="G575" s="55">
        <v>69.94868743957761</v>
      </c>
    </row>
    <row r="576" spans="1:7" ht="14.25">
      <c r="A576" s="58">
        <v>2017</v>
      </c>
      <c r="B576" s="14">
        <v>3</v>
      </c>
      <c r="C576" s="14">
        <v>2700</v>
      </c>
      <c r="D576" s="61" t="str">
        <f t="shared" si="8"/>
        <v>Hierro y fundición</v>
      </c>
      <c r="E576" s="45">
        <v>71.39121579573053</v>
      </c>
      <c r="F576" s="45">
        <v>71.94264596721773</v>
      </c>
      <c r="G576" s="53">
        <v>68.68446493641706</v>
      </c>
    </row>
    <row r="577" spans="1:7" ht="14.25">
      <c r="A577" s="59">
        <v>2017</v>
      </c>
      <c r="B577" s="60">
        <v>4</v>
      </c>
      <c r="C577" s="60">
        <v>2700</v>
      </c>
      <c r="D577" s="62" t="str">
        <f t="shared" si="8"/>
        <v>Hierro y fundición</v>
      </c>
      <c r="E577" s="54">
        <v>75.58500493130563</v>
      </c>
      <c r="F577" s="54">
        <v>80.74615685177534</v>
      </c>
      <c r="G577" s="55">
        <v>73.90496021417417</v>
      </c>
    </row>
    <row r="578" spans="1:7" ht="14.25">
      <c r="A578" s="58">
        <v>2018</v>
      </c>
      <c r="B578" s="14">
        <v>1</v>
      </c>
      <c r="C578" s="14">
        <v>2700</v>
      </c>
      <c r="D578" s="61" t="str">
        <f t="shared" si="8"/>
        <v>Hierro y fundición</v>
      </c>
      <c r="E578" s="45">
        <v>59.671486874126366</v>
      </c>
      <c r="F578" s="45">
        <v>61.8932691723646</v>
      </c>
      <c r="G578" s="53">
        <v>72.65561091693313</v>
      </c>
    </row>
    <row r="579" spans="1:7" ht="14.25">
      <c r="A579" s="59">
        <v>2018</v>
      </c>
      <c r="B579" s="60">
        <v>2</v>
      </c>
      <c r="C579" s="60">
        <v>2700</v>
      </c>
      <c r="D579" s="62" t="str">
        <f>+D578</f>
        <v>Hierro y fundición</v>
      </c>
      <c r="E579" s="54">
        <v>67.98362538284269</v>
      </c>
      <c r="F579" s="54">
        <v>66.42312451270571</v>
      </c>
      <c r="G579" s="55">
        <v>67.89618502268164</v>
      </c>
    </row>
    <row r="580" spans="1:7" ht="14.25">
      <c r="A580" s="58">
        <v>2006</v>
      </c>
      <c r="B580" s="14">
        <v>4</v>
      </c>
      <c r="C580" s="14">
        <v>3690</v>
      </c>
      <c r="D580" s="61" t="str">
        <f t="shared" si="8"/>
        <v>Otras manufacturas</v>
      </c>
      <c r="E580" s="45">
        <v>97.24756354082653</v>
      </c>
      <c r="F580" s="45">
        <v>97.8084616878369</v>
      </c>
      <c r="G580" s="53">
        <v>94.96063076568636</v>
      </c>
    </row>
    <row r="581" spans="1:7" ht="14.25">
      <c r="A581" s="59">
        <v>2007</v>
      </c>
      <c r="B581" s="60">
        <v>1</v>
      </c>
      <c r="C581" s="60">
        <v>3690</v>
      </c>
      <c r="D581" s="62" t="str">
        <f t="shared" si="8"/>
        <v>Otras manufacturas</v>
      </c>
      <c r="E581" s="54">
        <v>92.73353748940993</v>
      </c>
      <c r="F581" s="54">
        <v>89.51042336265238</v>
      </c>
      <c r="G581" s="55">
        <v>97.8196710021696</v>
      </c>
    </row>
    <row r="582" spans="1:7" ht="14.25">
      <c r="A582" s="58">
        <v>2007</v>
      </c>
      <c r="B582" s="14">
        <v>2</v>
      </c>
      <c r="C582" s="14">
        <v>3690</v>
      </c>
      <c r="D582" s="61" t="str">
        <f t="shared" si="8"/>
        <v>Otras manufacturas</v>
      </c>
      <c r="E582" s="45">
        <v>98.19703635783212</v>
      </c>
      <c r="F582" s="45">
        <v>96.60083562830224</v>
      </c>
      <c r="G582" s="53">
        <v>99.65057386059753</v>
      </c>
    </row>
    <row r="583" spans="1:7" ht="14.25">
      <c r="A583" s="59">
        <v>2007</v>
      </c>
      <c r="B583" s="60">
        <v>3</v>
      </c>
      <c r="C583" s="60">
        <v>3690</v>
      </c>
      <c r="D583" s="62" t="str">
        <f t="shared" si="8"/>
        <v>Otras manufacturas</v>
      </c>
      <c r="E583" s="54">
        <v>100.44825883397135</v>
      </c>
      <c r="F583" s="54">
        <v>101.42390878783547</v>
      </c>
      <c r="G583" s="55">
        <v>100.25703354750502</v>
      </c>
    </row>
    <row r="584" spans="1:7" ht="14.25">
      <c r="A584" s="58">
        <v>2007</v>
      </c>
      <c r="B584" s="14">
        <v>4</v>
      </c>
      <c r="C584" s="14">
        <v>3690</v>
      </c>
      <c r="D584" s="61" t="str">
        <f t="shared" si="8"/>
        <v>Otras manufacturas</v>
      </c>
      <c r="E584" s="45">
        <v>108.62116731878658</v>
      </c>
      <c r="F584" s="45">
        <v>112.46483222120996</v>
      </c>
      <c r="G584" s="53">
        <v>102.27272158972782</v>
      </c>
    </row>
    <row r="585" spans="1:7" ht="14.25">
      <c r="A585" s="59">
        <v>2008</v>
      </c>
      <c r="B585" s="60">
        <v>1</v>
      </c>
      <c r="C585" s="60">
        <v>3690</v>
      </c>
      <c r="D585" s="62" t="str">
        <f t="shared" si="8"/>
        <v>Otras manufacturas</v>
      </c>
      <c r="E585" s="54">
        <v>92.39975397445752</v>
      </c>
      <c r="F585" s="54">
        <v>91.85191789902734</v>
      </c>
      <c r="G585" s="55">
        <v>100.82308382261334</v>
      </c>
    </row>
    <row r="586" spans="1:7" ht="14.25">
      <c r="A586" s="58">
        <v>2008</v>
      </c>
      <c r="B586" s="14">
        <v>2</v>
      </c>
      <c r="C586" s="14">
        <v>3690</v>
      </c>
      <c r="D586" s="61" t="str">
        <f t="shared" si="8"/>
        <v>Otras manufacturas</v>
      </c>
      <c r="E586" s="45">
        <v>96.31486812445151</v>
      </c>
      <c r="F586" s="45">
        <v>93.52944091302312</v>
      </c>
      <c r="G586" s="53">
        <v>99.54556800151055</v>
      </c>
    </row>
    <row r="587" spans="1:7" ht="14.25">
      <c r="A587" s="59">
        <v>2008</v>
      </c>
      <c r="B587" s="60">
        <v>3</v>
      </c>
      <c r="C587" s="60">
        <v>3690</v>
      </c>
      <c r="D587" s="62" t="str">
        <f t="shared" si="8"/>
        <v>Otras manufacturas</v>
      </c>
      <c r="E587" s="54">
        <v>101.56773784440492</v>
      </c>
      <c r="F587" s="54">
        <v>102.14453104988701</v>
      </c>
      <c r="G587" s="55">
        <v>95.92074016831495</v>
      </c>
    </row>
    <row r="588" spans="1:7" ht="14.25">
      <c r="A588" s="58">
        <v>2008</v>
      </c>
      <c r="B588" s="14">
        <v>4</v>
      </c>
      <c r="C588" s="14">
        <v>3690</v>
      </c>
      <c r="D588" s="61" t="str">
        <f t="shared" si="8"/>
        <v>Otras manufacturas</v>
      </c>
      <c r="E588" s="45">
        <v>99.21984515637654</v>
      </c>
      <c r="F588" s="45">
        <v>102.96232494582841</v>
      </c>
      <c r="G588" s="53">
        <v>93.00471372286522</v>
      </c>
    </row>
    <row r="589" spans="1:7" ht="14.25">
      <c r="A589" s="59">
        <v>2009</v>
      </c>
      <c r="B589" s="60">
        <v>1</v>
      </c>
      <c r="C589" s="60">
        <v>3690</v>
      </c>
      <c r="D589" s="62" t="str">
        <f t="shared" si="8"/>
        <v>Otras manufacturas</v>
      </c>
      <c r="E589" s="54">
        <v>82.55204026180687</v>
      </c>
      <c r="F589" s="54">
        <v>86.51072329724093</v>
      </c>
      <c r="G589" s="55">
        <v>100.33597835519106</v>
      </c>
    </row>
    <row r="590" spans="1:7" ht="14.25">
      <c r="A590" s="58">
        <v>2009</v>
      </c>
      <c r="B590" s="14">
        <v>2</v>
      </c>
      <c r="C590" s="14">
        <v>3690</v>
      </c>
      <c r="D590" s="61" t="str">
        <f t="shared" si="8"/>
        <v>Otras manufacturas</v>
      </c>
      <c r="E590" s="45">
        <v>86.98676766604437</v>
      </c>
      <c r="F590" s="45">
        <v>85.91802797193225</v>
      </c>
      <c r="G590" s="53">
        <v>100.32364146996156</v>
      </c>
    </row>
    <row r="591" spans="1:7" ht="14.25">
      <c r="A591" s="59">
        <v>2009</v>
      </c>
      <c r="B591" s="60">
        <v>3</v>
      </c>
      <c r="C591" s="60">
        <v>3690</v>
      </c>
      <c r="D591" s="62" t="str">
        <f t="shared" si="8"/>
        <v>Otras manufacturas</v>
      </c>
      <c r="E591" s="54">
        <v>90.16605971358338</v>
      </c>
      <c r="F591" s="54">
        <v>90.90208470892567</v>
      </c>
      <c r="G591" s="55">
        <v>99.5197719161385</v>
      </c>
    </row>
    <row r="592" spans="1:7" ht="14.25">
      <c r="A592" s="58">
        <v>2009</v>
      </c>
      <c r="B592" s="14">
        <v>4</v>
      </c>
      <c r="C592" s="14">
        <v>3690</v>
      </c>
      <c r="D592" s="61" t="str">
        <f t="shared" si="8"/>
        <v>Otras manufacturas</v>
      </c>
      <c r="E592" s="45">
        <v>90.80613774645873</v>
      </c>
      <c r="F592" s="45">
        <v>93.24492465557167</v>
      </c>
      <c r="G592" s="53">
        <v>100.83263516325816</v>
      </c>
    </row>
    <row r="593" spans="1:7" ht="14.25">
      <c r="A593" s="59">
        <v>2010</v>
      </c>
      <c r="B593" s="60">
        <v>1</v>
      </c>
      <c r="C593" s="60">
        <v>3690</v>
      </c>
      <c r="D593" s="62" t="str">
        <f t="shared" si="8"/>
        <v>Otras manufacturas</v>
      </c>
      <c r="E593" s="54">
        <v>89.53235018604296</v>
      </c>
      <c r="F593" s="54">
        <v>89.1740947457951</v>
      </c>
      <c r="G593" s="55">
        <v>99.78752760805196</v>
      </c>
    </row>
    <row r="594" spans="1:7" ht="14.25">
      <c r="A594" s="58">
        <v>2010</v>
      </c>
      <c r="B594" s="14">
        <v>2</v>
      </c>
      <c r="C594" s="14">
        <v>3690</v>
      </c>
      <c r="D594" s="61" t="str">
        <f t="shared" si="8"/>
        <v>Otras manufacturas</v>
      </c>
      <c r="E594" s="45">
        <v>93.68230583971699</v>
      </c>
      <c r="F594" s="45">
        <v>92.10726240021052</v>
      </c>
      <c r="G594" s="53">
        <v>101.35562491014926</v>
      </c>
    </row>
    <row r="595" spans="1:7" ht="14.25">
      <c r="A595" s="59">
        <v>2010</v>
      </c>
      <c r="B595" s="60">
        <v>3</v>
      </c>
      <c r="C595" s="60">
        <v>3690</v>
      </c>
      <c r="D595" s="62" t="str">
        <f t="shared" si="8"/>
        <v>Otras manufacturas</v>
      </c>
      <c r="E595" s="54">
        <v>101.13881929174067</v>
      </c>
      <c r="F595" s="54">
        <v>101.1688298942762</v>
      </c>
      <c r="G595" s="55">
        <v>102.63443927035898</v>
      </c>
    </row>
    <row r="596" spans="1:7" ht="14.25">
      <c r="A596" s="58">
        <v>2010</v>
      </c>
      <c r="B596" s="14">
        <v>4</v>
      </c>
      <c r="C596" s="14">
        <v>3690</v>
      </c>
      <c r="D596" s="61" t="str">
        <f t="shared" si="8"/>
        <v>Otras manufacturas</v>
      </c>
      <c r="E596" s="45">
        <v>96.2472539724661</v>
      </c>
      <c r="F596" s="45">
        <v>98.26610765671687</v>
      </c>
      <c r="G596" s="53">
        <v>101.42753398972097</v>
      </c>
    </row>
    <row r="597" spans="1:7" ht="14.25">
      <c r="A597" s="59">
        <v>2011</v>
      </c>
      <c r="B597" s="60">
        <v>1</v>
      </c>
      <c r="C597" s="60">
        <v>3690</v>
      </c>
      <c r="D597" s="62" t="str">
        <f t="shared" si="8"/>
        <v>Otras manufacturas</v>
      </c>
      <c r="E597" s="54">
        <v>98.76663391960217</v>
      </c>
      <c r="F597" s="54">
        <v>97.20629657593665</v>
      </c>
      <c r="G597" s="55">
        <v>108.03734023781513</v>
      </c>
    </row>
    <row r="598" spans="1:7" ht="14.25">
      <c r="A598" s="58">
        <v>2011</v>
      </c>
      <c r="B598" s="14">
        <v>2</v>
      </c>
      <c r="C598" s="14">
        <v>3690</v>
      </c>
      <c r="D598" s="61" t="str">
        <f t="shared" si="8"/>
        <v>Otras manufacturas</v>
      </c>
      <c r="E598" s="45">
        <v>105.15958155281633</v>
      </c>
      <c r="F598" s="45">
        <v>102.27695195991282</v>
      </c>
      <c r="G598" s="53">
        <v>105.02980844846775</v>
      </c>
    </row>
    <row r="599" spans="1:7" ht="14.25">
      <c r="A599" s="59">
        <v>2011</v>
      </c>
      <c r="B599" s="60">
        <v>3</v>
      </c>
      <c r="C599" s="60">
        <v>3690</v>
      </c>
      <c r="D599" s="62" t="str">
        <f t="shared" si="8"/>
        <v>Otras manufacturas</v>
      </c>
      <c r="E599" s="54">
        <v>112.34480712532753</v>
      </c>
      <c r="F599" s="54">
        <v>115.07445855973681</v>
      </c>
      <c r="G599" s="55">
        <v>109.88492996924268</v>
      </c>
    </row>
    <row r="600" spans="1:7" ht="14.25">
      <c r="A600" s="58">
        <v>2011</v>
      </c>
      <c r="B600" s="14">
        <v>4</v>
      </c>
      <c r="C600" s="14">
        <v>3690</v>
      </c>
      <c r="D600" s="61" t="str">
        <f t="shared" si="8"/>
        <v>Otras manufacturas</v>
      </c>
      <c r="E600" s="45">
        <v>126.98214100843335</v>
      </c>
      <c r="F600" s="45">
        <v>125.29446767732793</v>
      </c>
      <c r="G600" s="53">
        <v>112.65403917576424</v>
      </c>
    </row>
    <row r="601" spans="1:7" ht="14.25">
      <c r="A601" s="59">
        <v>2012</v>
      </c>
      <c r="B601" s="60">
        <v>1</v>
      </c>
      <c r="C601" s="60">
        <v>3690</v>
      </c>
      <c r="D601" s="62" t="str">
        <f t="shared" si="8"/>
        <v>Otras manufacturas</v>
      </c>
      <c r="E601" s="54">
        <v>109.53389627020043</v>
      </c>
      <c r="F601" s="54">
        <v>107.09103519789038</v>
      </c>
      <c r="G601" s="55">
        <v>115.03646670782382</v>
      </c>
    </row>
    <row r="602" spans="1:7" ht="14.25">
      <c r="A602" s="58">
        <v>2012</v>
      </c>
      <c r="B602" s="14">
        <v>2</v>
      </c>
      <c r="C602" s="14">
        <v>3690</v>
      </c>
      <c r="D602" s="61" t="str">
        <f t="shared" si="8"/>
        <v>Otras manufacturas</v>
      </c>
      <c r="E602" s="45">
        <v>102.72570913452479</v>
      </c>
      <c r="F602" s="45">
        <v>104.1217188376889</v>
      </c>
      <c r="G602" s="53">
        <v>107.89747387100196</v>
      </c>
    </row>
    <row r="603" spans="1:7" ht="14.25">
      <c r="A603" s="59">
        <v>2012</v>
      </c>
      <c r="B603" s="60">
        <v>3</v>
      </c>
      <c r="C603" s="60">
        <v>3690</v>
      </c>
      <c r="D603" s="62" t="str">
        <f t="shared" si="8"/>
        <v>Otras manufacturas</v>
      </c>
      <c r="E603" s="54">
        <v>104.4626269093111</v>
      </c>
      <c r="F603" s="54">
        <v>104.45850248633516</v>
      </c>
      <c r="G603" s="55">
        <v>105.77814604343934</v>
      </c>
    </row>
    <row r="604" spans="1:7" ht="14.25">
      <c r="A604" s="58">
        <v>2012</v>
      </c>
      <c r="B604" s="14">
        <v>4</v>
      </c>
      <c r="C604" s="14">
        <v>3690</v>
      </c>
      <c r="D604" s="61" t="str">
        <f aca="true" t="shared" si="9" ref="D604:D626">+VLOOKUP(C604,cali,2,FALSE)</f>
        <v>Otras manufacturas</v>
      </c>
      <c r="E604" s="45">
        <v>120.06772641237167</v>
      </c>
      <c r="F604" s="45">
        <v>122.16105879768082</v>
      </c>
      <c r="G604" s="53">
        <v>103.0542050794341</v>
      </c>
    </row>
    <row r="605" spans="1:7" ht="14.25">
      <c r="A605" s="59">
        <v>2013</v>
      </c>
      <c r="B605" s="60">
        <v>1</v>
      </c>
      <c r="C605" s="60">
        <v>3690</v>
      </c>
      <c r="D605" s="62" t="str">
        <f t="shared" si="9"/>
        <v>Otras manufacturas</v>
      </c>
      <c r="E605" s="54">
        <v>88.12072132065055</v>
      </c>
      <c r="F605" s="54">
        <v>88.4997295044393</v>
      </c>
      <c r="G605" s="55">
        <v>101.7138680958276</v>
      </c>
    </row>
    <row r="606" spans="1:7" ht="14.25">
      <c r="A606" s="58">
        <v>2013</v>
      </c>
      <c r="B606" s="14">
        <v>2</v>
      </c>
      <c r="C606" s="14">
        <v>3690</v>
      </c>
      <c r="D606" s="61" t="str">
        <f t="shared" si="9"/>
        <v>Otras manufacturas</v>
      </c>
      <c r="E606" s="45">
        <v>102.23220024511693</v>
      </c>
      <c r="F606" s="45">
        <v>102.79390920328524</v>
      </c>
      <c r="G606" s="53">
        <v>103.6389412835897</v>
      </c>
    </row>
    <row r="607" spans="1:7" ht="14.25">
      <c r="A607" s="59">
        <v>2013</v>
      </c>
      <c r="B607" s="60">
        <v>3</v>
      </c>
      <c r="C607" s="60">
        <v>3690</v>
      </c>
      <c r="D607" s="62" t="str">
        <f t="shared" si="9"/>
        <v>Otras manufacturas</v>
      </c>
      <c r="E607" s="54">
        <v>105.079221484674</v>
      </c>
      <c r="F607" s="54">
        <v>104.95947484275557</v>
      </c>
      <c r="G607" s="55">
        <v>103.14391321879467</v>
      </c>
    </row>
    <row r="608" spans="1:7" ht="14.25">
      <c r="A608" s="58">
        <v>2013</v>
      </c>
      <c r="B608" s="14">
        <v>4</v>
      </c>
      <c r="C608" s="14">
        <v>3690</v>
      </c>
      <c r="D608" s="61" t="str">
        <f t="shared" si="9"/>
        <v>Otras manufacturas</v>
      </c>
      <c r="E608" s="45">
        <v>108.46858750376245</v>
      </c>
      <c r="F608" s="45">
        <v>113.09844113893088</v>
      </c>
      <c r="G608" s="53">
        <v>100.46342415327739</v>
      </c>
    </row>
    <row r="609" spans="1:7" ht="14.25">
      <c r="A609" s="59">
        <v>2014</v>
      </c>
      <c r="B609" s="60">
        <v>1</v>
      </c>
      <c r="C609" s="60">
        <v>3690</v>
      </c>
      <c r="D609" s="62" t="str">
        <f t="shared" si="9"/>
        <v>Otras manufacturas</v>
      </c>
      <c r="E609" s="54">
        <v>96.00684776542508</v>
      </c>
      <c r="F609" s="54">
        <v>93.94876664490404</v>
      </c>
      <c r="G609" s="55">
        <v>101.47566848635068</v>
      </c>
    </row>
    <row r="610" spans="1:7" ht="14.25">
      <c r="A610" s="58">
        <v>2014</v>
      </c>
      <c r="B610" s="14">
        <v>2</v>
      </c>
      <c r="C610" s="14">
        <v>3690</v>
      </c>
      <c r="D610" s="61" t="str">
        <f t="shared" si="9"/>
        <v>Otras manufacturas</v>
      </c>
      <c r="E610" s="45">
        <v>98.34302300697352</v>
      </c>
      <c r="F610" s="45">
        <v>96.72332949024522</v>
      </c>
      <c r="G610" s="53">
        <v>102.36472206466823</v>
      </c>
    </row>
    <row r="611" spans="1:7" ht="14.25">
      <c r="A611" s="59">
        <v>2014</v>
      </c>
      <c r="B611" s="60">
        <v>3</v>
      </c>
      <c r="C611" s="60">
        <v>3690</v>
      </c>
      <c r="D611" s="62" t="str">
        <f t="shared" si="9"/>
        <v>Otras manufacturas</v>
      </c>
      <c r="E611" s="54">
        <v>106.13669150255754</v>
      </c>
      <c r="F611" s="54">
        <v>103.31501965131733</v>
      </c>
      <c r="G611" s="55">
        <v>102.277232745656</v>
      </c>
    </row>
    <row r="612" spans="1:7" ht="14.25">
      <c r="A612" s="58">
        <v>2014</v>
      </c>
      <c r="B612" s="14">
        <v>4</v>
      </c>
      <c r="C612" s="14">
        <v>3690</v>
      </c>
      <c r="D612" s="61" t="str">
        <f t="shared" si="9"/>
        <v>Otras manufacturas</v>
      </c>
      <c r="E612" s="45">
        <v>116.58879461507514</v>
      </c>
      <c r="F612" s="45">
        <v>116.8758793936804</v>
      </c>
      <c r="G612" s="53">
        <v>102.92563676702866</v>
      </c>
    </row>
    <row r="613" spans="1:7" ht="14.25">
      <c r="A613" s="59">
        <v>2015</v>
      </c>
      <c r="B613" s="60">
        <v>1</v>
      </c>
      <c r="C613" s="60">
        <v>3690</v>
      </c>
      <c r="D613" s="62" t="str">
        <f t="shared" si="9"/>
        <v>Otras manufacturas</v>
      </c>
      <c r="E613" s="54">
        <v>97.75022496873952</v>
      </c>
      <c r="F613" s="54">
        <v>94.58905054520318</v>
      </c>
      <c r="G613" s="55">
        <v>97.91717371883348</v>
      </c>
    </row>
    <row r="614" spans="1:7" ht="14.25">
      <c r="A614" s="58">
        <v>2015</v>
      </c>
      <c r="B614" s="14">
        <v>2</v>
      </c>
      <c r="C614" s="14">
        <v>3690</v>
      </c>
      <c r="D614" s="61" t="str">
        <f t="shared" si="9"/>
        <v>Otras manufacturas</v>
      </c>
      <c r="E614" s="45">
        <v>101.06399750804852</v>
      </c>
      <c r="F614" s="45">
        <v>96.1946997594679</v>
      </c>
      <c r="G614" s="53">
        <v>100.1443608688839</v>
      </c>
    </row>
    <row r="615" spans="1:7" ht="14.25">
      <c r="A615" s="59">
        <v>2015</v>
      </c>
      <c r="B615" s="60">
        <v>3</v>
      </c>
      <c r="C615" s="60">
        <v>3690</v>
      </c>
      <c r="D615" s="62" t="str">
        <f t="shared" si="9"/>
        <v>Otras manufacturas</v>
      </c>
      <c r="E615" s="54">
        <v>106.45961728006674</v>
      </c>
      <c r="F615" s="54">
        <v>104.72412376674147</v>
      </c>
      <c r="G615" s="55">
        <v>98.72815255614452</v>
      </c>
    </row>
    <row r="616" spans="1:7" ht="14.25">
      <c r="A616" s="58">
        <v>2015</v>
      </c>
      <c r="B616" s="14">
        <v>4</v>
      </c>
      <c r="C616" s="14">
        <v>3690</v>
      </c>
      <c r="D616" s="61" t="str">
        <f t="shared" si="9"/>
        <v>Otras manufacturas</v>
      </c>
      <c r="E616" s="45">
        <v>116.20056681228013</v>
      </c>
      <c r="F616" s="45">
        <v>114.46595294301657</v>
      </c>
      <c r="G616" s="53">
        <v>96.39697361074127</v>
      </c>
    </row>
    <row r="617" spans="1:7" ht="14.25">
      <c r="A617" s="59">
        <v>2016</v>
      </c>
      <c r="B617" s="60">
        <v>1</v>
      </c>
      <c r="C617" s="60">
        <v>3690</v>
      </c>
      <c r="D617" s="62" t="str">
        <f t="shared" si="9"/>
        <v>Otras manufacturas</v>
      </c>
      <c r="E617" s="54">
        <v>96.08808023063482</v>
      </c>
      <c r="F617" s="54">
        <v>94.50383288464009</v>
      </c>
      <c r="G617" s="55">
        <v>98.53231084345599</v>
      </c>
    </row>
    <row r="618" spans="1:7" ht="14.25">
      <c r="A618" s="58">
        <v>2016</v>
      </c>
      <c r="B618" s="14">
        <v>2</v>
      </c>
      <c r="C618" s="14">
        <v>3690</v>
      </c>
      <c r="D618" s="61" t="str">
        <f t="shared" si="9"/>
        <v>Otras manufacturas</v>
      </c>
      <c r="E618" s="45">
        <v>97.94302101806286</v>
      </c>
      <c r="F618" s="45">
        <v>98.65891580103867</v>
      </c>
      <c r="G618" s="53">
        <v>95.00700593031574</v>
      </c>
    </row>
    <row r="619" spans="1:7" ht="14.25">
      <c r="A619" s="59">
        <v>2016</v>
      </c>
      <c r="B619" s="60">
        <v>3</v>
      </c>
      <c r="C619" s="60">
        <v>3690</v>
      </c>
      <c r="D619" s="62" t="str">
        <f t="shared" si="9"/>
        <v>Otras manufacturas</v>
      </c>
      <c r="E619" s="54">
        <v>101.4714801414663</v>
      </c>
      <c r="F619" s="54">
        <v>101.88535077406638</v>
      </c>
      <c r="G619" s="55">
        <v>93.64218488050456</v>
      </c>
    </row>
    <row r="620" spans="1:7" ht="14.25">
      <c r="A620" s="58">
        <v>2016</v>
      </c>
      <c r="B620" s="14">
        <v>4</v>
      </c>
      <c r="C620" s="14">
        <v>3690</v>
      </c>
      <c r="D620" s="61" t="str">
        <f t="shared" si="9"/>
        <v>Otras manufacturas</v>
      </c>
      <c r="E620" s="45">
        <v>111.38498074981138</v>
      </c>
      <c r="F620" s="45">
        <v>108.86715296144072</v>
      </c>
      <c r="G620" s="53">
        <v>90.79707167192161</v>
      </c>
    </row>
    <row r="621" spans="1:7" ht="14.25">
      <c r="A621" s="59">
        <v>2017</v>
      </c>
      <c r="B621" s="60">
        <v>1</v>
      </c>
      <c r="C621" s="60">
        <v>3690</v>
      </c>
      <c r="D621" s="62" t="str">
        <f t="shared" si="9"/>
        <v>Otras manufacturas</v>
      </c>
      <c r="E621" s="54">
        <v>88.44461303902888</v>
      </c>
      <c r="F621" s="54">
        <v>88.77643801249638</v>
      </c>
      <c r="G621" s="55">
        <v>86.72639920733383</v>
      </c>
    </row>
    <row r="622" spans="1:7" ht="14.25">
      <c r="A622" s="58">
        <v>2017</v>
      </c>
      <c r="B622" s="14">
        <v>2</v>
      </c>
      <c r="C622" s="14">
        <v>3690</v>
      </c>
      <c r="D622" s="61" t="str">
        <f t="shared" si="9"/>
        <v>Otras manufacturas</v>
      </c>
      <c r="E622" s="45">
        <v>90.59262667873635</v>
      </c>
      <c r="F622" s="45">
        <v>87.16985851461284</v>
      </c>
      <c r="G622" s="53">
        <v>85.57814426860347</v>
      </c>
    </row>
    <row r="623" spans="1:7" ht="14.25">
      <c r="A623" s="59">
        <v>2017</v>
      </c>
      <c r="B623" s="60">
        <v>3</v>
      </c>
      <c r="C623" s="60">
        <v>3690</v>
      </c>
      <c r="D623" s="62" t="str">
        <f t="shared" si="9"/>
        <v>Otras manufacturas</v>
      </c>
      <c r="E623" s="54">
        <v>98.1220272609904</v>
      </c>
      <c r="F623" s="54">
        <v>95.71984923339542</v>
      </c>
      <c r="G623" s="55">
        <v>86.92355064036686</v>
      </c>
    </row>
    <row r="624" spans="1:7" ht="14.25">
      <c r="A624" s="58">
        <v>2017</v>
      </c>
      <c r="B624" s="14">
        <v>4</v>
      </c>
      <c r="C624" s="14">
        <v>3690</v>
      </c>
      <c r="D624" s="61" t="str">
        <f t="shared" si="9"/>
        <v>Otras manufacturas</v>
      </c>
      <c r="E624" s="45">
        <v>112.40062053543608</v>
      </c>
      <c r="F624" s="45">
        <v>111.14624814068613</v>
      </c>
      <c r="G624" s="53">
        <v>89.78043592357561</v>
      </c>
    </row>
    <row r="625" spans="1:7" ht="14.25">
      <c r="A625" s="59">
        <v>2018</v>
      </c>
      <c r="B625" s="60">
        <v>1</v>
      </c>
      <c r="C625" s="60">
        <v>3690</v>
      </c>
      <c r="D625" s="62" t="str">
        <f>+VLOOKUP(C625,cali,2,FALSE)</f>
        <v>Otras manufacturas</v>
      </c>
      <c r="E625" s="54">
        <v>91.94878741699213</v>
      </c>
      <c r="F625" s="54">
        <v>91.7610145783865</v>
      </c>
      <c r="G625" s="55">
        <v>88.82936323482755</v>
      </c>
    </row>
    <row r="626" spans="1:7" ht="14.25">
      <c r="A626" s="63">
        <v>2018</v>
      </c>
      <c r="B626" s="64">
        <v>2</v>
      </c>
      <c r="C626" s="64">
        <v>3690</v>
      </c>
      <c r="D626" s="74" t="str">
        <f t="shared" si="9"/>
        <v>Otras manufacturas</v>
      </c>
      <c r="E626" s="56">
        <v>94.2166850077304</v>
      </c>
      <c r="F626" s="56">
        <v>93.44394108935188</v>
      </c>
      <c r="G626" s="57">
        <v>85.323950662449</v>
      </c>
    </row>
    <row r="627" spans="1:7" ht="14.25">
      <c r="A627" s="17"/>
      <c r="B627" s="17"/>
      <c r="C627" s="19"/>
      <c r="D627" s="14"/>
      <c r="E627" s="18"/>
      <c r="F627" s="18"/>
      <c r="G627" s="18"/>
    </row>
    <row r="628" ht="14.25">
      <c r="A628" s="72" t="s">
        <v>67</v>
      </c>
    </row>
    <row r="629" ht="14.25">
      <c r="A629" s="73" t="s">
        <v>68</v>
      </c>
    </row>
    <row r="630" spans="1:7" ht="14.25">
      <c r="A630" s="17"/>
      <c r="B630" s="17"/>
      <c r="C630" s="19"/>
      <c r="D630" s="14"/>
      <c r="E630" s="18"/>
      <c r="F630" s="18"/>
      <c r="G630" s="18"/>
    </row>
  </sheetData>
  <sheetProtection/>
  <mergeCells count="3">
    <mergeCell ref="A1:G4"/>
    <mergeCell ref="A5:G6"/>
    <mergeCell ref="A7:G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8"/>
  <sheetViews>
    <sheetView zoomScalePageLayoutView="0" workbookViewId="0" topLeftCell="A452">
      <selection activeCell="A485" sqref="A485:G485"/>
    </sheetView>
  </sheetViews>
  <sheetFormatPr defaultColWidth="9.140625" defaultRowHeight="15"/>
  <cols>
    <col min="1" max="3" width="9.140625" style="12" customWidth="1"/>
    <col min="4" max="4" width="39.00390625" style="12" customWidth="1"/>
    <col min="5" max="5" width="23.421875" style="12" customWidth="1"/>
    <col min="6" max="6" width="24.140625" style="12" customWidth="1"/>
    <col min="7" max="7" width="31.00390625" style="12" customWidth="1"/>
    <col min="8" max="16384" width="9.140625" style="12" customWidth="1"/>
  </cols>
  <sheetData>
    <row r="1" spans="1:7" s="23" customFormat="1" ht="13.5" customHeight="1">
      <c r="A1" s="111"/>
      <c r="B1" s="112"/>
      <c r="C1" s="112"/>
      <c r="D1" s="112"/>
      <c r="E1" s="112"/>
      <c r="F1" s="112"/>
      <c r="G1" s="112"/>
    </row>
    <row r="2" spans="1:7" s="23" customFormat="1" ht="13.5" customHeight="1">
      <c r="A2" s="113"/>
      <c r="B2" s="114"/>
      <c r="C2" s="114"/>
      <c r="D2" s="114"/>
      <c r="E2" s="114"/>
      <c r="F2" s="114"/>
      <c r="G2" s="114"/>
    </row>
    <row r="3" spans="1:7" s="23" customFormat="1" ht="13.5" customHeight="1">
      <c r="A3" s="113"/>
      <c r="B3" s="114"/>
      <c r="C3" s="114"/>
      <c r="D3" s="114"/>
      <c r="E3" s="114"/>
      <c r="F3" s="114"/>
      <c r="G3" s="114"/>
    </row>
    <row r="4" spans="1:7" s="23" customFormat="1" ht="13.5" customHeight="1">
      <c r="A4" s="113"/>
      <c r="B4" s="114"/>
      <c r="C4" s="114"/>
      <c r="D4" s="114"/>
      <c r="E4" s="114"/>
      <c r="F4" s="114"/>
      <c r="G4" s="114"/>
    </row>
    <row r="5" spans="1:7" s="23" customFormat="1" ht="12">
      <c r="A5" s="117" t="s">
        <v>46</v>
      </c>
      <c r="B5" s="118"/>
      <c r="C5" s="118"/>
      <c r="D5" s="118"/>
      <c r="E5" s="118"/>
      <c r="F5" s="118"/>
      <c r="G5" s="118"/>
    </row>
    <row r="6" spans="1:7" s="22" customFormat="1" ht="12">
      <c r="A6" s="119"/>
      <c r="B6" s="120"/>
      <c r="C6" s="120"/>
      <c r="D6" s="120"/>
      <c r="E6" s="120"/>
      <c r="F6" s="120"/>
      <c r="G6" s="120"/>
    </row>
    <row r="7" spans="1:7" s="22" customFormat="1" ht="12">
      <c r="A7" s="121" t="s">
        <v>50</v>
      </c>
      <c r="B7" s="122"/>
      <c r="C7" s="122"/>
      <c r="D7" s="122"/>
      <c r="E7" s="122"/>
      <c r="F7" s="122"/>
      <c r="G7" s="122"/>
    </row>
    <row r="8" spans="1:7" s="22" customFormat="1" ht="12">
      <c r="A8" s="123"/>
      <c r="B8" s="124"/>
      <c r="C8" s="124"/>
      <c r="D8" s="124"/>
      <c r="E8" s="124"/>
      <c r="F8" s="124"/>
      <c r="G8" s="124"/>
    </row>
    <row r="9" spans="1:7" s="22" customFormat="1" ht="15.75">
      <c r="A9" s="44"/>
      <c r="B9" s="44"/>
      <c r="C9" s="44"/>
      <c r="D9" s="44"/>
      <c r="E9" s="44"/>
      <c r="F9" s="44"/>
      <c r="G9" s="44"/>
    </row>
    <row r="10" spans="1:2" ht="15">
      <c r="A10" s="1" t="s">
        <v>1</v>
      </c>
      <c r="B10" s="1"/>
    </row>
    <row r="11" spans="1:2" ht="15">
      <c r="A11" s="5" t="s">
        <v>44</v>
      </c>
      <c r="B11" s="5"/>
    </row>
    <row r="12" spans="1:2" ht="15">
      <c r="A12" s="2"/>
      <c r="B12" s="2"/>
    </row>
    <row r="13" spans="1:2" ht="15">
      <c r="A13" s="2" t="s">
        <v>70</v>
      </c>
      <c r="B13" s="2"/>
    </row>
    <row r="14" s="51" customFormat="1" ht="18" customHeight="1">
      <c r="G14" s="65" t="s">
        <v>13</v>
      </c>
    </row>
    <row r="15" spans="1:7" s="40" customFormat="1" ht="25.5">
      <c r="A15" s="67" t="s">
        <v>10</v>
      </c>
      <c r="B15" s="68" t="s">
        <v>9</v>
      </c>
      <c r="C15" s="68" t="s">
        <v>43</v>
      </c>
      <c r="D15" s="68" t="s">
        <v>8</v>
      </c>
      <c r="E15" s="75" t="s">
        <v>11</v>
      </c>
      <c r="F15" s="75" t="s">
        <v>12</v>
      </c>
      <c r="G15" s="75" t="s">
        <v>45</v>
      </c>
    </row>
    <row r="16" spans="1:7" ht="14.25">
      <c r="A16" s="58">
        <v>2006</v>
      </c>
      <c r="B16" s="14">
        <v>4</v>
      </c>
      <c r="C16" s="14">
        <v>1501</v>
      </c>
      <c r="D16" s="61" t="str">
        <f aca="true" t="shared" si="0" ref="D16:D80">+VLOOKUP(C16,costa,2,FALSE)</f>
        <v>Total </v>
      </c>
      <c r="E16" s="82">
        <v>100.07217175718597</v>
      </c>
      <c r="F16" s="83">
        <v>98.82432212299467</v>
      </c>
      <c r="G16" s="84">
        <v>98.68806317979735</v>
      </c>
    </row>
    <row r="17" spans="1:7" ht="14.25">
      <c r="A17" s="59">
        <v>2007</v>
      </c>
      <c r="B17" s="60">
        <v>1</v>
      </c>
      <c r="C17" s="60">
        <v>1501</v>
      </c>
      <c r="D17" s="62" t="str">
        <f t="shared" si="0"/>
        <v>Total </v>
      </c>
      <c r="E17" s="76">
        <v>96.61177555039696</v>
      </c>
      <c r="F17" s="54">
        <v>97.2088348519352</v>
      </c>
      <c r="G17" s="55">
        <v>99.05129163670898</v>
      </c>
    </row>
    <row r="18" spans="1:7" ht="14.25">
      <c r="A18" s="58">
        <v>2007</v>
      </c>
      <c r="B18" s="14">
        <v>2</v>
      </c>
      <c r="C18" s="14">
        <v>1501</v>
      </c>
      <c r="D18" s="61" t="str">
        <f t="shared" si="0"/>
        <v>Total </v>
      </c>
      <c r="E18" s="85">
        <v>98.09074744370709</v>
      </c>
      <c r="F18" s="45">
        <v>97.35881607490215</v>
      </c>
      <c r="G18" s="53">
        <v>99.73090447681608</v>
      </c>
    </row>
    <row r="19" spans="1:7" ht="14.25">
      <c r="A19" s="59">
        <v>2007</v>
      </c>
      <c r="B19" s="60">
        <v>3</v>
      </c>
      <c r="C19" s="60">
        <v>1501</v>
      </c>
      <c r="D19" s="62" t="str">
        <f t="shared" si="0"/>
        <v>Total </v>
      </c>
      <c r="E19" s="76">
        <v>102.3494885968662</v>
      </c>
      <c r="F19" s="54">
        <v>101.93323756438775</v>
      </c>
      <c r="G19" s="55">
        <v>99.81394799473937</v>
      </c>
    </row>
    <row r="20" spans="1:7" ht="14.25">
      <c r="A20" s="58">
        <v>2007</v>
      </c>
      <c r="B20" s="14">
        <v>4</v>
      </c>
      <c r="C20" s="14">
        <v>1501</v>
      </c>
      <c r="D20" s="61" t="str">
        <f t="shared" si="0"/>
        <v>Total </v>
      </c>
      <c r="E20" s="85">
        <v>102.94798840902979</v>
      </c>
      <c r="F20" s="45">
        <v>103.49911150877489</v>
      </c>
      <c r="G20" s="53">
        <v>101.40385589173553</v>
      </c>
    </row>
    <row r="21" spans="1:7" ht="14.25">
      <c r="A21" s="59">
        <v>2008</v>
      </c>
      <c r="B21" s="60">
        <v>1</v>
      </c>
      <c r="C21" s="60">
        <v>1501</v>
      </c>
      <c r="D21" s="62" t="str">
        <f t="shared" si="0"/>
        <v>Total </v>
      </c>
      <c r="E21" s="76">
        <v>96.99625316585337</v>
      </c>
      <c r="F21" s="54">
        <v>98.77070148144024</v>
      </c>
      <c r="G21" s="55">
        <v>97.41487354904214</v>
      </c>
    </row>
    <row r="22" spans="1:7" ht="14.25">
      <c r="A22" s="58">
        <v>2008</v>
      </c>
      <c r="B22" s="14">
        <v>2</v>
      </c>
      <c r="C22" s="14">
        <v>1501</v>
      </c>
      <c r="D22" s="61" t="str">
        <f t="shared" si="0"/>
        <v>Total </v>
      </c>
      <c r="E22" s="85">
        <v>97.471460382367</v>
      </c>
      <c r="F22" s="45">
        <v>97.20940357388199</v>
      </c>
      <c r="G22" s="53">
        <v>97.79242302118077</v>
      </c>
    </row>
    <row r="23" spans="1:7" ht="14.25">
      <c r="A23" s="59">
        <v>2008</v>
      </c>
      <c r="B23" s="60">
        <v>3</v>
      </c>
      <c r="C23" s="60">
        <v>1501</v>
      </c>
      <c r="D23" s="62" t="str">
        <f t="shared" si="0"/>
        <v>Total </v>
      </c>
      <c r="E23" s="76">
        <v>101.60680145428923</v>
      </c>
      <c r="F23" s="54">
        <v>102.49331333792205</v>
      </c>
      <c r="G23" s="55">
        <v>96.37345117124474</v>
      </c>
    </row>
    <row r="24" spans="1:7" ht="14.25">
      <c r="A24" s="58">
        <v>2008</v>
      </c>
      <c r="B24" s="14">
        <v>4</v>
      </c>
      <c r="C24" s="14">
        <v>1501</v>
      </c>
      <c r="D24" s="61" t="str">
        <f t="shared" si="0"/>
        <v>Total </v>
      </c>
      <c r="E24" s="85">
        <v>89.16051509447557</v>
      </c>
      <c r="F24" s="45">
        <v>93.45996141455535</v>
      </c>
      <c r="G24" s="53">
        <v>96.67861424209238</v>
      </c>
    </row>
    <row r="25" spans="1:7" ht="14.25">
      <c r="A25" s="59">
        <v>2009</v>
      </c>
      <c r="B25" s="60">
        <v>1</v>
      </c>
      <c r="C25" s="60">
        <v>1501</v>
      </c>
      <c r="D25" s="62" t="str">
        <f t="shared" si="0"/>
        <v>Total </v>
      </c>
      <c r="E25" s="76">
        <v>84.56618457351647</v>
      </c>
      <c r="F25" s="54">
        <v>89.30938441994752</v>
      </c>
      <c r="G25" s="55">
        <v>91.38922274989206</v>
      </c>
    </row>
    <row r="26" spans="1:7" ht="14.25">
      <c r="A26" s="58">
        <v>2009</v>
      </c>
      <c r="B26" s="14">
        <v>2</v>
      </c>
      <c r="C26" s="14">
        <v>1501</v>
      </c>
      <c r="D26" s="61" t="str">
        <f t="shared" si="0"/>
        <v>Total </v>
      </c>
      <c r="E26" s="85">
        <v>88.55623149797727</v>
      </c>
      <c r="F26" s="45">
        <v>88.18258485218891</v>
      </c>
      <c r="G26" s="53">
        <v>89.94567453182889</v>
      </c>
    </row>
    <row r="27" spans="1:7" ht="14.25">
      <c r="A27" s="59">
        <v>2009</v>
      </c>
      <c r="B27" s="60">
        <v>3</v>
      </c>
      <c r="C27" s="60">
        <v>1501</v>
      </c>
      <c r="D27" s="62" t="str">
        <f t="shared" si="0"/>
        <v>Total </v>
      </c>
      <c r="E27" s="76">
        <v>89.08267620800926</v>
      </c>
      <c r="F27" s="54">
        <v>92.77636574207666</v>
      </c>
      <c r="G27" s="55">
        <v>89.48173227649771</v>
      </c>
    </row>
    <row r="28" spans="1:7" ht="14.25">
      <c r="A28" s="58">
        <v>2009</v>
      </c>
      <c r="B28" s="14">
        <v>4</v>
      </c>
      <c r="C28" s="14">
        <v>1501</v>
      </c>
      <c r="D28" s="61" t="str">
        <f t="shared" si="0"/>
        <v>Total </v>
      </c>
      <c r="E28" s="85">
        <v>88.76940784274402</v>
      </c>
      <c r="F28" s="45">
        <v>91.2649685362495</v>
      </c>
      <c r="G28" s="53">
        <v>90.82533851847417</v>
      </c>
    </row>
    <row r="29" spans="1:7" ht="14.25">
      <c r="A29" s="59">
        <v>2010</v>
      </c>
      <c r="B29" s="60">
        <v>1</v>
      </c>
      <c r="C29" s="60">
        <v>1501</v>
      </c>
      <c r="D29" s="62" t="str">
        <f t="shared" si="0"/>
        <v>Total </v>
      </c>
      <c r="E29" s="76">
        <v>90.43587502801134</v>
      </c>
      <c r="F29" s="54">
        <v>96.56292887748293</v>
      </c>
      <c r="G29" s="55">
        <v>88.58418770371892</v>
      </c>
    </row>
    <row r="30" spans="1:7" ht="14.25">
      <c r="A30" s="58">
        <v>2010</v>
      </c>
      <c r="B30" s="14">
        <v>2</v>
      </c>
      <c r="C30" s="14">
        <v>1501</v>
      </c>
      <c r="D30" s="61" t="str">
        <f t="shared" si="0"/>
        <v>Total </v>
      </c>
      <c r="E30" s="85">
        <v>91.88599185696073</v>
      </c>
      <c r="F30" s="45">
        <v>94.55706131083947</v>
      </c>
      <c r="G30" s="53">
        <v>89.10249362866917</v>
      </c>
    </row>
    <row r="31" spans="1:7" ht="14.25">
      <c r="A31" s="59">
        <v>2010</v>
      </c>
      <c r="B31" s="60">
        <v>3</v>
      </c>
      <c r="C31" s="60">
        <v>1501</v>
      </c>
      <c r="D31" s="62" t="str">
        <f t="shared" si="0"/>
        <v>Total </v>
      </c>
      <c r="E31" s="76">
        <v>91.79407409770414</v>
      </c>
      <c r="F31" s="54">
        <v>95.50182177525978</v>
      </c>
      <c r="G31" s="55">
        <v>88.13736180491577</v>
      </c>
    </row>
    <row r="32" spans="1:7" ht="14.25">
      <c r="A32" s="58">
        <v>2010</v>
      </c>
      <c r="B32" s="14">
        <v>4</v>
      </c>
      <c r="C32" s="14">
        <v>1501</v>
      </c>
      <c r="D32" s="61" t="str">
        <f t="shared" si="0"/>
        <v>Total </v>
      </c>
      <c r="E32" s="85">
        <v>89.54972022209455</v>
      </c>
      <c r="F32" s="45">
        <v>93.75198136168616</v>
      </c>
      <c r="G32" s="53">
        <v>88.26407965073778</v>
      </c>
    </row>
    <row r="33" spans="1:7" ht="14.25">
      <c r="A33" s="59">
        <v>2011</v>
      </c>
      <c r="B33" s="60">
        <v>1</v>
      </c>
      <c r="C33" s="60">
        <v>1501</v>
      </c>
      <c r="D33" s="62" t="str">
        <f t="shared" si="0"/>
        <v>Total </v>
      </c>
      <c r="E33" s="76">
        <v>96.21418999761853</v>
      </c>
      <c r="F33" s="54">
        <v>101.60385625233357</v>
      </c>
      <c r="G33" s="55">
        <v>87.10501547594474</v>
      </c>
    </row>
    <row r="34" spans="1:7" ht="14.25">
      <c r="A34" s="58">
        <v>2011</v>
      </c>
      <c r="B34" s="14">
        <v>2</v>
      </c>
      <c r="C34" s="14">
        <v>1501</v>
      </c>
      <c r="D34" s="61" t="str">
        <f t="shared" si="0"/>
        <v>Total </v>
      </c>
      <c r="E34" s="85">
        <v>103.00938371753044</v>
      </c>
      <c r="F34" s="45">
        <v>106.21615645251117</v>
      </c>
      <c r="G34" s="53">
        <v>89.50052286844526</v>
      </c>
    </row>
    <row r="35" spans="1:7" ht="14.25">
      <c r="A35" s="59">
        <v>2011</v>
      </c>
      <c r="B35" s="60">
        <v>3</v>
      </c>
      <c r="C35" s="60">
        <v>1501</v>
      </c>
      <c r="D35" s="62" t="str">
        <f t="shared" si="0"/>
        <v>Total </v>
      </c>
      <c r="E35" s="76">
        <v>97.2730675193215</v>
      </c>
      <c r="F35" s="54">
        <v>103.32011578269929</v>
      </c>
      <c r="G35" s="55">
        <v>89.51010248001565</v>
      </c>
    </row>
    <row r="36" spans="1:7" ht="14.25">
      <c r="A36" s="58">
        <v>2011</v>
      </c>
      <c r="B36" s="14">
        <v>4</v>
      </c>
      <c r="C36" s="14">
        <v>1501</v>
      </c>
      <c r="D36" s="61" t="str">
        <f t="shared" si="0"/>
        <v>Total </v>
      </c>
      <c r="E36" s="85">
        <v>97.71158249238077</v>
      </c>
      <c r="F36" s="45">
        <v>101.03862537688325</v>
      </c>
      <c r="G36" s="53">
        <v>90.17028609156655</v>
      </c>
    </row>
    <row r="37" spans="1:7" ht="14.25">
      <c r="A37" s="59">
        <v>2012</v>
      </c>
      <c r="B37" s="60">
        <v>1</v>
      </c>
      <c r="C37" s="60">
        <v>1501</v>
      </c>
      <c r="D37" s="62" t="str">
        <f t="shared" si="0"/>
        <v>Total </v>
      </c>
      <c r="E37" s="76">
        <v>97.13707306006863</v>
      </c>
      <c r="F37" s="54">
        <v>101.6009701975779</v>
      </c>
      <c r="G37" s="55">
        <v>88.72173156679162</v>
      </c>
    </row>
    <row r="38" spans="1:7" ht="14.25">
      <c r="A38" s="58">
        <v>2012</v>
      </c>
      <c r="B38" s="14">
        <v>2</v>
      </c>
      <c r="C38" s="14">
        <v>1501</v>
      </c>
      <c r="D38" s="61" t="str">
        <f t="shared" si="0"/>
        <v>Total </v>
      </c>
      <c r="E38" s="85">
        <v>100.20626543813525</v>
      </c>
      <c r="F38" s="45">
        <v>102.77086449966116</v>
      </c>
      <c r="G38" s="53">
        <v>91.60081221878127</v>
      </c>
    </row>
    <row r="39" spans="1:7" ht="14.25">
      <c r="A39" s="59">
        <v>2012</v>
      </c>
      <c r="B39" s="60">
        <v>3</v>
      </c>
      <c r="C39" s="60">
        <v>1501</v>
      </c>
      <c r="D39" s="62" t="str">
        <f t="shared" si="0"/>
        <v>Total </v>
      </c>
      <c r="E39" s="76">
        <v>101.25218942266991</v>
      </c>
      <c r="F39" s="54">
        <v>103.53103353120201</v>
      </c>
      <c r="G39" s="55">
        <v>93.0812148948622</v>
      </c>
    </row>
    <row r="40" spans="1:7" ht="14.25">
      <c r="A40" s="58">
        <v>2012</v>
      </c>
      <c r="B40" s="14">
        <v>4</v>
      </c>
      <c r="C40" s="14">
        <v>1501</v>
      </c>
      <c r="D40" s="61" t="str">
        <f t="shared" si="0"/>
        <v>Total </v>
      </c>
      <c r="E40" s="85">
        <v>100.50852673070132</v>
      </c>
      <c r="F40" s="45">
        <v>102.6575624303468</v>
      </c>
      <c r="G40" s="53">
        <v>93.40120767904381</v>
      </c>
    </row>
    <row r="41" spans="1:7" ht="14.25">
      <c r="A41" s="59">
        <v>2013</v>
      </c>
      <c r="B41" s="60">
        <v>1</v>
      </c>
      <c r="C41" s="60">
        <v>1501</v>
      </c>
      <c r="D41" s="62" t="str">
        <f t="shared" si="0"/>
        <v>Total </v>
      </c>
      <c r="E41" s="76">
        <v>96.29437825645444</v>
      </c>
      <c r="F41" s="54">
        <v>99.95759050892957</v>
      </c>
      <c r="G41" s="55">
        <v>90.89809137117825</v>
      </c>
    </row>
    <row r="42" spans="1:7" ht="14.25">
      <c r="A42" s="58">
        <v>2013</v>
      </c>
      <c r="B42" s="14">
        <v>2</v>
      </c>
      <c r="C42" s="14">
        <v>1501</v>
      </c>
      <c r="D42" s="61" t="str">
        <f t="shared" si="0"/>
        <v>Total </v>
      </c>
      <c r="E42" s="85">
        <v>103.39410204634831</v>
      </c>
      <c r="F42" s="45">
        <v>108.68765549409562</v>
      </c>
      <c r="G42" s="53">
        <v>93.11486670545875</v>
      </c>
    </row>
    <row r="43" spans="1:7" ht="14.25">
      <c r="A43" s="59">
        <v>2013</v>
      </c>
      <c r="B43" s="60">
        <v>3</v>
      </c>
      <c r="C43" s="60">
        <v>1501</v>
      </c>
      <c r="D43" s="62" t="str">
        <f t="shared" si="0"/>
        <v>Total </v>
      </c>
      <c r="E43" s="76">
        <v>105.69846311574658</v>
      </c>
      <c r="F43" s="54">
        <v>106.62791295290037</v>
      </c>
      <c r="G43" s="55">
        <v>92.34897877047507</v>
      </c>
    </row>
    <row r="44" spans="1:7" ht="14.25">
      <c r="A44" s="58">
        <v>2013</v>
      </c>
      <c r="B44" s="14">
        <v>4</v>
      </c>
      <c r="C44" s="14">
        <v>1501</v>
      </c>
      <c r="D44" s="61" t="str">
        <f t="shared" si="0"/>
        <v>Total </v>
      </c>
      <c r="E44" s="85">
        <v>104.91239935597814</v>
      </c>
      <c r="F44" s="45">
        <v>107.20880723182272</v>
      </c>
      <c r="G44" s="53">
        <v>91.33410974828725</v>
      </c>
    </row>
    <row r="45" spans="1:7" ht="14.25">
      <c r="A45" s="59">
        <v>2014</v>
      </c>
      <c r="B45" s="60">
        <v>1</v>
      </c>
      <c r="C45" s="60">
        <v>1501</v>
      </c>
      <c r="D45" s="62" t="str">
        <f t="shared" si="0"/>
        <v>Total </v>
      </c>
      <c r="E45" s="76">
        <v>98.89953295899785</v>
      </c>
      <c r="F45" s="54">
        <v>103.20245636336803</v>
      </c>
      <c r="G45" s="55">
        <v>88.54565172704231</v>
      </c>
    </row>
    <row r="46" spans="1:7" ht="14.25">
      <c r="A46" s="58">
        <v>2014</v>
      </c>
      <c r="B46" s="14">
        <v>2</v>
      </c>
      <c r="C46" s="14">
        <v>1501</v>
      </c>
      <c r="D46" s="61" t="str">
        <f t="shared" si="0"/>
        <v>Total </v>
      </c>
      <c r="E46" s="85">
        <v>105.6732320092842</v>
      </c>
      <c r="F46" s="45">
        <v>107.0132381148472</v>
      </c>
      <c r="G46" s="53">
        <v>89.83006639620501</v>
      </c>
    </row>
    <row r="47" spans="1:7" ht="14.25">
      <c r="A47" s="59">
        <v>2014</v>
      </c>
      <c r="B47" s="60">
        <v>3</v>
      </c>
      <c r="C47" s="60">
        <v>1501</v>
      </c>
      <c r="D47" s="62" t="str">
        <f t="shared" si="0"/>
        <v>Total </v>
      </c>
      <c r="E47" s="76">
        <v>106.97273370720328</v>
      </c>
      <c r="F47" s="54">
        <v>109.80918756446106</v>
      </c>
      <c r="G47" s="55">
        <v>90.17371674950937</v>
      </c>
    </row>
    <row r="48" spans="1:7" ht="14.25">
      <c r="A48" s="58">
        <v>2014</v>
      </c>
      <c r="B48" s="14">
        <v>4</v>
      </c>
      <c r="C48" s="14">
        <v>1501</v>
      </c>
      <c r="D48" s="61" t="str">
        <f t="shared" si="0"/>
        <v>Total </v>
      </c>
      <c r="E48" s="85">
        <v>108.38749231947513</v>
      </c>
      <c r="F48" s="45">
        <v>110.82816513028911</v>
      </c>
      <c r="G48" s="53">
        <v>91.73292562303234</v>
      </c>
    </row>
    <row r="49" spans="1:7" ht="14.25">
      <c r="A49" s="59">
        <v>2015</v>
      </c>
      <c r="B49" s="60">
        <v>1</v>
      </c>
      <c r="C49" s="60">
        <v>1501</v>
      </c>
      <c r="D49" s="62" t="str">
        <f t="shared" si="0"/>
        <v>Total </v>
      </c>
      <c r="E49" s="76">
        <v>102.41186307957034</v>
      </c>
      <c r="F49" s="54">
        <v>106.79839173702037</v>
      </c>
      <c r="G49" s="55">
        <v>88.17004664469054</v>
      </c>
    </row>
    <row r="50" spans="1:7" ht="14.25">
      <c r="A50" s="58">
        <v>2015</v>
      </c>
      <c r="B50" s="14">
        <v>2</v>
      </c>
      <c r="C50" s="14">
        <v>1501</v>
      </c>
      <c r="D50" s="61" t="str">
        <f t="shared" si="0"/>
        <v>Total </v>
      </c>
      <c r="E50" s="85">
        <v>107.36100096433059</v>
      </c>
      <c r="F50" s="45">
        <v>110.77379107417936</v>
      </c>
      <c r="G50" s="53">
        <v>88.53773811938007</v>
      </c>
    </row>
    <row r="51" spans="1:7" ht="14.25">
      <c r="A51" s="59">
        <v>2015</v>
      </c>
      <c r="B51" s="60">
        <v>3</v>
      </c>
      <c r="C51" s="60">
        <v>1501</v>
      </c>
      <c r="D51" s="62" t="str">
        <f t="shared" si="0"/>
        <v>Total </v>
      </c>
      <c r="E51" s="76">
        <v>111.46972738739811</v>
      </c>
      <c r="F51" s="54">
        <v>115.26930590158094</v>
      </c>
      <c r="G51" s="55">
        <v>90.2271698644174</v>
      </c>
    </row>
    <row r="52" spans="1:7" ht="14.25">
      <c r="A52" s="58">
        <v>2015</v>
      </c>
      <c r="B52" s="14">
        <v>4</v>
      </c>
      <c r="C52" s="14">
        <v>1501</v>
      </c>
      <c r="D52" s="61" t="str">
        <f t="shared" si="0"/>
        <v>Total </v>
      </c>
      <c r="E52" s="85">
        <v>112.31120492919035</v>
      </c>
      <c r="F52" s="45">
        <v>115.94796616652899</v>
      </c>
      <c r="G52" s="53">
        <v>92.393887886305</v>
      </c>
    </row>
    <row r="53" spans="1:7" ht="14.25">
      <c r="A53" s="59">
        <v>2016</v>
      </c>
      <c r="B53" s="60">
        <v>1</v>
      </c>
      <c r="C53" s="60">
        <v>1501</v>
      </c>
      <c r="D53" s="62" t="str">
        <f t="shared" si="0"/>
        <v>Total </v>
      </c>
      <c r="E53" s="76">
        <v>108.80052005800735</v>
      </c>
      <c r="F53" s="54">
        <v>111.67039587557585</v>
      </c>
      <c r="G53" s="55">
        <v>93.79990066880464</v>
      </c>
    </row>
    <row r="54" spans="1:7" ht="14.25">
      <c r="A54" s="58">
        <v>2016</v>
      </c>
      <c r="B54" s="14">
        <v>2</v>
      </c>
      <c r="C54" s="14">
        <v>1501</v>
      </c>
      <c r="D54" s="61" t="str">
        <f t="shared" si="0"/>
        <v>Total </v>
      </c>
      <c r="E54" s="85">
        <v>113.2326600378234</v>
      </c>
      <c r="F54" s="45">
        <v>114.42766235187678</v>
      </c>
      <c r="G54" s="53">
        <v>95.00113973824193</v>
      </c>
    </row>
    <row r="55" spans="1:7" ht="14.25">
      <c r="A55" s="59">
        <v>2016</v>
      </c>
      <c r="B55" s="60">
        <v>3</v>
      </c>
      <c r="C55" s="60">
        <v>1501</v>
      </c>
      <c r="D55" s="62" t="str">
        <f t="shared" si="0"/>
        <v>Total </v>
      </c>
      <c r="E55" s="76">
        <v>118.62161163062063</v>
      </c>
      <c r="F55" s="54">
        <v>120.65387855700645</v>
      </c>
      <c r="G55" s="55">
        <v>95.91687657400723</v>
      </c>
    </row>
    <row r="56" spans="1:7" ht="14.25">
      <c r="A56" s="58">
        <v>2016</v>
      </c>
      <c r="B56" s="14">
        <v>4</v>
      </c>
      <c r="C56" s="14">
        <v>1501</v>
      </c>
      <c r="D56" s="61" t="str">
        <f t="shared" si="0"/>
        <v>Total </v>
      </c>
      <c r="E56" s="85">
        <v>115.82438644629684</v>
      </c>
      <c r="F56" s="45">
        <v>118.60661468860934</v>
      </c>
      <c r="G56" s="53">
        <v>95.1083697885242</v>
      </c>
    </row>
    <row r="57" spans="1:7" ht="14.25">
      <c r="A57" s="59">
        <v>2017</v>
      </c>
      <c r="B57" s="60">
        <v>1</v>
      </c>
      <c r="C57" s="60">
        <v>1501</v>
      </c>
      <c r="D57" s="62" t="str">
        <f t="shared" si="0"/>
        <v>Total </v>
      </c>
      <c r="E57" s="76">
        <v>111.04720634770655</v>
      </c>
      <c r="F57" s="54">
        <v>113.59397263268333</v>
      </c>
      <c r="G57" s="55">
        <v>94.58939927133349</v>
      </c>
    </row>
    <row r="58" spans="1:7" ht="14.25">
      <c r="A58" s="58">
        <v>2017</v>
      </c>
      <c r="B58" s="14">
        <v>2</v>
      </c>
      <c r="C58" s="14">
        <v>1501</v>
      </c>
      <c r="D58" s="61" t="str">
        <f t="shared" si="0"/>
        <v>Total </v>
      </c>
      <c r="E58" s="85">
        <v>112.25053556806479</v>
      </c>
      <c r="F58" s="45">
        <v>113.65821799206897</v>
      </c>
      <c r="G58" s="53">
        <v>95.31399500043929</v>
      </c>
    </row>
    <row r="59" spans="1:7" ht="14.25">
      <c r="A59" s="59">
        <v>2017</v>
      </c>
      <c r="B59" s="60">
        <v>3</v>
      </c>
      <c r="C59" s="60">
        <v>1501</v>
      </c>
      <c r="D59" s="62" t="str">
        <f t="shared" si="0"/>
        <v>Total </v>
      </c>
      <c r="E59" s="76">
        <v>112.41109735266022</v>
      </c>
      <c r="F59" s="54">
        <v>118.10185342687602</v>
      </c>
      <c r="G59" s="55">
        <v>95.00357740853046</v>
      </c>
    </row>
    <row r="60" spans="1:7" ht="14.25">
      <c r="A60" s="58">
        <v>2017</v>
      </c>
      <c r="B60" s="14">
        <v>4</v>
      </c>
      <c r="C60" s="14">
        <v>1501</v>
      </c>
      <c r="D60" s="61" t="str">
        <f t="shared" si="0"/>
        <v>Total </v>
      </c>
      <c r="E60" s="85">
        <v>117.45629145556389</v>
      </c>
      <c r="F60" s="45">
        <v>122.62124837633843</v>
      </c>
      <c r="G60" s="53">
        <v>95.27131656070164</v>
      </c>
    </row>
    <row r="61" spans="1:7" ht="14.25">
      <c r="A61" s="59">
        <v>2018</v>
      </c>
      <c r="B61" s="60">
        <v>1</v>
      </c>
      <c r="C61" s="60">
        <v>1501</v>
      </c>
      <c r="D61" s="62" t="str">
        <f t="shared" si="0"/>
        <v>Total </v>
      </c>
      <c r="E61" s="76">
        <v>113.92246883452293</v>
      </c>
      <c r="F61" s="54">
        <v>116.36114762110614</v>
      </c>
      <c r="G61" s="55">
        <v>93.23624763170338</v>
      </c>
    </row>
    <row r="62" spans="1:7" ht="14.25">
      <c r="A62" s="58">
        <v>2018</v>
      </c>
      <c r="B62" s="14">
        <v>2</v>
      </c>
      <c r="C62" s="14">
        <v>1501</v>
      </c>
      <c r="D62" s="61" t="str">
        <f>+D61</f>
        <v>Total </v>
      </c>
      <c r="E62" s="85">
        <v>119.38569190206847</v>
      </c>
      <c r="F62" s="45">
        <v>121.00382999842427</v>
      </c>
      <c r="G62" s="53">
        <v>91.81106436398213</v>
      </c>
    </row>
    <row r="63" spans="1:7" ht="14.25">
      <c r="A63" s="59">
        <v>2006</v>
      </c>
      <c r="B63" s="60">
        <v>4</v>
      </c>
      <c r="C63" s="60">
        <v>1510</v>
      </c>
      <c r="D63" s="62" t="str">
        <f t="shared" si="0"/>
        <v>Conservación de carne y pescado</v>
      </c>
      <c r="E63" s="76">
        <v>97.47051803642562</v>
      </c>
      <c r="F63" s="54">
        <v>95.8971195759562</v>
      </c>
      <c r="G63" s="55">
        <v>97.07690411971684</v>
      </c>
    </row>
    <row r="64" spans="1:7" ht="14.25">
      <c r="A64" s="58">
        <v>2007</v>
      </c>
      <c r="B64" s="14">
        <v>1</v>
      </c>
      <c r="C64" s="14">
        <v>1510</v>
      </c>
      <c r="D64" s="61" t="str">
        <f t="shared" si="0"/>
        <v>Conservación de carne y pescado</v>
      </c>
      <c r="E64" s="85">
        <v>98.53685155217114</v>
      </c>
      <c r="F64" s="45">
        <v>97.95611222391578</v>
      </c>
      <c r="G64" s="53">
        <v>96.43615054970631</v>
      </c>
    </row>
    <row r="65" spans="1:7" ht="14.25">
      <c r="A65" s="59">
        <v>2007</v>
      </c>
      <c r="B65" s="60">
        <v>2</v>
      </c>
      <c r="C65" s="60">
        <v>1510</v>
      </c>
      <c r="D65" s="62" t="str">
        <f t="shared" si="0"/>
        <v>Conservación de carne y pescado</v>
      </c>
      <c r="E65" s="76">
        <v>85.98025771288054</v>
      </c>
      <c r="F65" s="54">
        <v>92.2705898097781</v>
      </c>
      <c r="G65" s="55">
        <v>97.47669053519353</v>
      </c>
    </row>
    <row r="66" spans="1:7" ht="14.25">
      <c r="A66" s="58">
        <v>2007</v>
      </c>
      <c r="B66" s="14">
        <v>3</v>
      </c>
      <c r="C66" s="14">
        <v>1510</v>
      </c>
      <c r="D66" s="61" t="str">
        <f t="shared" si="0"/>
        <v>Conservación de carne y pescado</v>
      </c>
      <c r="E66" s="85">
        <v>103.49502192921243</v>
      </c>
      <c r="F66" s="45">
        <v>101.77062173582074</v>
      </c>
      <c r="G66" s="53">
        <v>100.8228480674708</v>
      </c>
    </row>
    <row r="67" spans="1:7" ht="14.25">
      <c r="A67" s="59">
        <v>2007</v>
      </c>
      <c r="B67" s="60">
        <v>4</v>
      </c>
      <c r="C67" s="60">
        <v>1510</v>
      </c>
      <c r="D67" s="62" t="str">
        <f t="shared" si="0"/>
        <v>Conservación de carne y pescado</v>
      </c>
      <c r="E67" s="76">
        <v>111.9878688057359</v>
      </c>
      <c r="F67" s="54">
        <v>108.00267623048536</v>
      </c>
      <c r="G67" s="55">
        <v>105.26431084762933</v>
      </c>
    </row>
    <row r="68" spans="1:7" ht="14.25">
      <c r="A68" s="58">
        <v>2008</v>
      </c>
      <c r="B68" s="14">
        <v>1</v>
      </c>
      <c r="C68" s="14">
        <v>1510</v>
      </c>
      <c r="D68" s="61" t="str">
        <f t="shared" si="0"/>
        <v>Conservación de carne y pescado</v>
      </c>
      <c r="E68" s="85">
        <v>112.04608488279038</v>
      </c>
      <c r="F68" s="45">
        <v>119.50312246595492</v>
      </c>
      <c r="G68" s="53">
        <v>105.1547803228412</v>
      </c>
    </row>
    <row r="69" spans="1:7" ht="14.25">
      <c r="A69" s="59">
        <v>2008</v>
      </c>
      <c r="B69" s="60">
        <v>2</v>
      </c>
      <c r="C69" s="60">
        <v>1510</v>
      </c>
      <c r="D69" s="62" t="str">
        <f t="shared" si="0"/>
        <v>Conservación de carne y pescado</v>
      </c>
      <c r="E69" s="76">
        <v>116.54778631551754</v>
      </c>
      <c r="F69" s="54">
        <v>109.79724003578401</v>
      </c>
      <c r="G69" s="55">
        <v>116.49118963841234</v>
      </c>
    </row>
    <row r="70" spans="1:7" ht="14.25">
      <c r="A70" s="58">
        <v>2008</v>
      </c>
      <c r="B70" s="14">
        <v>3</v>
      </c>
      <c r="C70" s="14">
        <v>1510</v>
      </c>
      <c r="D70" s="61" t="str">
        <f t="shared" si="0"/>
        <v>Conservación de carne y pescado</v>
      </c>
      <c r="E70" s="85">
        <v>125.82755902828939</v>
      </c>
      <c r="F70" s="45">
        <v>116.68339040728345</v>
      </c>
      <c r="G70" s="53">
        <v>115.75185859609248</v>
      </c>
    </row>
    <row r="71" spans="1:7" ht="14.25">
      <c r="A71" s="59">
        <v>2008</v>
      </c>
      <c r="B71" s="60">
        <v>4</v>
      </c>
      <c r="C71" s="60">
        <v>1510</v>
      </c>
      <c r="D71" s="62" t="str">
        <f t="shared" si="0"/>
        <v>Conservación de carne y pescado</v>
      </c>
      <c r="E71" s="76">
        <v>115.60654583490313</v>
      </c>
      <c r="F71" s="54">
        <v>112.15578743276834</v>
      </c>
      <c r="G71" s="55">
        <v>110.87227371678144</v>
      </c>
    </row>
    <row r="72" spans="1:7" ht="14.25">
      <c r="A72" s="58">
        <v>2009</v>
      </c>
      <c r="B72" s="14">
        <v>1</v>
      </c>
      <c r="C72" s="14">
        <v>1510</v>
      </c>
      <c r="D72" s="61" t="str">
        <f t="shared" si="0"/>
        <v>Conservación de carne y pescado</v>
      </c>
      <c r="E72" s="85">
        <v>113.73207733841508</v>
      </c>
      <c r="F72" s="45">
        <v>106.4260900146712</v>
      </c>
      <c r="G72" s="53">
        <v>110.05627130710991</v>
      </c>
    </row>
    <row r="73" spans="1:7" ht="14.25">
      <c r="A73" s="59">
        <v>2009</v>
      </c>
      <c r="B73" s="60">
        <v>2</v>
      </c>
      <c r="C73" s="60">
        <v>1510</v>
      </c>
      <c r="D73" s="62" t="str">
        <f t="shared" si="0"/>
        <v>Conservación de carne y pescado</v>
      </c>
      <c r="E73" s="76">
        <v>84.95423058279911</v>
      </c>
      <c r="F73" s="54">
        <v>93.45452561700857</v>
      </c>
      <c r="G73" s="55">
        <v>104.75499390736456</v>
      </c>
    </row>
    <row r="74" spans="1:7" ht="14.25">
      <c r="A74" s="58">
        <v>2009</v>
      </c>
      <c r="B74" s="14">
        <v>3</v>
      </c>
      <c r="C74" s="14">
        <v>1510</v>
      </c>
      <c r="D74" s="61" t="str">
        <f t="shared" si="0"/>
        <v>Conservación de carne y pescado</v>
      </c>
      <c r="E74" s="85">
        <v>94.27305726011328</v>
      </c>
      <c r="F74" s="45">
        <v>104.58065526665827</v>
      </c>
      <c r="G74" s="53">
        <v>105.85029915524579</v>
      </c>
    </row>
    <row r="75" spans="1:7" ht="14.25">
      <c r="A75" s="59">
        <v>2009</v>
      </c>
      <c r="B75" s="60">
        <v>4</v>
      </c>
      <c r="C75" s="60">
        <v>1510</v>
      </c>
      <c r="D75" s="62" t="str">
        <f t="shared" si="0"/>
        <v>Conservación de carne y pescado</v>
      </c>
      <c r="E75" s="76">
        <v>92.24247383823811</v>
      </c>
      <c r="F75" s="54">
        <v>94.15544480195915</v>
      </c>
      <c r="G75" s="55">
        <v>100.4833034406276</v>
      </c>
    </row>
    <row r="76" spans="1:7" ht="14.25">
      <c r="A76" s="58">
        <v>2010</v>
      </c>
      <c r="B76" s="14">
        <v>1</v>
      </c>
      <c r="C76" s="14">
        <v>1510</v>
      </c>
      <c r="D76" s="61" t="str">
        <f t="shared" si="0"/>
        <v>Conservación de carne y pescado</v>
      </c>
      <c r="E76" s="85">
        <v>96.36655113103431</v>
      </c>
      <c r="F76" s="45">
        <v>114.87097895738148</v>
      </c>
      <c r="G76" s="53">
        <v>103.588493818371</v>
      </c>
    </row>
    <row r="77" spans="1:7" ht="14.25">
      <c r="A77" s="59">
        <v>2010</v>
      </c>
      <c r="B77" s="60">
        <v>2</v>
      </c>
      <c r="C77" s="60">
        <v>1510</v>
      </c>
      <c r="D77" s="62" t="str">
        <f t="shared" si="0"/>
        <v>Conservación de carne y pescado</v>
      </c>
      <c r="E77" s="76">
        <v>84.29423211434552</v>
      </c>
      <c r="F77" s="54">
        <v>92.80167982805196</v>
      </c>
      <c r="G77" s="55">
        <v>98.14482673640109</v>
      </c>
    </row>
    <row r="78" spans="1:7" ht="14.25">
      <c r="A78" s="58">
        <v>2010</v>
      </c>
      <c r="B78" s="14">
        <v>3</v>
      </c>
      <c r="C78" s="14">
        <v>1510</v>
      </c>
      <c r="D78" s="61" t="str">
        <f t="shared" si="0"/>
        <v>Conservación de carne y pescado</v>
      </c>
      <c r="E78" s="85">
        <v>84.01922802164331</v>
      </c>
      <c r="F78" s="45">
        <v>92.83038894578239</v>
      </c>
      <c r="G78" s="53">
        <v>86.46887279398676</v>
      </c>
    </row>
    <row r="79" spans="1:7" ht="14.25">
      <c r="A79" s="59">
        <v>2010</v>
      </c>
      <c r="B79" s="60">
        <v>4</v>
      </c>
      <c r="C79" s="60">
        <v>1510</v>
      </c>
      <c r="D79" s="62" t="str">
        <f t="shared" si="0"/>
        <v>Conservación de carne y pescado</v>
      </c>
      <c r="E79" s="76">
        <v>88.37559386344947</v>
      </c>
      <c r="F79" s="54">
        <v>100.23226720788354</v>
      </c>
      <c r="G79" s="55">
        <v>92.44376292117907</v>
      </c>
    </row>
    <row r="80" spans="1:7" ht="14.25">
      <c r="A80" s="58">
        <v>2011</v>
      </c>
      <c r="B80" s="14">
        <v>1</v>
      </c>
      <c r="C80" s="14">
        <v>1510</v>
      </c>
      <c r="D80" s="61" t="str">
        <f t="shared" si="0"/>
        <v>Conservación de carne y pescado</v>
      </c>
      <c r="E80" s="85">
        <v>90.93101037714517</v>
      </c>
      <c r="F80" s="45">
        <v>100.2516234315374</v>
      </c>
      <c r="G80" s="53">
        <v>91.11296704500333</v>
      </c>
    </row>
    <row r="81" spans="1:7" ht="14.25">
      <c r="A81" s="59">
        <v>2011</v>
      </c>
      <c r="B81" s="60">
        <v>2</v>
      </c>
      <c r="C81" s="60">
        <v>1510</v>
      </c>
      <c r="D81" s="62" t="str">
        <f aca="true" t="shared" si="1" ref="D81:D145">+VLOOKUP(C81,costa,2,FALSE)</f>
        <v>Conservación de carne y pescado</v>
      </c>
      <c r="E81" s="76">
        <v>91.1628476270928</v>
      </c>
      <c r="F81" s="54">
        <v>96.65306594114607</v>
      </c>
      <c r="G81" s="55">
        <v>92.5587699722066</v>
      </c>
    </row>
    <row r="82" spans="1:7" ht="14.25">
      <c r="A82" s="58">
        <v>2011</v>
      </c>
      <c r="B82" s="14">
        <v>3</v>
      </c>
      <c r="C82" s="14">
        <v>1510</v>
      </c>
      <c r="D82" s="61" t="str">
        <f t="shared" si="1"/>
        <v>Conservación de carne y pescado</v>
      </c>
      <c r="E82" s="85">
        <v>102.56872962869127</v>
      </c>
      <c r="F82" s="45">
        <v>102.34545583051371</v>
      </c>
      <c r="G82" s="53">
        <v>96.89070222757704</v>
      </c>
    </row>
    <row r="83" spans="1:7" ht="14.25">
      <c r="A83" s="59">
        <v>2011</v>
      </c>
      <c r="B83" s="60">
        <v>4</v>
      </c>
      <c r="C83" s="60">
        <v>1510</v>
      </c>
      <c r="D83" s="62" t="str">
        <f t="shared" si="1"/>
        <v>Conservación de carne y pescado</v>
      </c>
      <c r="E83" s="76">
        <v>108.04281063447749</v>
      </c>
      <c r="F83" s="54">
        <v>109.07345063966487</v>
      </c>
      <c r="G83" s="55">
        <v>99.73849587206833</v>
      </c>
    </row>
    <row r="84" spans="1:7" ht="14.25">
      <c r="A84" s="58">
        <v>2012</v>
      </c>
      <c r="B84" s="14">
        <v>1</v>
      </c>
      <c r="C84" s="14">
        <v>1510</v>
      </c>
      <c r="D84" s="61" t="str">
        <f t="shared" si="1"/>
        <v>Conservación de carne y pescado</v>
      </c>
      <c r="E84" s="85">
        <v>113.80017998241858</v>
      </c>
      <c r="F84" s="45">
        <v>120.09320501273355</v>
      </c>
      <c r="G84" s="53">
        <v>102.17007352236476</v>
      </c>
    </row>
    <row r="85" spans="1:7" ht="14.25">
      <c r="A85" s="59">
        <v>2012</v>
      </c>
      <c r="B85" s="60">
        <v>2</v>
      </c>
      <c r="C85" s="60">
        <v>1510</v>
      </c>
      <c r="D85" s="62" t="str">
        <f t="shared" si="1"/>
        <v>Conservación de carne y pescado</v>
      </c>
      <c r="E85" s="76">
        <v>96.45606629308378</v>
      </c>
      <c r="F85" s="54">
        <v>101.26024415326992</v>
      </c>
      <c r="G85" s="55">
        <v>105.75172168293649</v>
      </c>
    </row>
    <row r="86" spans="1:7" ht="14.25">
      <c r="A86" s="58">
        <v>2012</v>
      </c>
      <c r="B86" s="14">
        <v>3</v>
      </c>
      <c r="C86" s="14">
        <v>1510</v>
      </c>
      <c r="D86" s="61" t="str">
        <f t="shared" si="1"/>
        <v>Conservación de carne y pescado</v>
      </c>
      <c r="E86" s="85">
        <v>106.7345107463281</v>
      </c>
      <c r="F86" s="45">
        <v>109.01575815061888</v>
      </c>
      <c r="G86" s="53">
        <v>102.24674488971645</v>
      </c>
    </row>
    <row r="87" spans="1:7" ht="14.25">
      <c r="A87" s="59">
        <v>2012</v>
      </c>
      <c r="B87" s="60">
        <v>4</v>
      </c>
      <c r="C87" s="60">
        <v>1510</v>
      </c>
      <c r="D87" s="62" t="str">
        <f t="shared" si="1"/>
        <v>Conservación de carne y pescado</v>
      </c>
      <c r="E87" s="76">
        <v>95.45380841532082</v>
      </c>
      <c r="F87" s="54">
        <v>102.41005218689293</v>
      </c>
      <c r="G87" s="55">
        <v>96.56211065321266</v>
      </c>
    </row>
    <row r="88" spans="1:7" ht="14.25">
      <c r="A88" s="58">
        <v>2013</v>
      </c>
      <c r="B88" s="14">
        <v>1</v>
      </c>
      <c r="C88" s="14">
        <v>1510</v>
      </c>
      <c r="D88" s="61" t="str">
        <f t="shared" si="1"/>
        <v>Conservación de carne y pescado</v>
      </c>
      <c r="E88" s="85">
        <v>96.76469650255383</v>
      </c>
      <c r="F88" s="45">
        <v>110.61320496531089</v>
      </c>
      <c r="G88" s="53">
        <v>95.95969276687795</v>
      </c>
    </row>
    <row r="89" spans="1:7" ht="14.25">
      <c r="A89" s="59">
        <v>2013</v>
      </c>
      <c r="B89" s="60">
        <v>2</v>
      </c>
      <c r="C89" s="60">
        <v>1510</v>
      </c>
      <c r="D89" s="62" t="str">
        <f t="shared" si="1"/>
        <v>Conservación de carne y pescado</v>
      </c>
      <c r="E89" s="76">
        <v>99.94611139814235</v>
      </c>
      <c r="F89" s="54">
        <v>104.96071685769553</v>
      </c>
      <c r="G89" s="55">
        <v>101.83052889552155</v>
      </c>
    </row>
    <row r="90" spans="1:7" ht="14.25">
      <c r="A90" s="58">
        <v>2013</v>
      </c>
      <c r="B90" s="14">
        <v>3</v>
      </c>
      <c r="C90" s="14">
        <v>1510</v>
      </c>
      <c r="D90" s="61" t="str">
        <f t="shared" si="1"/>
        <v>Conservación de carne y pescado</v>
      </c>
      <c r="E90" s="85">
        <v>101.84444745438978</v>
      </c>
      <c r="F90" s="45">
        <v>103.88789248053831</v>
      </c>
      <c r="G90" s="53">
        <v>100.9980969071318</v>
      </c>
    </row>
    <row r="91" spans="1:7" ht="14.25">
      <c r="A91" s="59">
        <v>2013</v>
      </c>
      <c r="B91" s="60">
        <v>4</v>
      </c>
      <c r="C91" s="60">
        <v>1510</v>
      </c>
      <c r="D91" s="62" t="str">
        <f t="shared" si="1"/>
        <v>Conservación de carne y pescado</v>
      </c>
      <c r="E91" s="76">
        <v>98.81603348511983</v>
      </c>
      <c r="F91" s="54">
        <v>103.73363850453214</v>
      </c>
      <c r="G91" s="55">
        <v>95.4010870904585</v>
      </c>
    </row>
    <row r="92" spans="1:7" ht="14.25">
      <c r="A92" s="58">
        <v>2014</v>
      </c>
      <c r="B92" s="14">
        <v>1</v>
      </c>
      <c r="C92" s="14">
        <v>1510</v>
      </c>
      <c r="D92" s="61" t="str">
        <f t="shared" si="1"/>
        <v>Conservación de carne y pescado</v>
      </c>
      <c r="E92" s="85">
        <v>92.58222371026116</v>
      </c>
      <c r="F92" s="45">
        <v>103.59625878699849</v>
      </c>
      <c r="G92" s="53">
        <v>93.73622311367899</v>
      </c>
    </row>
    <row r="93" spans="1:7" ht="14.25">
      <c r="A93" s="59">
        <v>2014</v>
      </c>
      <c r="B93" s="60">
        <v>2</v>
      </c>
      <c r="C93" s="60">
        <v>1510</v>
      </c>
      <c r="D93" s="62" t="str">
        <f t="shared" si="1"/>
        <v>Conservación de carne y pescado</v>
      </c>
      <c r="E93" s="76">
        <v>87.50072614656354</v>
      </c>
      <c r="F93" s="54">
        <v>95.28164575066272</v>
      </c>
      <c r="G93" s="55">
        <v>95.45037582661317</v>
      </c>
    </row>
    <row r="94" spans="1:7" ht="14.25">
      <c r="A94" s="58">
        <v>2014</v>
      </c>
      <c r="B94" s="14">
        <v>3</v>
      </c>
      <c r="C94" s="14">
        <v>1510</v>
      </c>
      <c r="D94" s="61" t="str">
        <f t="shared" si="1"/>
        <v>Conservación de carne y pescado</v>
      </c>
      <c r="E94" s="85">
        <v>100.29736759626769</v>
      </c>
      <c r="F94" s="45">
        <v>101.0235194641944</v>
      </c>
      <c r="G94" s="53">
        <v>94.47555415599885</v>
      </c>
    </row>
    <row r="95" spans="1:7" ht="14.25">
      <c r="A95" s="59">
        <v>2014</v>
      </c>
      <c r="B95" s="60">
        <v>4</v>
      </c>
      <c r="C95" s="60">
        <v>1510</v>
      </c>
      <c r="D95" s="62" t="str">
        <f t="shared" si="1"/>
        <v>Conservación de carne y pescado</v>
      </c>
      <c r="E95" s="76">
        <v>96.6973748265576</v>
      </c>
      <c r="F95" s="54">
        <v>101.58569549550536</v>
      </c>
      <c r="G95" s="55">
        <v>90.70222757704788</v>
      </c>
    </row>
    <row r="96" spans="1:7" ht="14.25">
      <c r="A96" s="58">
        <v>2015</v>
      </c>
      <c r="B96" s="14">
        <v>1</v>
      </c>
      <c r="C96" s="14">
        <v>1510</v>
      </c>
      <c r="D96" s="61" t="str">
        <f t="shared" si="1"/>
        <v>Conservación de carne y pescado</v>
      </c>
      <c r="E96" s="85">
        <v>92.83840849599139</v>
      </c>
      <c r="F96" s="45">
        <v>103.18083543660718</v>
      </c>
      <c r="G96" s="53">
        <v>85.65287038431522</v>
      </c>
    </row>
    <row r="97" spans="1:7" ht="14.25">
      <c r="A97" s="59">
        <v>2015</v>
      </c>
      <c r="B97" s="60">
        <v>2</v>
      </c>
      <c r="C97" s="60">
        <v>1510</v>
      </c>
      <c r="D97" s="62" t="str">
        <f t="shared" si="1"/>
        <v>Conservación de carne y pescado</v>
      </c>
      <c r="E97" s="76">
        <v>76.69733835771116</v>
      </c>
      <c r="F97" s="54">
        <v>83.57713354974521</v>
      </c>
      <c r="G97" s="55">
        <v>81.55095223099987</v>
      </c>
    </row>
    <row r="98" spans="1:7" ht="14.25">
      <c r="A98" s="58">
        <v>2015</v>
      </c>
      <c r="B98" s="14">
        <v>3</v>
      </c>
      <c r="C98" s="14">
        <v>1510</v>
      </c>
      <c r="D98" s="61" t="str">
        <f t="shared" si="1"/>
        <v>Conservación de carne y pescado</v>
      </c>
      <c r="E98" s="85">
        <v>86.06233916829555</v>
      </c>
      <c r="F98" s="45">
        <v>87.06745260542547</v>
      </c>
      <c r="G98" s="53">
        <v>80.68566108517366</v>
      </c>
    </row>
    <row r="99" spans="1:7" ht="14.25">
      <c r="A99" s="59">
        <v>2015</v>
      </c>
      <c r="B99" s="60">
        <v>4</v>
      </c>
      <c r="C99" s="60">
        <v>1510</v>
      </c>
      <c r="D99" s="62" t="str">
        <f t="shared" si="1"/>
        <v>Conservación de carne y pescado</v>
      </c>
      <c r="E99" s="76">
        <v>83.57410879750142</v>
      </c>
      <c r="F99" s="54">
        <v>93.83093229831505</v>
      </c>
      <c r="G99" s="55">
        <v>76.43587672339433</v>
      </c>
    </row>
    <row r="100" spans="1:7" ht="14.25">
      <c r="A100" s="58">
        <v>2016</v>
      </c>
      <c r="B100" s="14">
        <v>1</v>
      </c>
      <c r="C100" s="14">
        <v>1510</v>
      </c>
      <c r="D100" s="61" t="str">
        <f t="shared" si="1"/>
        <v>Conservación de carne y pescado</v>
      </c>
      <c r="E100" s="85">
        <v>99.1551195492558</v>
      </c>
      <c r="F100" s="45">
        <v>106.27628392011891</v>
      </c>
      <c r="G100" s="53">
        <v>80.99782308081983</v>
      </c>
    </row>
    <row r="101" spans="1:7" ht="14.25">
      <c r="A101" s="59">
        <v>2016</v>
      </c>
      <c r="B101" s="60">
        <v>2</v>
      </c>
      <c r="C101" s="60">
        <v>1510</v>
      </c>
      <c r="D101" s="62" t="str">
        <f t="shared" si="1"/>
        <v>Conservación de carne y pescado</v>
      </c>
      <c r="E101" s="76">
        <v>87.66213764813942</v>
      </c>
      <c r="F101" s="54">
        <v>77.47894424734606</v>
      </c>
      <c r="G101" s="55">
        <v>81.27164939279014</v>
      </c>
    </row>
    <row r="102" spans="1:7" ht="14.25">
      <c r="A102" s="58">
        <v>2016</v>
      </c>
      <c r="B102" s="14">
        <v>3</v>
      </c>
      <c r="C102" s="14">
        <v>1510</v>
      </c>
      <c r="D102" s="61" t="str">
        <f t="shared" si="1"/>
        <v>Conservación de carne y pescado</v>
      </c>
      <c r="E102" s="85">
        <v>86.84077496457513</v>
      </c>
      <c r="F102" s="45">
        <v>90.55239684058458</v>
      </c>
      <c r="G102" s="53">
        <v>81.34284423390243</v>
      </c>
    </row>
    <row r="103" spans="1:7" ht="14.25">
      <c r="A103" s="59">
        <v>2016</v>
      </c>
      <c r="B103" s="60">
        <v>4</v>
      </c>
      <c r="C103" s="60">
        <v>1510</v>
      </c>
      <c r="D103" s="62" t="str">
        <f t="shared" si="1"/>
        <v>Conservación de carne y pescado</v>
      </c>
      <c r="E103" s="76">
        <v>72.22482074377791</v>
      </c>
      <c r="F103" s="54">
        <v>78.89578508742076</v>
      </c>
      <c r="G103" s="55">
        <v>76.17300346390283</v>
      </c>
    </row>
    <row r="104" spans="1:7" ht="14.25">
      <c r="A104" s="58">
        <v>2017</v>
      </c>
      <c r="B104" s="14">
        <v>1</v>
      </c>
      <c r="C104" s="14">
        <v>1510</v>
      </c>
      <c r="D104" s="61" t="str">
        <f t="shared" si="1"/>
        <v>Conservación de carne y pescado</v>
      </c>
      <c r="E104" s="85">
        <v>82.81010892048839</v>
      </c>
      <c r="F104" s="45">
        <v>88.78859608958365</v>
      </c>
      <c r="G104" s="53">
        <v>83.10628568299127</v>
      </c>
    </row>
    <row r="105" spans="1:7" ht="14.25">
      <c r="A105" s="59">
        <v>2017</v>
      </c>
      <c r="B105" s="60">
        <v>2</v>
      </c>
      <c r="C105" s="60">
        <v>1510</v>
      </c>
      <c r="D105" s="62" t="str">
        <f t="shared" si="1"/>
        <v>Conservación de carne y pescado</v>
      </c>
      <c r="E105" s="76">
        <v>65.88563767343705</v>
      </c>
      <c r="F105" s="54">
        <v>74.79794819973868</v>
      </c>
      <c r="G105" s="55">
        <v>81.11830665808678</v>
      </c>
    </row>
    <row r="106" spans="1:7" ht="14.25">
      <c r="A106" s="58">
        <v>2017</v>
      </c>
      <c r="B106" s="14">
        <v>3</v>
      </c>
      <c r="C106" s="14">
        <v>1510</v>
      </c>
      <c r="D106" s="61" t="str">
        <f t="shared" si="1"/>
        <v>Conservación de carne y pescado</v>
      </c>
      <c r="E106" s="85">
        <v>80.87923170853026</v>
      </c>
      <c r="F106" s="45">
        <v>91.35432867328741</v>
      </c>
      <c r="G106" s="53">
        <v>81.18402497295963</v>
      </c>
    </row>
    <row r="107" spans="1:7" ht="14.25">
      <c r="A107" s="59">
        <v>2017</v>
      </c>
      <c r="B107" s="60">
        <v>4</v>
      </c>
      <c r="C107" s="60">
        <v>1510</v>
      </c>
      <c r="D107" s="62" t="str">
        <f t="shared" si="1"/>
        <v>Conservación de carne y pescado</v>
      </c>
      <c r="E107" s="76">
        <v>70.076933554495</v>
      </c>
      <c r="F107" s="54">
        <v>88.23357935548387</v>
      </c>
      <c r="G107" s="55">
        <v>81.42499212749351</v>
      </c>
    </row>
    <row r="108" spans="1:7" ht="14.25">
      <c r="A108" s="58">
        <v>2018</v>
      </c>
      <c r="B108" s="14">
        <v>1</v>
      </c>
      <c r="C108" s="14">
        <v>1510</v>
      </c>
      <c r="D108" s="61" t="str">
        <f t="shared" si="1"/>
        <v>Conservación de carne y pescado</v>
      </c>
      <c r="E108" s="85">
        <v>80.14570044959424</v>
      </c>
      <c r="F108" s="45">
        <v>89.52449943852875</v>
      </c>
      <c r="G108" s="53">
        <v>83.13914484042772</v>
      </c>
    </row>
    <row r="109" spans="1:7" ht="14.25">
      <c r="A109" s="59">
        <v>2018</v>
      </c>
      <c r="B109" s="60">
        <v>2</v>
      </c>
      <c r="C109" s="60">
        <v>1510</v>
      </c>
      <c r="D109" s="62" t="str">
        <f>+D108</f>
        <v>Conservación de carne y pescado</v>
      </c>
      <c r="E109" s="76">
        <v>88.31303392177712</v>
      </c>
      <c r="F109" s="54">
        <v>93.13451462727296</v>
      </c>
      <c r="G109" s="55">
        <v>84.16873177343611</v>
      </c>
    </row>
    <row r="110" spans="1:7" ht="14.25">
      <c r="A110" s="58">
        <v>2006</v>
      </c>
      <c r="B110" s="14">
        <v>4</v>
      </c>
      <c r="C110" s="14">
        <v>1590</v>
      </c>
      <c r="D110" s="61" t="str">
        <f t="shared" si="1"/>
        <v>Bebidas</v>
      </c>
      <c r="E110" s="85">
        <v>104.31801577888046</v>
      </c>
      <c r="F110" s="45">
        <v>103.01519970383946</v>
      </c>
      <c r="G110" s="53">
        <v>102.27404733951175</v>
      </c>
    </row>
    <row r="111" spans="1:7" ht="14.25">
      <c r="A111" s="59">
        <v>2007</v>
      </c>
      <c r="B111" s="60">
        <v>1</v>
      </c>
      <c r="C111" s="60">
        <v>1590</v>
      </c>
      <c r="D111" s="62" t="str">
        <f t="shared" si="1"/>
        <v>Bebidas</v>
      </c>
      <c r="E111" s="76">
        <v>100.05189237782615</v>
      </c>
      <c r="F111" s="54">
        <v>95.88581088246146</v>
      </c>
      <c r="G111" s="55">
        <v>97.66074349868894</v>
      </c>
    </row>
    <row r="112" spans="1:7" ht="14.25">
      <c r="A112" s="58">
        <v>2007</v>
      </c>
      <c r="B112" s="14">
        <v>2</v>
      </c>
      <c r="C112" s="14">
        <v>1590</v>
      </c>
      <c r="D112" s="61" t="str">
        <f t="shared" si="1"/>
        <v>Bebidas</v>
      </c>
      <c r="E112" s="85">
        <v>92.16358626590917</v>
      </c>
      <c r="F112" s="45">
        <v>89.38143366445759</v>
      </c>
      <c r="G112" s="53">
        <v>97.47016436481587</v>
      </c>
    </row>
    <row r="113" spans="1:7" ht="14.25">
      <c r="A113" s="59">
        <v>2007</v>
      </c>
      <c r="B113" s="60">
        <v>3</v>
      </c>
      <c r="C113" s="60">
        <v>1590</v>
      </c>
      <c r="D113" s="62" t="str">
        <f t="shared" si="1"/>
        <v>Bebidas</v>
      </c>
      <c r="E113" s="76">
        <v>102.20637674941715</v>
      </c>
      <c r="F113" s="54">
        <v>99.44092367477909</v>
      </c>
      <c r="G113" s="55">
        <v>101.10503120332235</v>
      </c>
    </row>
    <row r="114" spans="1:7" ht="14.25">
      <c r="A114" s="58">
        <v>2007</v>
      </c>
      <c r="B114" s="14">
        <v>4</v>
      </c>
      <c r="C114" s="14">
        <v>1590</v>
      </c>
      <c r="D114" s="61" t="str">
        <f t="shared" si="1"/>
        <v>Bebidas</v>
      </c>
      <c r="E114" s="85">
        <v>105.57814460684752</v>
      </c>
      <c r="F114" s="45">
        <v>115.29183177830187</v>
      </c>
      <c r="G114" s="53">
        <v>103.76406093317286</v>
      </c>
    </row>
    <row r="115" spans="1:7" ht="14.25">
      <c r="A115" s="59">
        <v>2008</v>
      </c>
      <c r="B115" s="60">
        <v>1</v>
      </c>
      <c r="C115" s="60">
        <v>1590</v>
      </c>
      <c r="D115" s="62" t="str">
        <f t="shared" si="1"/>
        <v>Bebidas</v>
      </c>
      <c r="E115" s="76">
        <v>90.46442370928762</v>
      </c>
      <c r="F115" s="54">
        <v>101.93745635855626</v>
      </c>
      <c r="G115" s="55">
        <v>103.68658756253117</v>
      </c>
    </row>
    <row r="116" spans="1:7" ht="14.25">
      <c r="A116" s="58">
        <v>2008</v>
      </c>
      <c r="B116" s="14">
        <v>2</v>
      </c>
      <c r="C116" s="14">
        <v>1590</v>
      </c>
      <c r="D116" s="61" t="str">
        <f t="shared" si="1"/>
        <v>Bebidas</v>
      </c>
      <c r="E116" s="85">
        <v>88.68581192448714</v>
      </c>
      <c r="F116" s="45">
        <v>90.91639553127051</v>
      </c>
      <c r="G116" s="53">
        <v>103.04930336924119</v>
      </c>
    </row>
    <row r="117" spans="1:7" ht="14.25">
      <c r="A117" s="59">
        <v>2008</v>
      </c>
      <c r="B117" s="60">
        <v>3</v>
      </c>
      <c r="C117" s="60">
        <v>1590</v>
      </c>
      <c r="D117" s="62" t="str">
        <f t="shared" si="1"/>
        <v>Bebidas</v>
      </c>
      <c r="E117" s="76">
        <v>91.57601365835805</v>
      </c>
      <c r="F117" s="54">
        <v>96.17006922864147</v>
      </c>
      <c r="G117" s="55">
        <v>101.33500278042733</v>
      </c>
    </row>
    <row r="118" spans="1:7" ht="14.25">
      <c r="A118" s="58">
        <v>2008</v>
      </c>
      <c r="B118" s="14">
        <v>4</v>
      </c>
      <c r="C118" s="14">
        <v>1590</v>
      </c>
      <c r="D118" s="61" t="str">
        <f t="shared" si="1"/>
        <v>Bebidas</v>
      </c>
      <c r="E118" s="85">
        <v>93.43641099030079</v>
      </c>
      <c r="F118" s="45">
        <v>109.52645052690934</v>
      </c>
      <c r="G118" s="53">
        <v>99.57024245564615</v>
      </c>
    </row>
    <row r="119" spans="1:7" ht="14.25">
      <c r="A119" s="59">
        <v>2009</v>
      </c>
      <c r="B119" s="60">
        <v>1</v>
      </c>
      <c r="C119" s="60">
        <v>1590</v>
      </c>
      <c r="D119" s="62" t="str">
        <f t="shared" si="1"/>
        <v>Bebidas</v>
      </c>
      <c r="E119" s="76">
        <v>84.57737819948639</v>
      </c>
      <c r="F119" s="54">
        <v>92.97790780620335</v>
      </c>
      <c r="G119" s="55">
        <v>93.10743782247893</v>
      </c>
    </row>
    <row r="120" spans="1:7" ht="14.25">
      <c r="A120" s="58">
        <v>2009</v>
      </c>
      <c r="B120" s="14">
        <v>2</v>
      </c>
      <c r="C120" s="14">
        <v>1590</v>
      </c>
      <c r="D120" s="61" t="str">
        <f t="shared" si="1"/>
        <v>Bebidas</v>
      </c>
      <c r="E120" s="85">
        <v>94.25771816084084</v>
      </c>
      <c r="F120" s="45">
        <v>105.7529532661293</v>
      </c>
      <c r="G120" s="53">
        <v>97.6130771740655</v>
      </c>
    </row>
    <row r="121" spans="1:7" ht="14.25">
      <c r="A121" s="59">
        <v>2009</v>
      </c>
      <c r="B121" s="60">
        <v>3</v>
      </c>
      <c r="C121" s="60">
        <v>1590</v>
      </c>
      <c r="D121" s="62" t="str">
        <f t="shared" si="1"/>
        <v>Bebidas</v>
      </c>
      <c r="E121" s="76">
        <v>89.61490303394592</v>
      </c>
      <c r="F121" s="54">
        <v>102.71610509888203</v>
      </c>
      <c r="G121" s="55">
        <v>100.0532625936111</v>
      </c>
    </row>
    <row r="122" spans="1:7" ht="14.25">
      <c r="A122" s="58">
        <v>2009</v>
      </c>
      <c r="B122" s="14">
        <v>4</v>
      </c>
      <c r="C122" s="14">
        <v>1590</v>
      </c>
      <c r="D122" s="61" t="str">
        <f t="shared" si="1"/>
        <v>Bebidas</v>
      </c>
      <c r="E122" s="85">
        <v>96.71058116526441</v>
      </c>
      <c r="F122" s="45">
        <v>111.92777218647822</v>
      </c>
      <c r="G122" s="53">
        <v>102.59023104460687</v>
      </c>
    </row>
    <row r="123" spans="1:7" ht="14.25">
      <c r="A123" s="59">
        <v>2010</v>
      </c>
      <c r="B123" s="60">
        <v>1</v>
      </c>
      <c r="C123" s="60">
        <v>1590</v>
      </c>
      <c r="D123" s="62" t="str">
        <f t="shared" si="1"/>
        <v>Bebidas</v>
      </c>
      <c r="E123" s="76">
        <v>92.76550089583375</v>
      </c>
      <c r="F123" s="54">
        <v>99.97326907327536</v>
      </c>
      <c r="G123" s="55">
        <v>102.52723007246122</v>
      </c>
    </row>
    <row r="124" spans="1:7" ht="14.25">
      <c r="A124" s="58">
        <v>2010</v>
      </c>
      <c r="B124" s="14">
        <v>2</v>
      </c>
      <c r="C124" s="14">
        <v>1590</v>
      </c>
      <c r="D124" s="61" t="str">
        <f t="shared" si="1"/>
        <v>Bebidas</v>
      </c>
      <c r="E124" s="85">
        <v>87.59206340548873</v>
      </c>
      <c r="F124" s="45">
        <v>91.60241178128472</v>
      </c>
      <c r="G124" s="53">
        <v>102.1161610995029</v>
      </c>
    </row>
    <row r="125" spans="1:7" ht="14.25">
      <c r="A125" s="59">
        <v>2010</v>
      </c>
      <c r="B125" s="60">
        <v>3</v>
      </c>
      <c r="C125" s="60">
        <v>1590</v>
      </c>
      <c r="D125" s="62" t="str">
        <f t="shared" si="1"/>
        <v>Bebidas</v>
      </c>
      <c r="E125" s="76">
        <v>98.6923968787514</v>
      </c>
      <c r="F125" s="54">
        <v>101.33933442591083</v>
      </c>
      <c r="G125" s="55">
        <v>101.36758632038318</v>
      </c>
    </row>
    <row r="126" spans="1:7" ht="14.25">
      <c r="A126" s="58">
        <v>2010</v>
      </c>
      <c r="B126" s="14">
        <v>4</v>
      </c>
      <c r="C126" s="14">
        <v>1590</v>
      </c>
      <c r="D126" s="61" t="str">
        <f t="shared" si="1"/>
        <v>Bebidas</v>
      </c>
      <c r="E126" s="85">
        <v>108.75123859300182</v>
      </c>
      <c r="F126" s="45">
        <v>118.50072833673111</v>
      </c>
      <c r="G126" s="53">
        <v>101.49487257669188</v>
      </c>
    </row>
    <row r="127" spans="1:7" ht="14.25">
      <c r="A127" s="59">
        <v>2011</v>
      </c>
      <c r="B127" s="60">
        <v>1</v>
      </c>
      <c r="C127" s="60">
        <v>1590</v>
      </c>
      <c r="D127" s="62" t="str">
        <f t="shared" si="1"/>
        <v>Bebidas</v>
      </c>
      <c r="E127" s="76">
        <v>99.15672117773897</v>
      </c>
      <c r="F127" s="54">
        <v>104.85802112210081</v>
      </c>
      <c r="G127" s="55">
        <v>99.57654436259993</v>
      </c>
    </row>
    <row r="128" spans="1:7" ht="14.25">
      <c r="A128" s="58">
        <v>2011</v>
      </c>
      <c r="B128" s="14">
        <v>2</v>
      </c>
      <c r="C128" s="14">
        <v>1590</v>
      </c>
      <c r="D128" s="61" t="str">
        <f t="shared" si="1"/>
        <v>Bebidas</v>
      </c>
      <c r="E128" s="85">
        <v>98.28744536940236</v>
      </c>
      <c r="F128" s="45">
        <v>106.99731295365848</v>
      </c>
      <c r="G128" s="53">
        <v>115.00107644948928</v>
      </c>
    </row>
    <row r="129" spans="1:7" ht="14.25">
      <c r="A129" s="59">
        <v>2011</v>
      </c>
      <c r="B129" s="60">
        <v>3</v>
      </c>
      <c r="C129" s="60">
        <v>1590</v>
      </c>
      <c r="D129" s="62" t="str">
        <f t="shared" si="1"/>
        <v>Bebidas</v>
      </c>
      <c r="E129" s="76">
        <v>103.00082258831347</v>
      </c>
      <c r="F129" s="54">
        <v>110.24059049615262</v>
      </c>
      <c r="G129" s="55">
        <v>123.36440274555551</v>
      </c>
    </row>
    <row r="130" spans="1:7" ht="14.25">
      <c r="A130" s="58">
        <v>2011</v>
      </c>
      <c r="B130" s="14">
        <v>4</v>
      </c>
      <c r="C130" s="14">
        <v>1590</v>
      </c>
      <c r="D130" s="61" t="str">
        <f t="shared" si="1"/>
        <v>Bebidas</v>
      </c>
      <c r="E130" s="85">
        <v>114.19848403464658</v>
      </c>
      <c r="F130" s="45">
        <v>121.47972590236493</v>
      </c>
      <c r="G130" s="53">
        <v>125.05695678468838</v>
      </c>
    </row>
    <row r="131" spans="1:7" ht="14.25">
      <c r="A131" s="59">
        <v>2012</v>
      </c>
      <c r="B131" s="60">
        <v>1</v>
      </c>
      <c r="C131" s="60">
        <v>1590</v>
      </c>
      <c r="D131" s="62" t="str">
        <f t="shared" si="1"/>
        <v>Bebidas</v>
      </c>
      <c r="E131" s="76">
        <v>107.03746828901401</v>
      </c>
      <c r="F131" s="54">
        <v>113.00691719529961</v>
      </c>
      <c r="G131" s="55">
        <v>124.7491241346262</v>
      </c>
    </row>
    <row r="132" spans="1:7" ht="14.25">
      <c r="A132" s="58">
        <v>2012</v>
      </c>
      <c r="B132" s="14">
        <v>2</v>
      </c>
      <c r="C132" s="14">
        <v>1590</v>
      </c>
      <c r="D132" s="61" t="str">
        <f t="shared" si="1"/>
        <v>Bebidas</v>
      </c>
      <c r="E132" s="85">
        <v>105.82611745820508</v>
      </c>
      <c r="F132" s="45">
        <v>110.296801323468</v>
      </c>
      <c r="G132" s="53">
        <v>131.27308343399702</v>
      </c>
    </row>
    <row r="133" spans="1:7" ht="14.25">
      <c r="A133" s="59">
        <v>2012</v>
      </c>
      <c r="B133" s="60">
        <v>3</v>
      </c>
      <c r="C133" s="60">
        <v>1590</v>
      </c>
      <c r="D133" s="62" t="str">
        <f t="shared" si="1"/>
        <v>Bebidas</v>
      </c>
      <c r="E133" s="76">
        <v>111.18965142723533</v>
      </c>
      <c r="F133" s="54">
        <v>114.31535957367238</v>
      </c>
      <c r="G133" s="55">
        <v>130.5002947547319</v>
      </c>
    </row>
    <row r="134" spans="1:7" ht="14.25">
      <c r="A134" s="58">
        <v>2012</v>
      </c>
      <c r="B134" s="14">
        <v>4</v>
      </c>
      <c r="C134" s="14">
        <v>1590</v>
      </c>
      <c r="D134" s="61" t="str">
        <f t="shared" si="1"/>
        <v>Bebidas</v>
      </c>
      <c r="E134" s="85">
        <v>123.7976471935716</v>
      </c>
      <c r="F134" s="45">
        <v>133.9904385801277</v>
      </c>
      <c r="G134" s="53">
        <v>135.0216902909686</v>
      </c>
    </row>
    <row r="135" spans="1:7" ht="14.25">
      <c r="A135" s="59">
        <v>2013</v>
      </c>
      <c r="B135" s="60">
        <v>1</v>
      </c>
      <c r="C135" s="60">
        <v>1590</v>
      </c>
      <c r="D135" s="62" t="str">
        <f t="shared" si="1"/>
        <v>Bebidas</v>
      </c>
      <c r="E135" s="76">
        <v>108.96229128158433</v>
      </c>
      <c r="F135" s="54">
        <v>121.54644840978773</v>
      </c>
      <c r="G135" s="55">
        <v>130.4879096229892</v>
      </c>
    </row>
    <row r="136" spans="1:7" ht="14.25">
      <c r="A136" s="58">
        <v>2013</v>
      </c>
      <c r="B136" s="14">
        <v>2</v>
      </c>
      <c r="C136" s="14">
        <v>1590</v>
      </c>
      <c r="D136" s="61" t="str">
        <f t="shared" si="1"/>
        <v>Bebidas</v>
      </c>
      <c r="E136" s="85">
        <v>119.28578576410125</v>
      </c>
      <c r="F136" s="45">
        <v>122.32347258669611</v>
      </c>
      <c r="G136" s="53">
        <v>131.4426291144355</v>
      </c>
    </row>
    <row r="137" spans="1:7" ht="14.25">
      <c r="A137" s="59">
        <v>2013</v>
      </c>
      <c r="B137" s="60">
        <v>3</v>
      </c>
      <c r="C137" s="60">
        <v>1590</v>
      </c>
      <c r="D137" s="62" t="str">
        <f t="shared" si="1"/>
        <v>Bebidas</v>
      </c>
      <c r="E137" s="76">
        <v>124.55333152620918</v>
      </c>
      <c r="F137" s="54">
        <v>130.6812549737128</v>
      </c>
      <c r="G137" s="55">
        <v>132.12753657569044</v>
      </c>
    </row>
    <row r="138" spans="1:7" ht="14.25">
      <c r="A138" s="58">
        <v>2013</v>
      </c>
      <c r="B138" s="14">
        <v>4</v>
      </c>
      <c r="C138" s="14">
        <v>1590</v>
      </c>
      <c r="D138" s="61" t="str">
        <f t="shared" si="1"/>
        <v>Bebidas</v>
      </c>
      <c r="E138" s="85">
        <v>145.81669928255897</v>
      </c>
      <c r="F138" s="45">
        <v>155.93045973165738</v>
      </c>
      <c r="G138" s="53">
        <v>136.3279830338763</v>
      </c>
    </row>
    <row r="139" spans="1:7" ht="14.25">
      <c r="A139" s="59">
        <v>2014</v>
      </c>
      <c r="B139" s="60">
        <v>1</v>
      </c>
      <c r="C139" s="60">
        <v>1590</v>
      </c>
      <c r="D139" s="62" t="str">
        <f t="shared" si="1"/>
        <v>Bebidas</v>
      </c>
      <c r="E139" s="76">
        <v>117.1969014887495</v>
      </c>
      <c r="F139" s="54">
        <v>129.25378401202607</v>
      </c>
      <c r="G139" s="55">
        <v>129.68166657419263</v>
      </c>
    </row>
    <row r="140" spans="1:7" ht="14.25">
      <c r="A140" s="58">
        <v>2014</v>
      </c>
      <c r="B140" s="14">
        <v>2</v>
      </c>
      <c r="C140" s="14">
        <v>1590</v>
      </c>
      <c r="D140" s="61" t="str">
        <f t="shared" si="1"/>
        <v>Bebidas</v>
      </c>
      <c r="E140" s="85">
        <v>128.46889368939415</v>
      </c>
      <c r="F140" s="45">
        <v>129.39975092747852</v>
      </c>
      <c r="G140" s="53">
        <v>130.7944416336208</v>
      </c>
    </row>
    <row r="141" spans="1:7" ht="14.25">
      <c r="A141" s="59">
        <v>2014</v>
      </c>
      <c r="B141" s="60">
        <v>3</v>
      </c>
      <c r="C141" s="60">
        <v>1590</v>
      </c>
      <c r="D141" s="62" t="str">
        <f t="shared" si="1"/>
        <v>Bebidas</v>
      </c>
      <c r="E141" s="76">
        <v>129.77915205664604</v>
      </c>
      <c r="F141" s="54">
        <v>136.41864212251394</v>
      </c>
      <c r="G141" s="55">
        <v>133.80973741875715</v>
      </c>
    </row>
    <row r="142" spans="1:7" ht="14.25">
      <c r="A142" s="58">
        <v>2014</v>
      </c>
      <c r="B142" s="14">
        <v>4</v>
      </c>
      <c r="C142" s="14">
        <v>1590</v>
      </c>
      <c r="D142" s="61" t="str">
        <f t="shared" si="1"/>
        <v>Bebidas</v>
      </c>
      <c r="E142" s="85">
        <v>140.62901743797727</v>
      </c>
      <c r="F142" s="45">
        <v>158.11742362847988</v>
      </c>
      <c r="G142" s="53">
        <v>142.07971562225495</v>
      </c>
    </row>
    <row r="143" spans="1:7" ht="14.25">
      <c r="A143" s="59">
        <v>2015</v>
      </c>
      <c r="B143" s="60">
        <v>1</v>
      </c>
      <c r="C143" s="60">
        <v>1590</v>
      </c>
      <c r="D143" s="62" t="str">
        <f t="shared" si="1"/>
        <v>Bebidas</v>
      </c>
      <c r="E143" s="76">
        <v>124.87091206517195</v>
      </c>
      <c r="F143" s="54">
        <v>139.92468786884757</v>
      </c>
      <c r="G143" s="55">
        <v>125.55838529229426</v>
      </c>
    </row>
    <row r="144" spans="1:7" ht="14.25">
      <c r="A144" s="58">
        <v>2015</v>
      </c>
      <c r="B144" s="14">
        <v>2</v>
      </c>
      <c r="C144" s="14">
        <v>1590</v>
      </c>
      <c r="D144" s="61" t="str">
        <f t="shared" si="1"/>
        <v>Bebidas</v>
      </c>
      <c r="E144" s="85">
        <v>134.08551165713226</v>
      </c>
      <c r="F144" s="45">
        <v>152.22922906703235</v>
      </c>
      <c r="G144" s="53">
        <v>124.23593382281601</v>
      </c>
    </row>
    <row r="145" spans="1:7" ht="14.25">
      <c r="A145" s="59">
        <v>2015</v>
      </c>
      <c r="B145" s="60">
        <v>3</v>
      </c>
      <c r="C145" s="60">
        <v>1590</v>
      </c>
      <c r="D145" s="62" t="str">
        <f t="shared" si="1"/>
        <v>Bebidas</v>
      </c>
      <c r="E145" s="76">
        <v>140.08237032402587</v>
      </c>
      <c r="F145" s="54">
        <v>158.9166596456036</v>
      </c>
      <c r="G145" s="55">
        <v>136.38013604957405</v>
      </c>
    </row>
    <row r="146" spans="1:7" ht="14.25">
      <c r="A146" s="58">
        <v>2015</v>
      </c>
      <c r="B146" s="14">
        <v>4</v>
      </c>
      <c r="C146" s="14">
        <v>1590</v>
      </c>
      <c r="D146" s="61" t="str">
        <f aca="true" t="shared" si="2" ref="D146:D211">+VLOOKUP(C146,costa,2,FALSE)</f>
        <v>Bebidas</v>
      </c>
      <c r="E146" s="85">
        <v>162.33061269716725</v>
      </c>
      <c r="F146" s="45">
        <v>191.88343732027715</v>
      </c>
      <c r="G146" s="53">
        <v>142.86201085772095</v>
      </c>
    </row>
    <row r="147" spans="1:7" ht="14.25">
      <c r="A147" s="59">
        <v>2016</v>
      </c>
      <c r="B147" s="60">
        <v>1</v>
      </c>
      <c r="C147" s="60">
        <v>1590</v>
      </c>
      <c r="D147" s="62" t="str">
        <f t="shared" si="2"/>
        <v>Bebidas</v>
      </c>
      <c r="E147" s="76">
        <v>172.5563727993515</v>
      </c>
      <c r="F147" s="54">
        <v>185.126505163298</v>
      </c>
      <c r="G147" s="55">
        <v>140.105351456555</v>
      </c>
    </row>
    <row r="148" spans="1:7" ht="14.25">
      <c r="A148" s="58">
        <v>2016</v>
      </c>
      <c r="B148" s="14">
        <v>2</v>
      </c>
      <c r="C148" s="14">
        <v>1590</v>
      </c>
      <c r="D148" s="61" t="str">
        <f t="shared" si="2"/>
        <v>Bebidas</v>
      </c>
      <c r="E148" s="85">
        <v>163.40759704931807</v>
      </c>
      <c r="F148" s="45">
        <v>180.53998104938648</v>
      </c>
      <c r="G148" s="53">
        <v>148.54296435336695</v>
      </c>
    </row>
    <row r="149" spans="1:7" ht="14.25">
      <c r="A149" s="59">
        <v>2016</v>
      </c>
      <c r="B149" s="60">
        <v>3</v>
      </c>
      <c r="C149" s="60">
        <v>1590</v>
      </c>
      <c r="D149" s="62" t="str">
        <f t="shared" si="2"/>
        <v>Bebidas</v>
      </c>
      <c r="E149" s="76">
        <v>161.07910016746288</v>
      </c>
      <c r="F149" s="54">
        <v>185.3300961043925</v>
      </c>
      <c r="G149" s="55">
        <v>151.97016252778948</v>
      </c>
    </row>
    <row r="150" spans="1:7" ht="14.25">
      <c r="A150" s="58">
        <v>2016</v>
      </c>
      <c r="B150" s="14">
        <v>4</v>
      </c>
      <c r="C150" s="14">
        <v>1590</v>
      </c>
      <c r="D150" s="61" t="str">
        <f t="shared" si="2"/>
        <v>Bebidas</v>
      </c>
      <c r="E150" s="85">
        <v>165.67000174213345</v>
      </c>
      <c r="F150" s="45">
        <v>205.54764952789543</v>
      </c>
      <c r="G150" s="53">
        <v>150.72221536645085</v>
      </c>
    </row>
    <row r="151" spans="1:7" ht="14.25">
      <c r="A151" s="59">
        <v>2017</v>
      </c>
      <c r="B151" s="60">
        <v>1</v>
      </c>
      <c r="C151" s="60">
        <v>1590</v>
      </c>
      <c r="D151" s="62" t="str">
        <f t="shared" si="2"/>
        <v>Bebidas</v>
      </c>
      <c r="E151" s="76">
        <v>161.16542709677051</v>
      </c>
      <c r="F151" s="54">
        <v>190.47190956986518</v>
      </c>
      <c r="G151" s="55">
        <v>141.6140636963823</v>
      </c>
    </row>
    <row r="152" spans="1:7" ht="14.25">
      <c r="A152" s="58">
        <v>2017</v>
      </c>
      <c r="B152" s="14">
        <v>2</v>
      </c>
      <c r="C152" s="14">
        <v>1590</v>
      </c>
      <c r="D152" s="61" t="str">
        <f t="shared" si="2"/>
        <v>Bebidas</v>
      </c>
      <c r="E152" s="85">
        <v>148.6094662700162</v>
      </c>
      <c r="F152" s="45">
        <v>173.7569723063392</v>
      </c>
      <c r="G152" s="53">
        <v>126.1171676033414</v>
      </c>
    </row>
    <row r="153" spans="1:7" ht="14.25">
      <c r="A153" s="59">
        <v>2017</v>
      </c>
      <c r="B153" s="60">
        <v>3</v>
      </c>
      <c r="C153" s="60">
        <v>1590</v>
      </c>
      <c r="D153" s="62" t="str">
        <f t="shared" si="2"/>
        <v>Bebidas</v>
      </c>
      <c r="E153" s="76">
        <v>144.4157354651438</v>
      </c>
      <c r="F153" s="54">
        <v>165.66204840222824</v>
      </c>
      <c r="G153" s="55">
        <v>125.52113313822444</v>
      </c>
    </row>
    <row r="154" spans="1:7" ht="14.25">
      <c r="A154" s="58">
        <v>2017</v>
      </c>
      <c r="B154" s="14">
        <v>4</v>
      </c>
      <c r="C154" s="14">
        <v>1590</v>
      </c>
      <c r="D154" s="61" t="str">
        <f t="shared" si="2"/>
        <v>Bebidas</v>
      </c>
      <c r="E154" s="85">
        <v>152.62451938121546</v>
      </c>
      <c r="F154" s="45">
        <v>184.25597329117534</v>
      </c>
      <c r="G154" s="53">
        <v>129.37673108444977</v>
      </c>
    </row>
    <row r="155" spans="1:7" ht="14.25">
      <c r="A155" s="59">
        <v>2018</v>
      </c>
      <c r="B155" s="60">
        <v>1</v>
      </c>
      <c r="C155" s="60">
        <v>1590</v>
      </c>
      <c r="D155" s="62" t="str">
        <f t="shared" si="2"/>
        <v>Bebidas</v>
      </c>
      <c r="E155" s="76">
        <v>149.66475268808006</v>
      </c>
      <c r="F155" s="54">
        <v>190.13909533120867</v>
      </c>
      <c r="G155" s="55">
        <v>127.2347322254357</v>
      </c>
    </row>
    <row r="156" spans="1:7" ht="14.25">
      <c r="A156" s="58">
        <v>2018</v>
      </c>
      <c r="B156" s="14">
        <v>2</v>
      </c>
      <c r="C156" s="14">
        <v>1590</v>
      </c>
      <c r="D156" s="61" t="str">
        <f>+D155</f>
        <v>Bebidas</v>
      </c>
      <c r="E156" s="85">
        <v>147.91505818520295</v>
      </c>
      <c r="F156" s="45">
        <v>168.77768931604115</v>
      </c>
      <c r="G156" s="53">
        <v>101.28860691581312</v>
      </c>
    </row>
    <row r="157" spans="1:7" ht="14.25">
      <c r="A157" s="59">
        <v>2006</v>
      </c>
      <c r="B157" s="60">
        <v>4</v>
      </c>
      <c r="C157" s="60">
        <v>1599</v>
      </c>
      <c r="D157" s="62" t="str">
        <f t="shared" si="2"/>
        <v>Los demás productos alimenticios</v>
      </c>
      <c r="E157" s="76">
        <v>99.04659932710385</v>
      </c>
      <c r="F157" s="54">
        <v>101.29678515497858</v>
      </c>
      <c r="G157" s="55">
        <v>103.06223556214516</v>
      </c>
    </row>
    <row r="158" spans="1:7" ht="14.25">
      <c r="A158" s="58">
        <v>2007</v>
      </c>
      <c r="B158" s="14">
        <v>1</v>
      </c>
      <c r="C158" s="14">
        <v>1599</v>
      </c>
      <c r="D158" s="61" t="str">
        <f t="shared" si="2"/>
        <v>Los demás productos alimenticios</v>
      </c>
      <c r="E158" s="85">
        <v>98.82547095246275</v>
      </c>
      <c r="F158" s="45">
        <v>93.44183196807344</v>
      </c>
      <c r="G158" s="53">
        <v>103.81441434925686</v>
      </c>
    </row>
    <row r="159" spans="1:7" ht="14.25">
      <c r="A159" s="59">
        <v>2007</v>
      </c>
      <c r="B159" s="60">
        <v>2</v>
      </c>
      <c r="C159" s="60">
        <v>1599</v>
      </c>
      <c r="D159" s="62" t="str">
        <f t="shared" si="2"/>
        <v>Los demás productos alimenticios</v>
      </c>
      <c r="E159" s="76">
        <v>96.30281950484981</v>
      </c>
      <c r="F159" s="54">
        <v>97.09017442188575</v>
      </c>
      <c r="G159" s="55">
        <v>101.63526561313418</v>
      </c>
    </row>
    <row r="160" spans="1:7" ht="14.25">
      <c r="A160" s="58">
        <v>2007</v>
      </c>
      <c r="B160" s="14">
        <v>3</v>
      </c>
      <c r="C160" s="14">
        <v>1599</v>
      </c>
      <c r="D160" s="61" t="str">
        <f t="shared" si="2"/>
        <v>Los demás productos alimenticios</v>
      </c>
      <c r="E160" s="85">
        <v>102.78128640773913</v>
      </c>
      <c r="F160" s="45">
        <v>101.58134268030763</v>
      </c>
      <c r="G160" s="53">
        <v>96.6491881531841</v>
      </c>
    </row>
    <row r="161" spans="1:7" ht="14.25">
      <c r="A161" s="59">
        <v>2007</v>
      </c>
      <c r="B161" s="60">
        <v>4</v>
      </c>
      <c r="C161" s="60">
        <v>1599</v>
      </c>
      <c r="D161" s="62" t="str">
        <f t="shared" si="2"/>
        <v>Los demás productos alimenticios</v>
      </c>
      <c r="E161" s="76">
        <v>102.0904231349483</v>
      </c>
      <c r="F161" s="54">
        <v>107.88665092973322</v>
      </c>
      <c r="G161" s="55">
        <v>97.90113188442483</v>
      </c>
    </row>
    <row r="162" spans="1:7" ht="14.25">
      <c r="A162" s="58">
        <v>2008</v>
      </c>
      <c r="B162" s="14">
        <v>1</v>
      </c>
      <c r="C162" s="14">
        <v>1599</v>
      </c>
      <c r="D162" s="61" t="str">
        <f t="shared" si="2"/>
        <v>Los demás productos alimenticios</v>
      </c>
      <c r="E162" s="85">
        <v>102.24803582459745</v>
      </c>
      <c r="F162" s="45">
        <v>101.89752256050069</v>
      </c>
      <c r="G162" s="53">
        <v>97.09398618594727</v>
      </c>
    </row>
    <row r="163" spans="1:7" ht="14.25">
      <c r="A163" s="59">
        <v>2008</v>
      </c>
      <c r="B163" s="60">
        <v>2</v>
      </c>
      <c r="C163" s="60">
        <v>1599</v>
      </c>
      <c r="D163" s="62" t="str">
        <f t="shared" si="2"/>
        <v>Los demás productos alimenticios</v>
      </c>
      <c r="E163" s="76">
        <v>100.27909549546285</v>
      </c>
      <c r="F163" s="54">
        <v>94.40962079393539</v>
      </c>
      <c r="G163" s="55">
        <v>96.50236863993057</v>
      </c>
    </row>
    <row r="164" spans="1:7" ht="14.25">
      <c r="A164" s="58">
        <v>2008</v>
      </c>
      <c r="B164" s="14">
        <v>3</v>
      </c>
      <c r="C164" s="14">
        <v>1599</v>
      </c>
      <c r="D164" s="61" t="str">
        <f t="shared" si="2"/>
        <v>Los demás productos alimenticios</v>
      </c>
      <c r="E164" s="85">
        <v>93.8197444882335</v>
      </c>
      <c r="F164" s="45">
        <v>91.99230800346203</v>
      </c>
      <c r="G164" s="53">
        <v>97.44837811449028</v>
      </c>
    </row>
    <row r="165" spans="1:7" ht="14.25">
      <c r="A165" s="59">
        <v>2008</v>
      </c>
      <c r="B165" s="60">
        <v>4</v>
      </c>
      <c r="C165" s="60">
        <v>1599</v>
      </c>
      <c r="D165" s="62" t="str">
        <f t="shared" si="2"/>
        <v>Los demás productos alimenticios</v>
      </c>
      <c r="E165" s="76">
        <v>90.60773131559536</v>
      </c>
      <c r="F165" s="54">
        <v>93.97349235647928</v>
      </c>
      <c r="G165" s="55">
        <v>95.71619715763208</v>
      </c>
    </row>
    <row r="166" spans="1:7" ht="14.25">
      <c r="A166" s="58">
        <v>2009</v>
      </c>
      <c r="B166" s="14">
        <v>1</v>
      </c>
      <c r="C166" s="14">
        <v>1599</v>
      </c>
      <c r="D166" s="61" t="str">
        <f t="shared" si="2"/>
        <v>Los demás productos alimenticios</v>
      </c>
      <c r="E166" s="85">
        <v>89.35393290353157</v>
      </c>
      <c r="F166" s="45">
        <v>87.89302232537392</v>
      </c>
      <c r="G166" s="53">
        <v>91.75062380211911</v>
      </c>
    </row>
    <row r="167" spans="1:7" ht="14.25">
      <c r="A167" s="59">
        <v>2009</v>
      </c>
      <c r="B167" s="60">
        <v>2</v>
      </c>
      <c r="C167" s="60">
        <v>1599</v>
      </c>
      <c r="D167" s="62" t="str">
        <f t="shared" si="2"/>
        <v>Los demás productos alimenticios</v>
      </c>
      <c r="E167" s="76">
        <v>89.11525799936797</v>
      </c>
      <c r="F167" s="54">
        <v>87.5334710414793</v>
      </c>
      <c r="G167" s="55">
        <v>91.53220265432323</v>
      </c>
    </row>
    <row r="168" spans="1:7" ht="14.25">
      <c r="A168" s="58">
        <v>2009</v>
      </c>
      <c r="B168" s="14">
        <v>3</v>
      </c>
      <c r="C168" s="14">
        <v>1599</v>
      </c>
      <c r="D168" s="61" t="str">
        <f t="shared" si="2"/>
        <v>Los demás productos alimenticios</v>
      </c>
      <c r="E168" s="85">
        <v>83.6109767801062</v>
      </c>
      <c r="F168" s="45">
        <v>84.34290069060181</v>
      </c>
      <c r="G168" s="53">
        <v>89.9887896430767</v>
      </c>
    </row>
    <row r="169" spans="1:7" ht="14.25">
      <c r="A169" s="59">
        <v>2009</v>
      </c>
      <c r="B169" s="60">
        <v>4</v>
      </c>
      <c r="C169" s="60">
        <v>1599</v>
      </c>
      <c r="D169" s="62" t="str">
        <f t="shared" si="2"/>
        <v>Los demás productos alimenticios</v>
      </c>
      <c r="E169" s="76">
        <v>83.71643727185887</v>
      </c>
      <c r="F169" s="54">
        <v>83.78009868716325</v>
      </c>
      <c r="G169" s="55">
        <v>90.45383864318518</v>
      </c>
    </row>
    <row r="170" spans="1:7" ht="14.25">
      <c r="A170" s="58">
        <v>2010</v>
      </c>
      <c r="B170" s="14">
        <v>1</v>
      </c>
      <c r="C170" s="14">
        <v>1599</v>
      </c>
      <c r="D170" s="61" t="str">
        <f t="shared" si="2"/>
        <v>Los demás productos alimenticios</v>
      </c>
      <c r="E170" s="85">
        <v>79.24586561910786</v>
      </c>
      <c r="F170" s="45">
        <v>77.76855599531717</v>
      </c>
      <c r="G170" s="53">
        <v>89.25107583264023</v>
      </c>
    </row>
    <row r="171" spans="1:7" ht="14.25">
      <c r="A171" s="59">
        <v>2010</v>
      </c>
      <c r="B171" s="60">
        <v>2</v>
      </c>
      <c r="C171" s="60">
        <v>1599</v>
      </c>
      <c r="D171" s="62" t="str">
        <f t="shared" si="2"/>
        <v>Los demás productos alimenticios</v>
      </c>
      <c r="E171" s="76">
        <v>83.66844988847366</v>
      </c>
      <c r="F171" s="54">
        <v>82.59113485980835</v>
      </c>
      <c r="G171" s="55">
        <v>89.4658807362673</v>
      </c>
    </row>
    <row r="172" spans="1:7" ht="14.25">
      <c r="A172" s="58">
        <v>2010</v>
      </c>
      <c r="B172" s="14">
        <v>3</v>
      </c>
      <c r="C172" s="14">
        <v>1599</v>
      </c>
      <c r="D172" s="61" t="str">
        <f t="shared" si="2"/>
        <v>Los demás productos alimenticios</v>
      </c>
      <c r="E172" s="85">
        <v>84.81882784616369</v>
      </c>
      <c r="F172" s="45">
        <v>85.16252537106972</v>
      </c>
      <c r="G172" s="53">
        <v>86.28358586771779</v>
      </c>
    </row>
    <row r="173" spans="1:7" ht="14.25">
      <c r="A173" s="59">
        <v>2010</v>
      </c>
      <c r="B173" s="60">
        <v>4</v>
      </c>
      <c r="C173" s="60">
        <v>1599</v>
      </c>
      <c r="D173" s="62" t="str">
        <f t="shared" si="2"/>
        <v>Los demás productos alimenticios</v>
      </c>
      <c r="E173" s="76">
        <v>82.92875000619709</v>
      </c>
      <c r="F173" s="54">
        <v>84.8963124890061</v>
      </c>
      <c r="G173" s="55">
        <v>85.45184970889233</v>
      </c>
    </row>
    <row r="174" spans="1:7" ht="14.25">
      <c r="A174" s="58">
        <v>2011</v>
      </c>
      <c r="B174" s="14">
        <v>1</v>
      </c>
      <c r="C174" s="14">
        <v>1599</v>
      </c>
      <c r="D174" s="61" t="str">
        <f t="shared" si="2"/>
        <v>Los demás productos alimenticios</v>
      </c>
      <c r="E174" s="85">
        <v>84.92278688874111</v>
      </c>
      <c r="F174" s="45">
        <v>85.9210236141399</v>
      </c>
      <c r="G174" s="53">
        <v>84.87686688605213</v>
      </c>
    </row>
    <row r="175" spans="1:7" ht="14.25">
      <c r="A175" s="59">
        <v>2011</v>
      </c>
      <c r="B175" s="60">
        <v>2</v>
      </c>
      <c r="C175" s="60">
        <v>1599</v>
      </c>
      <c r="D175" s="62" t="str">
        <f t="shared" si="2"/>
        <v>Los demás productos alimenticios</v>
      </c>
      <c r="E175" s="76">
        <v>82.61124732130381</v>
      </c>
      <c r="F175" s="54">
        <v>85.46090741906416</v>
      </c>
      <c r="G175" s="55">
        <v>83.44121795103607</v>
      </c>
    </row>
    <row r="176" spans="1:7" ht="14.25">
      <c r="A176" s="58">
        <v>2011</v>
      </c>
      <c r="B176" s="14">
        <v>3</v>
      </c>
      <c r="C176" s="14">
        <v>1599</v>
      </c>
      <c r="D176" s="61" t="str">
        <f t="shared" si="2"/>
        <v>Los demás productos alimenticios</v>
      </c>
      <c r="E176" s="85">
        <v>87.36189861868709</v>
      </c>
      <c r="F176" s="45">
        <v>89.086724177568</v>
      </c>
      <c r="G176" s="53">
        <v>82.9660434672549</v>
      </c>
    </row>
    <row r="177" spans="1:7" ht="14.25">
      <c r="A177" s="59">
        <v>2011</v>
      </c>
      <c r="B177" s="60">
        <v>4</v>
      </c>
      <c r="C177" s="60">
        <v>1599</v>
      </c>
      <c r="D177" s="62" t="str">
        <f t="shared" si="2"/>
        <v>Los demás productos alimenticios</v>
      </c>
      <c r="E177" s="76">
        <v>85.84392819743707</v>
      </c>
      <c r="F177" s="54">
        <v>88.43937127352875</v>
      </c>
      <c r="G177" s="55">
        <v>85.51260261092828</v>
      </c>
    </row>
    <row r="178" spans="1:7" ht="14.25">
      <c r="A178" s="58">
        <v>2012</v>
      </c>
      <c r="B178" s="14">
        <v>1</v>
      </c>
      <c r="C178" s="14">
        <v>1599</v>
      </c>
      <c r="D178" s="61" t="str">
        <f t="shared" si="2"/>
        <v>Los demás productos alimenticios</v>
      </c>
      <c r="E178" s="85">
        <v>82.73171309533451</v>
      </c>
      <c r="F178" s="45">
        <v>83.28619364994788</v>
      </c>
      <c r="G178" s="53">
        <v>80.92141901421182</v>
      </c>
    </row>
    <row r="179" spans="1:7" ht="14.25">
      <c r="A179" s="59">
        <v>2012</v>
      </c>
      <c r="B179" s="60">
        <v>2</v>
      </c>
      <c r="C179" s="60">
        <v>1599</v>
      </c>
      <c r="D179" s="62" t="str">
        <f t="shared" si="2"/>
        <v>Los demás productos alimenticios</v>
      </c>
      <c r="E179" s="76">
        <v>84.31291556974546</v>
      </c>
      <c r="F179" s="54">
        <v>83.00883705190901</v>
      </c>
      <c r="G179" s="55">
        <v>81.75749466603985</v>
      </c>
    </row>
    <row r="180" spans="1:7" ht="14.25">
      <c r="A180" s="58">
        <v>2012</v>
      </c>
      <c r="B180" s="14">
        <v>3</v>
      </c>
      <c r="C180" s="14">
        <v>1599</v>
      </c>
      <c r="D180" s="61" t="str">
        <f t="shared" si="2"/>
        <v>Los demás productos alimenticios</v>
      </c>
      <c r="E180" s="85">
        <v>87.07504441556983</v>
      </c>
      <c r="F180" s="45">
        <v>88.53453963211554</v>
      </c>
      <c r="G180" s="53">
        <v>83.41879723718944</v>
      </c>
    </row>
    <row r="181" spans="1:7" ht="14.25">
      <c r="A181" s="59">
        <v>2012</v>
      </c>
      <c r="B181" s="60">
        <v>4</v>
      </c>
      <c r="C181" s="60">
        <v>1599</v>
      </c>
      <c r="D181" s="62" t="str">
        <f t="shared" si="2"/>
        <v>Los demás productos alimenticios</v>
      </c>
      <c r="E181" s="76">
        <v>92.73447957953196</v>
      </c>
      <c r="F181" s="54">
        <v>87.04200568672789</v>
      </c>
      <c r="G181" s="55">
        <v>87.28239250714208</v>
      </c>
    </row>
    <row r="182" spans="1:7" ht="14.25">
      <c r="A182" s="58">
        <v>2013</v>
      </c>
      <c r="B182" s="14">
        <v>1</v>
      </c>
      <c r="C182" s="14">
        <v>1599</v>
      </c>
      <c r="D182" s="61" t="str">
        <f t="shared" si="2"/>
        <v>Los demás productos alimenticios</v>
      </c>
      <c r="E182" s="85">
        <v>88.22279710137163</v>
      </c>
      <c r="F182" s="45">
        <v>85.55791674322847</v>
      </c>
      <c r="G182" s="53">
        <v>86.47958630166708</v>
      </c>
    </row>
    <row r="183" spans="1:7" ht="14.25">
      <c r="A183" s="59">
        <v>2013</v>
      </c>
      <c r="B183" s="60">
        <v>2</v>
      </c>
      <c r="C183" s="60">
        <v>1599</v>
      </c>
      <c r="D183" s="62" t="str">
        <f t="shared" si="2"/>
        <v>Los demás productos alimenticios</v>
      </c>
      <c r="E183" s="76">
        <v>92.09696651598438</v>
      </c>
      <c r="F183" s="54">
        <v>92.97799819752774</v>
      </c>
      <c r="G183" s="55">
        <v>87.28890174664593</v>
      </c>
    </row>
    <row r="184" spans="1:7" ht="14.25">
      <c r="A184" s="58">
        <v>2013</v>
      </c>
      <c r="B184" s="14">
        <v>3</v>
      </c>
      <c r="C184" s="14">
        <v>1599</v>
      </c>
      <c r="D184" s="61" t="str">
        <f t="shared" si="2"/>
        <v>Los demás productos alimenticios</v>
      </c>
      <c r="E184" s="85">
        <v>100.7939004224297</v>
      </c>
      <c r="F184" s="45">
        <v>101.36054710671985</v>
      </c>
      <c r="G184" s="53">
        <v>85.68328933569595</v>
      </c>
    </row>
    <row r="185" spans="1:7" ht="14.25">
      <c r="A185" s="59">
        <v>2013</v>
      </c>
      <c r="B185" s="60">
        <v>4</v>
      </c>
      <c r="C185" s="60">
        <v>1599</v>
      </c>
      <c r="D185" s="62" t="str">
        <f t="shared" si="2"/>
        <v>Los demás productos alimenticios</v>
      </c>
      <c r="E185" s="76">
        <v>110.60348073507429</v>
      </c>
      <c r="F185" s="54">
        <v>102.61351658427635</v>
      </c>
      <c r="G185" s="55">
        <v>87.56084330814016</v>
      </c>
    </row>
    <row r="186" spans="1:7" ht="14.25">
      <c r="A186" s="58">
        <v>2014</v>
      </c>
      <c r="B186" s="14">
        <v>1</v>
      </c>
      <c r="C186" s="14">
        <v>1599</v>
      </c>
      <c r="D186" s="61" t="str">
        <f t="shared" si="2"/>
        <v>Los demás productos alimenticios</v>
      </c>
      <c r="E186" s="85">
        <v>99.8148847355099</v>
      </c>
      <c r="F186" s="45">
        <v>94.0183681002794</v>
      </c>
      <c r="G186" s="53">
        <v>91.11705782374426</v>
      </c>
    </row>
    <row r="187" spans="1:7" ht="14.25">
      <c r="A187" s="59">
        <v>2014</v>
      </c>
      <c r="B187" s="60">
        <v>2</v>
      </c>
      <c r="C187" s="60">
        <v>1599</v>
      </c>
      <c r="D187" s="62" t="str">
        <f t="shared" si="2"/>
        <v>Los demás productos alimenticios</v>
      </c>
      <c r="E187" s="76">
        <v>97.62474967665578</v>
      </c>
      <c r="F187" s="54">
        <v>96.71261063564769</v>
      </c>
      <c r="G187" s="55">
        <v>91.0490724333707</v>
      </c>
    </row>
    <row r="188" spans="1:7" ht="14.25">
      <c r="A188" s="58">
        <v>2014</v>
      </c>
      <c r="B188" s="14">
        <v>3</v>
      </c>
      <c r="C188" s="14">
        <v>1599</v>
      </c>
      <c r="D188" s="61" t="str">
        <f t="shared" si="2"/>
        <v>Los demás productos alimenticios</v>
      </c>
      <c r="E188" s="85">
        <v>101.94818634789044</v>
      </c>
      <c r="F188" s="45">
        <v>95.97169878581508</v>
      </c>
      <c r="G188" s="53">
        <v>90.55726322641304</v>
      </c>
    </row>
    <row r="189" spans="1:7" ht="14.25">
      <c r="A189" s="59">
        <v>2014</v>
      </c>
      <c r="B189" s="60">
        <v>4</v>
      </c>
      <c r="C189" s="60">
        <v>1599</v>
      </c>
      <c r="D189" s="62" t="str">
        <f t="shared" si="2"/>
        <v>Los demás productos alimenticios</v>
      </c>
      <c r="E189" s="76">
        <v>102.82051526198825</v>
      </c>
      <c r="F189" s="54">
        <v>100.57741701620589</v>
      </c>
      <c r="G189" s="55">
        <v>92.83549705276101</v>
      </c>
    </row>
    <row r="190" spans="1:7" ht="14.25">
      <c r="A190" s="58">
        <v>2015</v>
      </c>
      <c r="B190" s="14">
        <v>1</v>
      </c>
      <c r="C190" s="14">
        <v>1599</v>
      </c>
      <c r="D190" s="61" t="str">
        <f t="shared" si="2"/>
        <v>Los demás productos alimenticios</v>
      </c>
      <c r="E190" s="85">
        <v>87.89876066553417</v>
      </c>
      <c r="F190" s="45">
        <v>83.58507931561711</v>
      </c>
      <c r="G190" s="53">
        <v>89.67779264455935</v>
      </c>
    </row>
    <row r="191" spans="1:7" ht="14.25">
      <c r="A191" s="59">
        <v>2015</v>
      </c>
      <c r="B191" s="60">
        <v>2</v>
      </c>
      <c r="C191" s="60">
        <v>1599</v>
      </c>
      <c r="D191" s="62" t="str">
        <f t="shared" si="2"/>
        <v>Los demás productos alimenticios</v>
      </c>
      <c r="E191" s="76">
        <v>81.03083611829999</v>
      </c>
      <c r="F191" s="54">
        <v>76.84384983318793</v>
      </c>
      <c r="G191" s="55">
        <v>87.96441615737895</v>
      </c>
    </row>
    <row r="192" spans="1:7" ht="14.25">
      <c r="A192" s="58">
        <v>2015</v>
      </c>
      <c r="B192" s="14">
        <v>3</v>
      </c>
      <c r="C192" s="14">
        <v>1599</v>
      </c>
      <c r="D192" s="61" t="str">
        <f t="shared" si="2"/>
        <v>Los demás productos alimenticios</v>
      </c>
      <c r="E192" s="85">
        <v>91.29356212317286</v>
      </c>
      <c r="F192" s="45">
        <v>90.93216009774018</v>
      </c>
      <c r="G192" s="53">
        <v>87.97237189455032</v>
      </c>
    </row>
    <row r="193" spans="1:7" ht="14.25">
      <c r="A193" s="59">
        <v>2015</v>
      </c>
      <c r="B193" s="60">
        <v>4</v>
      </c>
      <c r="C193" s="60">
        <v>1599</v>
      </c>
      <c r="D193" s="62" t="str">
        <f t="shared" si="2"/>
        <v>Los demás productos alimenticios</v>
      </c>
      <c r="E193" s="76">
        <v>91.76688663357673</v>
      </c>
      <c r="F193" s="54">
        <v>87.6392889618334</v>
      </c>
      <c r="G193" s="55">
        <v>88.83954724623005</v>
      </c>
    </row>
    <row r="194" spans="1:7" ht="14.25">
      <c r="A194" s="58">
        <v>2016</v>
      </c>
      <c r="B194" s="14">
        <v>1</v>
      </c>
      <c r="C194" s="14">
        <v>1599</v>
      </c>
      <c r="D194" s="61" t="str">
        <f t="shared" si="2"/>
        <v>Los demás productos alimenticios</v>
      </c>
      <c r="E194" s="85">
        <v>82.57382470602826</v>
      </c>
      <c r="F194" s="45">
        <v>82.25453696322266</v>
      </c>
      <c r="G194" s="53">
        <v>89.4861317036126</v>
      </c>
    </row>
    <row r="195" spans="1:7" ht="14.25">
      <c r="A195" s="59">
        <v>2016</v>
      </c>
      <c r="B195" s="60">
        <v>2</v>
      </c>
      <c r="C195" s="60">
        <v>1599</v>
      </c>
      <c r="D195" s="62" t="str">
        <f t="shared" si="2"/>
        <v>Los demás productos alimenticios</v>
      </c>
      <c r="E195" s="76">
        <v>86.26382184508434</v>
      </c>
      <c r="F195" s="54">
        <v>86.23654888494096</v>
      </c>
      <c r="G195" s="55">
        <v>85.91472896249955</v>
      </c>
    </row>
    <row r="196" spans="1:7" ht="14.25">
      <c r="A196" s="58">
        <v>2016</v>
      </c>
      <c r="B196" s="14">
        <v>3</v>
      </c>
      <c r="C196" s="14">
        <v>1599</v>
      </c>
      <c r="D196" s="61" t="str">
        <f t="shared" si="2"/>
        <v>Los demás productos alimenticios</v>
      </c>
      <c r="E196" s="85">
        <v>96.62812646821159</v>
      </c>
      <c r="F196" s="45">
        <v>93.50790041178479</v>
      </c>
      <c r="G196" s="53">
        <v>85.08226955484034</v>
      </c>
    </row>
    <row r="197" spans="1:7" ht="14.25">
      <c r="A197" s="59">
        <v>2016</v>
      </c>
      <c r="B197" s="60">
        <v>4</v>
      </c>
      <c r="C197" s="60">
        <v>1599</v>
      </c>
      <c r="D197" s="62" t="str">
        <f t="shared" si="2"/>
        <v>Los demás productos alimenticios</v>
      </c>
      <c r="E197" s="76">
        <v>101.01925545234012</v>
      </c>
      <c r="F197" s="54">
        <v>95.76636730978453</v>
      </c>
      <c r="G197" s="55">
        <v>86.64448703576466</v>
      </c>
    </row>
    <row r="198" spans="1:7" ht="14.25">
      <c r="A198" s="58">
        <v>2017</v>
      </c>
      <c r="B198" s="14">
        <v>1</v>
      </c>
      <c r="C198" s="14">
        <v>1599</v>
      </c>
      <c r="D198" s="61" t="str">
        <f t="shared" si="2"/>
        <v>Los demás productos alimenticios</v>
      </c>
      <c r="E198" s="85">
        <v>97.50586987915037</v>
      </c>
      <c r="F198" s="45">
        <v>94.45244099267218</v>
      </c>
      <c r="G198" s="53">
        <v>85.8279391024482</v>
      </c>
    </row>
    <row r="199" spans="1:7" ht="14.25">
      <c r="A199" s="59">
        <v>2017</v>
      </c>
      <c r="B199" s="60">
        <v>2</v>
      </c>
      <c r="C199" s="60">
        <v>1599</v>
      </c>
      <c r="D199" s="62" t="str">
        <f t="shared" si="2"/>
        <v>Los demás productos alimenticios</v>
      </c>
      <c r="E199" s="76">
        <v>91.98589748029963</v>
      </c>
      <c r="F199" s="54">
        <v>94.80851922934225</v>
      </c>
      <c r="G199" s="55">
        <v>84.09141865258742</v>
      </c>
    </row>
    <row r="200" spans="1:7" ht="14.25">
      <c r="A200" s="58">
        <v>2017</v>
      </c>
      <c r="B200" s="14">
        <v>3</v>
      </c>
      <c r="C200" s="14">
        <v>1599</v>
      </c>
      <c r="D200" s="61" t="str">
        <f t="shared" si="2"/>
        <v>Los demás productos alimenticios</v>
      </c>
      <c r="E200" s="85">
        <v>97.37709621261801</v>
      </c>
      <c r="F200" s="45">
        <v>98.15823997382337</v>
      </c>
      <c r="G200" s="53">
        <v>83.04198459479983</v>
      </c>
    </row>
    <row r="201" spans="1:7" ht="14.25">
      <c r="A201" s="59">
        <v>2017</v>
      </c>
      <c r="B201" s="60">
        <v>4</v>
      </c>
      <c r="C201" s="60">
        <v>1599</v>
      </c>
      <c r="D201" s="62" t="str">
        <f t="shared" si="2"/>
        <v>Los demás productos alimenticios</v>
      </c>
      <c r="E201" s="76">
        <v>85.80098779714993</v>
      </c>
      <c r="F201" s="54">
        <v>87.85266693844717</v>
      </c>
      <c r="G201" s="55">
        <v>82.07572415289481</v>
      </c>
    </row>
    <row r="202" spans="1:7" ht="14.25">
      <c r="A202" s="58">
        <v>2018</v>
      </c>
      <c r="B202" s="14">
        <v>1</v>
      </c>
      <c r="C202" s="14">
        <v>1599</v>
      </c>
      <c r="D202" s="61" t="str">
        <f t="shared" si="2"/>
        <v>Los demás productos alimenticios</v>
      </c>
      <c r="E202" s="85">
        <v>80.96558972720676</v>
      </c>
      <c r="F202" s="45">
        <v>81.13457269535274</v>
      </c>
      <c r="G202" s="53">
        <v>75.88326763823092</v>
      </c>
    </row>
    <row r="203" spans="1:7" ht="14.25">
      <c r="A203" s="59">
        <v>2018</v>
      </c>
      <c r="B203" s="60">
        <v>2</v>
      </c>
      <c r="C203" s="60">
        <v>1599</v>
      </c>
      <c r="D203" s="62" t="str">
        <f>+D202</f>
        <v>Los demás productos alimenticios</v>
      </c>
      <c r="E203" s="76">
        <v>88.54051076745547</v>
      </c>
      <c r="F203" s="54">
        <v>88.22683201776486</v>
      </c>
      <c r="G203" s="55">
        <v>73.60575706071673</v>
      </c>
    </row>
    <row r="204" spans="1:7" ht="14.25">
      <c r="A204" s="58">
        <v>2006</v>
      </c>
      <c r="B204" s="14">
        <v>4</v>
      </c>
      <c r="C204" s="14">
        <v>1800</v>
      </c>
      <c r="D204" s="61" t="e">
        <f t="shared" si="2"/>
        <v>#N/A</v>
      </c>
      <c r="E204" s="85">
        <v>90.82244990496979</v>
      </c>
      <c r="F204" s="45">
        <v>96.79906285569234</v>
      </c>
      <c r="G204" s="53">
        <v>113.13343502017645</v>
      </c>
    </row>
    <row r="205" spans="1:7" ht="14.25">
      <c r="A205" s="59">
        <v>2007</v>
      </c>
      <c r="B205" s="60">
        <v>1</v>
      </c>
      <c r="C205" s="60">
        <v>1800</v>
      </c>
      <c r="D205" s="62" t="e">
        <f t="shared" si="2"/>
        <v>#N/A</v>
      </c>
      <c r="E205" s="76">
        <v>90.9962453531292</v>
      </c>
      <c r="F205" s="54">
        <v>87.4773401430868</v>
      </c>
      <c r="G205" s="55">
        <v>103.45722394918234</v>
      </c>
    </row>
    <row r="206" spans="1:7" ht="14.25">
      <c r="A206" s="58">
        <v>2007</v>
      </c>
      <c r="B206" s="14">
        <v>2</v>
      </c>
      <c r="C206" s="14">
        <v>1800</v>
      </c>
      <c r="D206" s="61" t="e">
        <f t="shared" si="2"/>
        <v>#N/A</v>
      </c>
      <c r="E206" s="85">
        <v>94.56914133865708</v>
      </c>
      <c r="F206" s="45">
        <v>97.30853714608284</v>
      </c>
      <c r="G206" s="53">
        <v>99.76715000096537</v>
      </c>
    </row>
    <row r="207" spans="1:7" ht="14.25">
      <c r="A207" s="59">
        <v>2007</v>
      </c>
      <c r="B207" s="60">
        <v>3</v>
      </c>
      <c r="C207" s="60">
        <v>1800</v>
      </c>
      <c r="D207" s="62" t="e">
        <f t="shared" si="2"/>
        <v>#N/A</v>
      </c>
      <c r="E207" s="76">
        <v>94.88848930159023</v>
      </c>
      <c r="F207" s="54">
        <v>99.44274207268847</v>
      </c>
      <c r="G207" s="55">
        <v>97.89044851620878</v>
      </c>
    </row>
    <row r="208" spans="1:7" ht="14.25">
      <c r="A208" s="58">
        <v>2007</v>
      </c>
      <c r="B208" s="14">
        <v>4</v>
      </c>
      <c r="C208" s="14">
        <v>1800</v>
      </c>
      <c r="D208" s="61" t="e">
        <f t="shared" si="2"/>
        <v>#N/A</v>
      </c>
      <c r="E208" s="85">
        <v>119.5461240066235</v>
      </c>
      <c r="F208" s="45">
        <v>115.77138063814185</v>
      </c>
      <c r="G208" s="53">
        <v>98.88517753364357</v>
      </c>
    </row>
    <row r="209" spans="1:7" ht="14.25">
      <c r="A209" s="59">
        <v>2008</v>
      </c>
      <c r="B209" s="60">
        <v>1</v>
      </c>
      <c r="C209" s="60">
        <v>1800</v>
      </c>
      <c r="D209" s="62" t="e">
        <f t="shared" si="2"/>
        <v>#N/A</v>
      </c>
      <c r="E209" s="76">
        <v>90.17204408505211</v>
      </c>
      <c r="F209" s="54">
        <v>92.77317820301772</v>
      </c>
      <c r="G209" s="55">
        <v>95.6847450427664</v>
      </c>
    </row>
    <row r="210" spans="1:7" ht="14.25">
      <c r="A210" s="58">
        <v>2008</v>
      </c>
      <c r="B210" s="14">
        <v>2</v>
      </c>
      <c r="C210" s="14">
        <v>1800</v>
      </c>
      <c r="D210" s="61" t="e">
        <f t="shared" si="2"/>
        <v>#N/A</v>
      </c>
      <c r="E210" s="85">
        <v>85.53739060146152</v>
      </c>
      <c r="F210" s="45">
        <v>88.21288856180544</v>
      </c>
      <c r="G210" s="53">
        <v>88.5517347904157</v>
      </c>
    </row>
    <row r="211" spans="1:7" ht="14.25">
      <c r="A211" s="59">
        <v>2008</v>
      </c>
      <c r="B211" s="60">
        <v>3</v>
      </c>
      <c r="C211" s="60">
        <v>1800</v>
      </c>
      <c r="D211" s="62" t="e">
        <f t="shared" si="2"/>
        <v>#N/A</v>
      </c>
      <c r="E211" s="76">
        <v>96.85314323117292</v>
      </c>
      <c r="F211" s="54">
        <v>91.76017910995522</v>
      </c>
      <c r="G211" s="55">
        <v>88.31154789257238</v>
      </c>
    </row>
    <row r="212" spans="1:7" ht="14.25">
      <c r="A212" s="58">
        <v>2008</v>
      </c>
      <c r="B212" s="14">
        <v>4</v>
      </c>
      <c r="C212" s="14">
        <v>1800</v>
      </c>
      <c r="D212" s="61" t="e">
        <f aca="true" t="shared" si="3" ref="D212:D276">+VLOOKUP(C212,costa,2,FALSE)</f>
        <v>#N/A</v>
      </c>
      <c r="E212" s="85">
        <v>90.77280840794131</v>
      </c>
      <c r="F212" s="45">
        <v>92.25901516233851</v>
      </c>
      <c r="G212" s="53">
        <v>96.79609213600293</v>
      </c>
    </row>
    <row r="213" spans="1:7" ht="14.25">
      <c r="A213" s="59">
        <v>2009</v>
      </c>
      <c r="B213" s="60">
        <v>1</v>
      </c>
      <c r="C213" s="60">
        <v>1800</v>
      </c>
      <c r="D213" s="62" t="e">
        <f t="shared" si="3"/>
        <v>#N/A</v>
      </c>
      <c r="E213" s="76">
        <v>66.09450561469363</v>
      </c>
      <c r="F213" s="54">
        <v>67.02749563553591</v>
      </c>
      <c r="G213" s="55">
        <v>79.88878806016258</v>
      </c>
    </row>
    <row r="214" spans="1:7" ht="14.25">
      <c r="A214" s="58">
        <v>2009</v>
      </c>
      <c r="B214" s="14">
        <v>2</v>
      </c>
      <c r="C214" s="14">
        <v>1800</v>
      </c>
      <c r="D214" s="61" t="e">
        <f t="shared" si="3"/>
        <v>#N/A</v>
      </c>
      <c r="E214" s="85">
        <v>70.87943835074115</v>
      </c>
      <c r="F214" s="45">
        <v>77.57617698159675</v>
      </c>
      <c r="G214" s="53">
        <v>82.71310794895065</v>
      </c>
    </row>
    <row r="215" spans="1:7" ht="14.25">
      <c r="A215" s="59">
        <v>2009</v>
      </c>
      <c r="B215" s="60">
        <v>3</v>
      </c>
      <c r="C215" s="60">
        <v>1800</v>
      </c>
      <c r="D215" s="62" t="e">
        <f t="shared" si="3"/>
        <v>#N/A</v>
      </c>
      <c r="E215" s="76">
        <v>71.21498209703918</v>
      </c>
      <c r="F215" s="54">
        <v>77.03449871191356</v>
      </c>
      <c r="G215" s="55">
        <v>77.87229934547139</v>
      </c>
    </row>
    <row r="216" spans="1:7" ht="14.25">
      <c r="A216" s="58">
        <v>2009</v>
      </c>
      <c r="B216" s="14">
        <v>4</v>
      </c>
      <c r="C216" s="14">
        <v>1800</v>
      </c>
      <c r="D216" s="61" t="e">
        <f t="shared" si="3"/>
        <v>#N/A</v>
      </c>
      <c r="E216" s="85">
        <v>89.36853823544355</v>
      </c>
      <c r="F216" s="45">
        <v>85.74670520705597</v>
      </c>
      <c r="G216" s="53">
        <v>79.88183731392273</v>
      </c>
    </row>
    <row r="217" spans="1:7" ht="14.25">
      <c r="A217" s="59">
        <v>2010</v>
      </c>
      <c r="B217" s="60">
        <v>1</v>
      </c>
      <c r="C217" s="60">
        <v>1800</v>
      </c>
      <c r="D217" s="62" t="e">
        <f t="shared" si="3"/>
        <v>#N/A</v>
      </c>
      <c r="E217" s="76">
        <v>77.49368046582812</v>
      </c>
      <c r="F217" s="54">
        <v>81.53774423526009</v>
      </c>
      <c r="G217" s="55">
        <v>79.3968296874095</v>
      </c>
    </row>
    <row r="218" spans="1:7" ht="14.25">
      <c r="A218" s="58">
        <v>2010</v>
      </c>
      <c r="B218" s="14">
        <v>2</v>
      </c>
      <c r="C218" s="14">
        <v>1800</v>
      </c>
      <c r="D218" s="61" t="e">
        <f t="shared" si="3"/>
        <v>#N/A</v>
      </c>
      <c r="E218" s="85">
        <v>91.46683260549385</v>
      </c>
      <c r="F218" s="45">
        <v>96.1822314993451</v>
      </c>
      <c r="G218" s="53">
        <v>78.86934527831947</v>
      </c>
    </row>
    <row r="219" spans="1:7" ht="14.25">
      <c r="A219" s="59">
        <v>2010</v>
      </c>
      <c r="B219" s="60">
        <v>3</v>
      </c>
      <c r="C219" s="60">
        <v>1800</v>
      </c>
      <c r="D219" s="62" t="e">
        <f t="shared" si="3"/>
        <v>#N/A</v>
      </c>
      <c r="E219" s="76">
        <v>83.18938193788154</v>
      </c>
      <c r="F219" s="54">
        <v>87.39063085633005</v>
      </c>
      <c r="G219" s="55">
        <v>76.26513235379299</v>
      </c>
    </row>
    <row r="220" spans="1:7" ht="14.25">
      <c r="A220" s="58">
        <v>2010</v>
      </c>
      <c r="B220" s="14">
        <v>4</v>
      </c>
      <c r="C220" s="14">
        <v>1800</v>
      </c>
      <c r="D220" s="61" t="e">
        <f t="shared" si="3"/>
        <v>#N/A</v>
      </c>
      <c r="E220" s="85">
        <v>94.91860925242521</v>
      </c>
      <c r="F220" s="45">
        <v>96.43411305173697</v>
      </c>
      <c r="G220" s="53">
        <v>77.59195258046455</v>
      </c>
    </row>
    <row r="221" spans="1:7" ht="14.25">
      <c r="A221" s="59">
        <v>2011</v>
      </c>
      <c r="B221" s="60">
        <v>1</v>
      </c>
      <c r="C221" s="60">
        <v>1800</v>
      </c>
      <c r="D221" s="62" t="e">
        <f t="shared" si="3"/>
        <v>#N/A</v>
      </c>
      <c r="E221" s="76">
        <v>80.12734358970344</v>
      </c>
      <c r="F221" s="54">
        <v>85.90846087306741</v>
      </c>
      <c r="G221" s="55">
        <v>76.2574093024154</v>
      </c>
    </row>
    <row r="222" spans="1:7" ht="14.25">
      <c r="A222" s="58">
        <v>2011</v>
      </c>
      <c r="B222" s="14">
        <v>2</v>
      </c>
      <c r="C222" s="14">
        <v>1800</v>
      </c>
      <c r="D222" s="61" t="e">
        <f t="shared" si="3"/>
        <v>#N/A</v>
      </c>
      <c r="E222" s="85">
        <v>93.68709530292881</v>
      </c>
      <c r="F222" s="45">
        <v>97.29753817808918</v>
      </c>
      <c r="G222" s="53">
        <v>77.88774544822662</v>
      </c>
    </row>
    <row r="223" spans="1:7" ht="14.25">
      <c r="A223" s="59">
        <v>2011</v>
      </c>
      <c r="B223" s="60">
        <v>3</v>
      </c>
      <c r="C223" s="60">
        <v>1800</v>
      </c>
      <c r="D223" s="62" t="e">
        <f t="shared" si="3"/>
        <v>#N/A</v>
      </c>
      <c r="E223" s="76">
        <v>81.26499205582256</v>
      </c>
      <c r="F223" s="54">
        <v>84.48402695669785</v>
      </c>
      <c r="G223" s="55">
        <v>70.69681231054389</v>
      </c>
    </row>
    <row r="224" spans="1:7" ht="14.25">
      <c r="A224" s="58">
        <v>2011</v>
      </c>
      <c r="B224" s="14">
        <v>4</v>
      </c>
      <c r="C224" s="14">
        <v>1800</v>
      </c>
      <c r="D224" s="61" t="e">
        <f t="shared" si="3"/>
        <v>#N/A</v>
      </c>
      <c r="E224" s="85">
        <v>80.64981817693922</v>
      </c>
      <c r="F224" s="45">
        <v>83.0158431290139</v>
      </c>
      <c r="G224" s="53">
        <v>69.51055161894463</v>
      </c>
    </row>
    <row r="225" spans="1:7" ht="14.25">
      <c r="A225" s="59">
        <v>2012</v>
      </c>
      <c r="B225" s="60">
        <v>1</v>
      </c>
      <c r="C225" s="60">
        <v>1800</v>
      </c>
      <c r="D225" s="62" t="e">
        <f t="shared" si="3"/>
        <v>#N/A</v>
      </c>
      <c r="E225" s="76">
        <v>65.26495251426039</v>
      </c>
      <c r="F225" s="54">
        <v>70.17706135716175</v>
      </c>
      <c r="G225" s="55">
        <v>66.11742899619641</v>
      </c>
    </row>
    <row r="226" spans="1:7" ht="14.25">
      <c r="A226" s="58">
        <v>2012</v>
      </c>
      <c r="B226" s="14">
        <v>2</v>
      </c>
      <c r="C226" s="14">
        <v>1800</v>
      </c>
      <c r="D226" s="61" t="e">
        <f t="shared" si="3"/>
        <v>#N/A</v>
      </c>
      <c r="E226" s="85">
        <v>76.32415364191291</v>
      </c>
      <c r="F226" s="45">
        <v>79.46399896568576</v>
      </c>
      <c r="G226" s="53">
        <v>69.41633039213794</v>
      </c>
    </row>
    <row r="227" spans="1:7" ht="14.25">
      <c r="A227" s="59">
        <v>2012</v>
      </c>
      <c r="B227" s="60">
        <v>3</v>
      </c>
      <c r="C227" s="60">
        <v>1800</v>
      </c>
      <c r="D227" s="62" t="e">
        <f t="shared" si="3"/>
        <v>#N/A</v>
      </c>
      <c r="E227" s="76">
        <v>81.91939272888847</v>
      </c>
      <c r="F227" s="54">
        <v>85.51056038503174</v>
      </c>
      <c r="G227" s="55">
        <v>67.27009441430309</v>
      </c>
    </row>
    <row r="228" spans="1:7" ht="14.25">
      <c r="A228" s="58">
        <v>2012</v>
      </c>
      <c r="B228" s="14">
        <v>4</v>
      </c>
      <c r="C228" s="14">
        <v>1800</v>
      </c>
      <c r="D228" s="61" t="e">
        <f t="shared" si="3"/>
        <v>#N/A</v>
      </c>
      <c r="E228" s="85">
        <v>87.27974970670043</v>
      </c>
      <c r="F228" s="45">
        <v>89.9433653936306</v>
      </c>
      <c r="G228" s="53">
        <v>66.40742957542525</v>
      </c>
    </row>
    <row r="229" spans="1:7" ht="14.25">
      <c r="A229" s="59">
        <v>2013</v>
      </c>
      <c r="B229" s="60">
        <v>1</v>
      </c>
      <c r="C229" s="60">
        <v>1800</v>
      </c>
      <c r="D229" s="62" t="e">
        <f t="shared" si="3"/>
        <v>#N/A</v>
      </c>
      <c r="E229" s="76">
        <v>75.22410516909184</v>
      </c>
      <c r="F229" s="54">
        <v>78.97048735418707</v>
      </c>
      <c r="G229" s="55">
        <v>65.80310080512811</v>
      </c>
    </row>
    <row r="230" spans="1:7" ht="14.25">
      <c r="A230" s="58">
        <v>2013</v>
      </c>
      <c r="B230" s="14">
        <v>2</v>
      </c>
      <c r="C230" s="14">
        <v>1800</v>
      </c>
      <c r="D230" s="61" t="e">
        <f t="shared" si="3"/>
        <v>#N/A</v>
      </c>
      <c r="E230" s="85">
        <v>80.42339608139513</v>
      </c>
      <c r="F230" s="45">
        <v>86.42527913789853</v>
      </c>
      <c r="G230" s="53">
        <v>69.79784913019135</v>
      </c>
    </row>
    <row r="231" spans="1:7" ht="14.25">
      <c r="A231" s="59">
        <v>2013</v>
      </c>
      <c r="B231" s="60">
        <v>3</v>
      </c>
      <c r="C231" s="60">
        <v>1800</v>
      </c>
      <c r="D231" s="62" t="e">
        <f t="shared" si="3"/>
        <v>#N/A</v>
      </c>
      <c r="E231" s="76">
        <v>74.28997281998167</v>
      </c>
      <c r="F231" s="54">
        <v>75.67750295071725</v>
      </c>
      <c r="G231" s="55">
        <v>66.89398181221402</v>
      </c>
    </row>
    <row r="232" spans="1:7" ht="14.25">
      <c r="A232" s="58">
        <v>2013</v>
      </c>
      <c r="B232" s="14">
        <v>4</v>
      </c>
      <c r="C232" s="14">
        <v>1800</v>
      </c>
      <c r="D232" s="61" t="e">
        <f t="shared" si="3"/>
        <v>#N/A</v>
      </c>
      <c r="E232" s="85">
        <v>86.56664292419516</v>
      </c>
      <c r="F232" s="45">
        <v>84.92510140837908</v>
      </c>
      <c r="G232" s="53">
        <v>69.14447898364647</v>
      </c>
    </row>
    <row r="233" spans="1:7" ht="14.25">
      <c r="A233" s="59">
        <v>2014</v>
      </c>
      <c r="B233" s="60">
        <v>1</v>
      </c>
      <c r="C233" s="60">
        <v>1800</v>
      </c>
      <c r="D233" s="62" t="e">
        <f t="shared" si="3"/>
        <v>#N/A</v>
      </c>
      <c r="E233" s="76">
        <v>73.64021194096006</v>
      </c>
      <c r="F233" s="54">
        <v>79.89725807993851</v>
      </c>
      <c r="G233" s="55">
        <v>65.52854632865444</v>
      </c>
    </row>
    <row r="234" spans="1:7" ht="14.25">
      <c r="A234" s="58">
        <v>2014</v>
      </c>
      <c r="B234" s="14">
        <v>2</v>
      </c>
      <c r="C234" s="14">
        <v>1800</v>
      </c>
      <c r="D234" s="61" t="e">
        <f t="shared" si="3"/>
        <v>#N/A</v>
      </c>
      <c r="E234" s="85">
        <v>84.15808611855316</v>
      </c>
      <c r="F234" s="45">
        <v>84.37840983858537</v>
      </c>
      <c r="G234" s="53">
        <v>66.86000038615258</v>
      </c>
    </row>
    <row r="235" spans="1:7" ht="14.25">
      <c r="A235" s="59">
        <v>2014</v>
      </c>
      <c r="B235" s="60">
        <v>3</v>
      </c>
      <c r="C235" s="60">
        <v>1800</v>
      </c>
      <c r="D235" s="62" t="e">
        <f t="shared" si="3"/>
        <v>#N/A</v>
      </c>
      <c r="E235" s="76">
        <v>85.82805560992415</v>
      </c>
      <c r="F235" s="54">
        <v>88.99677337141037</v>
      </c>
      <c r="G235" s="55">
        <v>66.65379491437068</v>
      </c>
    </row>
    <row r="236" spans="1:7" ht="14.25">
      <c r="A236" s="58">
        <v>2014</v>
      </c>
      <c r="B236" s="14">
        <v>4</v>
      </c>
      <c r="C236" s="14">
        <v>1800</v>
      </c>
      <c r="D236" s="61" t="e">
        <f t="shared" si="3"/>
        <v>#N/A</v>
      </c>
      <c r="E236" s="85">
        <v>86.20571200750871</v>
      </c>
      <c r="F236" s="45">
        <v>88.09323088295874</v>
      </c>
      <c r="G236" s="53">
        <v>67.44000154461027</v>
      </c>
    </row>
    <row r="237" spans="1:7" ht="14.25">
      <c r="A237" s="59">
        <v>2015</v>
      </c>
      <c r="B237" s="60">
        <v>1</v>
      </c>
      <c r="C237" s="60">
        <v>1800</v>
      </c>
      <c r="D237" s="62" t="e">
        <f t="shared" si="3"/>
        <v>#N/A</v>
      </c>
      <c r="E237" s="76">
        <v>81.81505936305916</v>
      </c>
      <c r="F237" s="54">
        <v>82.15740853543517</v>
      </c>
      <c r="G237" s="55">
        <v>64.74388430869038</v>
      </c>
    </row>
    <row r="238" spans="1:7" ht="14.25">
      <c r="A238" s="58">
        <v>2015</v>
      </c>
      <c r="B238" s="14">
        <v>2</v>
      </c>
      <c r="C238" s="14">
        <v>1800</v>
      </c>
      <c r="D238" s="61" t="e">
        <f t="shared" si="3"/>
        <v>#N/A</v>
      </c>
      <c r="E238" s="85">
        <v>91.61614192254301</v>
      </c>
      <c r="F238" s="45">
        <v>91.4565274143881</v>
      </c>
      <c r="G238" s="53">
        <v>69.40242889965826</v>
      </c>
    </row>
    <row r="239" spans="1:7" ht="14.25">
      <c r="A239" s="59">
        <v>2015</v>
      </c>
      <c r="B239" s="60">
        <v>3</v>
      </c>
      <c r="C239" s="60">
        <v>1800</v>
      </c>
      <c r="D239" s="62" t="e">
        <f t="shared" si="3"/>
        <v>#N/A</v>
      </c>
      <c r="E239" s="76">
        <v>95.32261652793764</v>
      </c>
      <c r="F239" s="54">
        <v>96.09866652001435</v>
      </c>
      <c r="G239" s="55">
        <v>70.20330932751531</v>
      </c>
    </row>
    <row r="240" spans="1:7" ht="14.25">
      <c r="A240" s="58">
        <v>2015</v>
      </c>
      <c r="B240" s="14">
        <v>4</v>
      </c>
      <c r="C240" s="14">
        <v>1800</v>
      </c>
      <c r="D240" s="61" t="e">
        <f t="shared" si="3"/>
        <v>#N/A</v>
      </c>
      <c r="E240" s="85">
        <v>101.26263188827649</v>
      </c>
      <c r="F240" s="45">
        <v>101.57393519112628</v>
      </c>
      <c r="G240" s="53">
        <v>69.32056455505571</v>
      </c>
    </row>
    <row r="241" spans="1:7" ht="14.25">
      <c r="A241" s="59">
        <v>2016</v>
      </c>
      <c r="B241" s="60">
        <v>1</v>
      </c>
      <c r="C241" s="60">
        <v>1800</v>
      </c>
      <c r="D241" s="62" t="e">
        <f t="shared" si="3"/>
        <v>#N/A</v>
      </c>
      <c r="E241" s="76">
        <v>90.5189996626854</v>
      </c>
      <c r="F241" s="54">
        <v>96.90038988183932</v>
      </c>
      <c r="G241" s="55">
        <v>70.76207209468461</v>
      </c>
    </row>
    <row r="242" spans="1:7" ht="14.25">
      <c r="A242" s="58">
        <v>2016</v>
      </c>
      <c r="B242" s="14">
        <v>2</v>
      </c>
      <c r="C242" s="14">
        <v>1800</v>
      </c>
      <c r="D242" s="61" t="e">
        <f t="shared" si="3"/>
        <v>#N/A</v>
      </c>
      <c r="E242" s="85">
        <v>90.41432965809256</v>
      </c>
      <c r="F242" s="45">
        <v>97.32908754448808</v>
      </c>
      <c r="G242" s="53">
        <v>72.59204911860677</v>
      </c>
    </row>
    <row r="243" spans="1:7" ht="14.25">
      <c r="A243" s="59">
        <v>2016</v>
      </c>
      <c r="B243" s="60">
        <v>3</v>
      </c>
      <c r="C243" s="60">
        <v>1800</v>
      </c>
      <c r="D243" s="62" t="e">
        <f t="shared" si="3"/>
        <v>#N/A</v>
      </c>
      <c r="E243" s="76">
        <v>90.02123563124216</v>
      </c>
      <c r="F243" s="54">
        <v>88.66605467473336</v>
      </c>
      <c r="G243" s="55">
        <v>74.39229239472516</v>
      </c>
    </row>
    <row r="244" spans="1:7" ht="14.25">
      <c r="A244" s="58">
        <v>2016</v>
      </c>
      <c r="B244" s="14">
        <v>4</v>
      </c>
      <c r="C244" s="14">
        <v>1800</v>
      </c>
      <c r="D244" s="61" t="e">
        <f t="shared" si="3"/>
        <v>#N/A</v>
      </c>
      <c r="E244" s="85">
        <v>98.17348238942212</v>
      </c>
      <c r="F244" s="45">
        <v>101.65277682709434</v>
      </c>
      <c r="G244" s="53">
        <v>71.4444036838955</v>
      </c>
    </row>
    <row r="245" spans="1:7" ht="14.25">
      <c r="A245" s="59">
        <v>2017</v>
      </c>
      <c r="B245" s="60">
        <v>1</v>
      </c>
      <c r="C245" s="60">
        <v>1800</v>
      </c>
      <c r="D245" s="62" t="e">
        <f t="shared" si="3"/>
        <v>#N/A</v>
      </c>
      <c r="E245" s="76">
        <v>95.33477521987724</v>
      </c>
      <c r="F245" s="54">
        <v>95.48894751395254</v>
      </c>
      <c r="G245" s="55">
        <v>71.60774622053174</v>
      </c>
    </row>
    <row r="246" spans="1:7" ht="14.25">
      <c r="A246" s="58">
        <v>2017</v>
      </c>
      <c r="B246" s="14">
        <v>2</v>
      </c>
      <c r="C246" s="14">
        <v>1800</v>
      </c>
      <c r="D246" s="61" t="e">
        <f t="shared" si="3"/>
        <v>#N/A</v>
      </c>
      <c r="E246" s="85">
        <v>89.1091319526023</v>
      </c>
      <c r="F246" s="45">
        <v>87.4338454424614</v>
      </c>
      <c r="G246" s="53">
        <v>74.83173401811055</v>
      </c>
    </row>
    <row r="247" spans="1:7" ht="14.25">
      <c r="A247" s="59">
        <v>2017</v>
      </c>
      <c r="B247" s="60">
        <v>3</v>
      </c>
      <c r="C247" s="60">
        <v>1800</v>
      </c>
      <c r="D247" s="62" t="e">
        <f t="shared" si="3"/>
        <v>#N/A</v>
      </c>
      <c r="E247" s="76">
        <v>81.45238549089386</v>
      </c>
      <c r="F247" s="54">
        <v>82.67013886184942</v>
      </c>
      <c r="G247" s="55">
        <v>73.49641843492363</v>
      </c>
    </row>
    <row r="248" spans="1:7" ht="14.25">
      <c r="A248" s="58">
        <v>2017</v>
      </c>
      <c r="B248" s="14">
        <v>4</v>
      </c>
      <c r="C248" s="14">
        <v>1800</v>
      </c>
      <c r="D248" s="61" t="e">
        <f t="shared" si="3"/>
        <v>#N/A</v>
      </c>
      <c r="E248" s="85">
        <v>105.46433253311385</v>
      </c>
      <c r="F248" s="45">
        <v>106.47893281197682</v>
      </c>
      <c r="G248" s="53">
        <v>74.52049504759331</v>
      </c>
    </row>
    <row r="249" spans="1:7" ht="14.25">
      <c r="A249" s="59">
        <v>2018</v>
      </c>
      <c r="B249" s="60">
        <v>1</v>
      </c>
      <c r="C249" s="60">
        <v>1800</v>
      </c>
      <c r="D249" s="62" t="e">
        <f t="shared" si="3"/>
        <v>#N/A</v>
      </c>
      <c r="E249" s="76">
        <v>83.99206505173107</v>
      </c>
      <c r="F249" s="54">
        <v>83.83277221486536</v>
      </c>
      <c r="G249" s="55">
        <v>68.9351842913135</v>
      </c>
    </row>
    <row r="250" spans="1:7" ht="14.25">
      <c r="A250" s="58">
        <v>2018</v>
      </c>
      <c r="B250" s="14">
        <v>2</v>
      </c>
      <c r="C250" s="14">
        <v>1800</v>
      </c>
      <c r="D250" s="61" t="e">
        <f>+D249</f>
        <v>#N/A</v>
      </c>
      <c r="E250" s="85">
        <v>86.04012943833087</v>
      </c>
      <c r="F250" s="45">
        <v>90.64316581411227</v>
      </c>
      <c r="G250" s="53">
        <v>66.75419458227947</v>
      </c>
    </row>
    <row r="251" spans="1:7" ht="14.25">
      <c r="A251" s="59">
        <v>2006</v>
      </c>
      <c r="B251" s="60">
        <v>4</v>
      </c>
      <c r="C251" s="60">
        <v>2410</v>
      </c>
      <c r="D251" s="62" t="str">
        <f t="shared" si="3"/>
        <v>Químicas básicas</v>
      </c>
      <c r="E251" s="76">
        <v>96.44420912511275</v>
      </c>
      <c r="F251" s="54">
        <v>90.34812946687346</v>
      </c>
      <c r="G251" s="55">
        <v>94.37731326182166</v>
      </c>
    </row>
    <row r="252" spans="1:7" ht="14.25">
      <c r="A252" s="58">
        <v>2007</v>
      </c>
      <c r="B252" s="14">
        <v>1</v>
      </c>
      <c r="C252" s="14">
        <v>2410</v>
      </c>
      <c r="D252" s="61" t="str">
        <f t="shared" si="3"/>
        <v>Químicas básicas</v>
      </c>
      <c r="E252" s="85">
        <v>89.91652076122278</v>
      </c>
      <c r="F252" s="45">
        <v>95.79095853412615</v>
      </c>
      <c r="G252" s="53">
        <v>95.03463768006692</v>
      </c>
    </row>
    <row r="253" spans="1:7" ht="14.25">
      <c r="A253" s="59">
        <v>2007</v>
      </c>
      <c r="B253" s="60">
        <v>2</v>
      </c>
      <c r="C253" s="60">
        <v>2410</v>
      </c>
      <c r="D253" s="62" t="str">
        <f t="shared" si="3"/>
        <v>Químicas básicas</v>
      </c>
      <c r="E253" s="76">
        <v>100.20780233315531</v>
      </c>
      <c r="F253" s="54">
        <v>100.95204654017755</v>
      </c>
      <c r="G253" s="55">
        <v>99.40373438666053</v>
      </c>
    </row>
    <row r="254" spans="1:7" ht="14.25">
      <c r="A254" s="58">
        <v>2007</v>
      </c>
      <c r="B254" s="14">
        <v>3</v>
      </c>
      <c r="C254" s="14">
        <v>2410</v>
      </c>
      <c r="D254" s="61" t="str">
        <f t="shared" si="3"/>
        <v>Químicas básicas</v>
      </c>
      <c r="E254" s="85">
        <v>107.58042820735926</v>
      </c>
      <c r="F254" s="45">
        <v>105.95725443902563</v>
      </c>
      <c r="G254" s="53">
        <v>105.47343188174192</v>
      </c>
    </row>
    <row r="255" spans="1:7" ht="14.25">
      <c r="A255" s="59">
        <v>2007</v>
      </c>
      <c r="B255" s="60">
        <v>4</v>
      </c>
      <c r="C255" s="60">
        <v>2410</v>
      </c>
      <c r="D255" s="62" t="str">
        <f t="shared" si="3"/>
        <v>Químicas básicas</v>
      </c>
      <c r="E255" s="76">
        <v>102.29524869826263</v>
      </c>
      <c r="F255" s="54">
        <v>97.29974048667069</v>
      </c>
      <c r="G255" s="55">
        <v>100.08819605153062</v>
      </c>
    </row>
    <row r="256" spans="1:7" ht="14.25">
      <c r="A256" s="58">
        <v>2008</v>
      </c>
      <c r="B256" s="14">
        <v>1</v>
      </c>
      <c r="C256" s="14">
        <v>2410</v>
      </c>
      <c r="D256" s="61" t="str">
        <f t="shared" si="3"/>
        <v>Químicas básicas</v>
      </c>
      <c r="E256" s="85">
        <v>108.64658839977292</v>
      </c>
      <c r="F256" s="45">
        <v>111.67886522207964</v>
      </c>
      <c r="G256" s="53">
        <v>101.30635690002183</v>
      </c>
    </row>
    <row r="257" spans="1:7" ht="14.25">
      <c r="A257" s="59">
        <v>2008</v>
      </c>
      <c r="B257" s="60">
        <v>2</v>
      </c>
      <c r="C257" s="60">
        <v>2410</v>
      </c>
      <c r="D257" s="62" t="str">
        <f t="shared" si="3"/>
        <v>Químicas básicas</v>
      </c>
      <c r="E257" s="76">
        <v>110.4763132147706</v>
      </c>
      <c r="F257" s="54">
        <v>109.46844627880441</v>
      </c>
      <c r="G257" s="55">
        <v>102.16268779351569</v>
      </c>
    </row>
    <row r="258" spans="1:7" ht="14.25">
      <c r="A258" s="58">
        <v>2008</v>
      </c>
      <c r="B258" s="14">
        <v>3</v>
      </c>
      <c r="C258" s="14">
        <v>2410</v>
      </c>
      <c r="D258" s="61" t="str">
        <f t="shared" si="3"/>
        <v>Químicas básicas</v>
      </c>
      <c r="E258" s="85">
        <v>119.28210588917555</v>
      </c>
      <c r="F258" s="45">
        <v>116.0730848437148</v>
      </c>
      <c r="G258" s="53">
        <v>109.10379243021579</v>
      </c>
    </row>
    <row r="259" spans="1:7" ht="14.25">
      <c r="A259" s="59">
        <v>2008</v>
      </c>
      <c r="B259" s="60">
        <v>4</v>
      </c>
      <c r="C259" s="60">
        <v>2410</v>
      </c>
      <c r="D259" s="62" t="str">
        <f t="shared" si="3"/>
        <v>Químicas básicas</v>
      </c>
      <c r="E259" s="76">
        <v>82.01239533076763</v>
      </c>
      <c r="F259" s="54">
        <v>82.80529367192007</v>
      </c>
      <c r="G259" s="55">
        <v>108.67562698346889</v>
      </c>
    </row>
    <row r="260" spans="1:7" ht="14.25">
      <c r="A260" s="58">
        <v>2009</v>
      </c>
      <c r="B260" s="14">
        <v>1</v>
      </c>
      <c r="C260" s="14">
        <v>2410</v>
      </c>
      <c r="D260" s="61" t="str">
        <f t="shared" si="3"/>
        <v>Químicas básicas</v>
      </c>
      <c r="E260" s="85">
        <v>91.67811328870434</v>
      </c>
      <c r="F260" s="45">
        <v>98.57115501914741</v>
      </c>
      <c r="G260" s="53">
        <v>105.7206823509901</v>
      </c>
    </row>
    <row r="261" spans="1:7" ht="14.25">
      <c r="A261" s="59">
        <v>2009</v>
      </c>
      <c r="B261" s="60">
        <v>2</v>
      </c>
      <c r="C261" s="60">
        <v>2410</v>
      </c>
      <c r="D261" s="62" t="str">
        <f t="shared" si="3"/>
        <v>Químicas básicas</v>
      </c>
      <c r="E261" s="76">
        <v>109.18135465688923</v>
      </c>
      <c r="F261" s="54">
        <v>96.94202578275218</v>
      </c>
      <c r="G261" s="55">
        <v>104.33366752350008</v>
      </c>
    </row>
    <row r="262" spans="1:7" ht="14.25">
      <c r="A262" s="58">
        <v>2009</v>
      </c>
      <c r="B262" s="14">
        <v>3</v>
      </c>
      <c r="C262" s="14">
        <v>2410</v>
      </c>
      <c r="D262" s="61" t="str">
        <f t="shared" si="3"/>
        <v>Químicas básicas</v>
      </c>
      <c r="E262" s="85">
        <v>116.01450632180794</v>
      </c>
      <c r="F262" s="45">
        <v>113.45645748818423</v>
      </c>
      <c r="G262" s="53">
        <v>105.25633390874344</v>
      </c>
    </row>
    <row r="263" spans="1:7" ht="14.25">
      <c r="A263" s="59">
        <v>2009</v>
      </c>
      <c r="B263" s="60">
        <v>4</v>
      </c>
      <c r="C263" s="60">
        <v>2410</v>
      </c>
      <c r="D263" s="62" t="str">
        <f t="shared" si="3"/>
        <v>Químicas básicas</v>
      </c>
      <c r="E263" s="76">
        <v>110.87635419906209</v>
      </c>
      <c r="F263" s="54">
        <v>105.14194928099442</v>
      </c>
      <c r="G263" s="55">
        <v>108.51883400297002</v>
      </c>
    </row>
    <row r="264" spans="1:7" ht="14.25">
      <c r="A264" s="58">
        <v>2010</v>
      </c>
      <c r="B264" s="14">
        <v>1</v>
      </c>
      <c r="C264" s="14">
        <v>2410</v>
      </c>
      <c r="D264" s="61" t="str">
        <f t="shared" si="3"/>
        <v>Químicas básicas</v>
      </c>
      <c r="E264" s="85">
        <v>127.47251357730245</v>
      </c>
      <c r="F264" s="45">
        <v>132.81414457937</v>
      </c>
      <c r="G264" s="53">
        <v>103.57382461800555</v>
      </c>
    </row>
    <row r="265" spans="1:7" ht="14.25">
      <c r="A265" s="59">
        <v>2010</v>
      </c>
      <c r="B265" s="60">
        <v>2</v>
      </c>
      <c r="C265" s="60">
        <v>2410</v>
      </c>
      <c r="D265" s="62" t="str">
        <f t="shared" si="3"/>
        <v>Químicas básicas</v>
      </c>
      <c r="E265" s="76">
        <v>123.596009091179</v>
      </c>
      <c r="F265" s="54">
        <v>119.90104404266837</v>
      </c>
      <c r="G265" s="55">
        <v>106.51670825198438</v>
      </c>
    </row>
    <row r="266" spans="1:7" ht="14.25">
      <c r="A266" s="58">
        <v>2010</v>
      </c>
      <c r="B266" s="14">
        <v>3</v>
      </c>
      <c r="C266" s="14">
        <v>2410</v>
      </c>
      <c r="D266" s="61" t="str">
        <f t="shared" si="3"/>
        <v>Químicas básicas</v>
      </c>
      <c r="E266" s="85">
        <v>123.33782065669567</v>
      </c>
      <c r="F266" s="45">
        <v>119.823315748231</v>
      </c>
      <c r="G266" s="53">
        <v>107.60822861622657</v>
      </c>
    </row>
    <row r="267" spans="1:7" ht="14.25">
      <c r="A267" s="59">
        <v>2010</v>
      </c>
      <c r="B267" s="60">
        <v>4</v>
      </c>
      <c r="C267" s="60">
        <v>2410</v>
      </c>
      <c r="D267" s="62" t="str">
        <f t="shared" si="3"/>
        <v>Químicas básicas</v>
      </c>
      <c r="E267" s="76">
        <v>114.83166686406096</v>
      </c>
      <c r="F267" s="54">
        <v>106.11615332694151</v>
      </c>
      <c r="G267" s="55">
        <v>108.2293700389721</v>
      </c>
    </row>
    <row r="268" spans="1:7" ht="14.25">
      <c r="A268" s="58">
        <v>2011</v>
      </c>
      <c r="B268" s="14">
        <v>1</v>
      </c>
      <c r="C268" s="14">
        <v>2410</v>
      </c>
      <c r="D268" s="61" t="str">
        <f t="shared" si="3"/>
        <v>Químicas básicas</v>
      </c>
      <c r="E268" s="85">
        <v>133.2101078964675</v>
      </c>
      <c r="F268" s="45">
        <v>133.94125824759413</v>
      </c>
      <c r="G268" s="53">
        <v>107.37303914547824</v>
      </c>
    </row>
    <row r="269" spans="1:7" ht="14.25">
      <c r="A269" s="59">
        <v>2011</v>
      </c>
      <c r="B269" s="60">
        <v>2</v>
      </c>
      <c r="C269" s="60">
        <v>2410</v>
      </c>
      <c r="D269" s="62" t="str">
        <f t="shared" si="3"/>
        <v>Químicas básicas</v>
      </c>
      <c r="E269" s="76">
        <v>140.40107622000906</v>
      </c>
      <c r="F269" s="54">
        <v>132.80691182379925</v>
      </c>
      <c r="G269" s="55">
        <v>108.04242456222342</v>
      </c>
    </row>
    <row r="270" spans="1:7" ht="14.25">
      <c r="A270" s="58">
        <v>2011</v>
      </c>
      <c r="B270" s="14">
        <v>3</v>
      </c>
      <c r="C270" s="14">
        <v>2410</v>
      </c>
      <c r="D270" s="61" t="str">
        <f t="shared" si="3"/>
        <v>Químicas básicas</v>
      </c>
      <c r="E270" s="85">
        <v>125.79926415781762</v>
      </c>
      <c r="F270" s="45">
        <v>126.1089219210009</v>
      </c>
      <c r="G270" s="53">
        <v>108.53692550071987</v>
      </c>
    </row>
    <row r="271" spans="1:7" ht="14.25">
      <c r="A271" s="59">
        <v>2011</v>
      </c>
      <c r="B271" s="60">
        <v>4</v>
      </c>
      <c r="C271" s="60">
        <v>2410</v>
      </c>
      <c r="D271" s="62" t="str">
        <f t="shared" si="3"/>
        <v>Químicas básicas</v>
      </c>
      <c r="E271" s="76">
        <v>123.74998920269715</v>
      </c>
      <c r="F271" s="54">
        <v>111.99009311505348</v>
      </c>
      <c r="G271" s="55">
        <v>112.10095055744426</v>
      </c>
    </row>
    <row r="272" spans="1:7" ht="14.25">
      <c r="A272" s="58">
        <v>2012</v>
      </c>
      <c r="B272" s="14">
        <v>1</v>
      </c>
      <c r="C272" s="14">
        <v>2410</v>
      </c>
      <c r="D272" s="61" t="str">
        <f t="shared" si="3"/>
        <v>Químicas básicas</v>
      </c>
      <c r="E272" s="85">
        <v>119.32686458961706</v>
      </c>
      <c r="F272" s="45">
        <v>121.91152844553966</v>
      </c>
      <c r="G272" s="53">
        <v>117.91435183440248</v>
      </c>
    </row>
    <row r="273" spans="1:7" ht="14.25">
      <c r="A273" s="59">
        <v>2012</v>
      </c>
      <c r="B273" s="60">
        <v>2</v>
      </c>
      <c r="C273" s="60">
        <v>2410</v>
      </c>
      <c r="D273" s="62" t="str">
        <f t="shared" si="3"/>
        <v>Químicas básicas</v>
      </c>
      <c r="E273" s="76">
        <v>125.9465120747536</v>
      </c>
      <c r="F273" s="54">
        <v>122.03192250009656</v>
      </c>
      <c r="G273" s="55">
        <v>120.61601549838305</v>
      </c>
    </row>
    <row r="274" spans="1:7" ht="14.25">
      <c r="A274" s="58">
        <v>2012</v>
      </c>
      <c r="B274" s="14">
        <v>3</v>
      </c>
      <c r="C274" s="14">
        <v>2410</v>
      </c>
      <c r="D274" s="61" t="str">
        <f t="shared" si="3"/>
        <v>Químicas básicas</v>
      </c>
      <c r="E274" s="85">
        <v>129.10951537388863</v>
      </c>
      <c r="F274" s="45">
        <v>121.76807746324113</v>
      </c>
      <c r="G274" s="53">
        <v>120.85120496913137</v>
      </c>
    </row>
    <row r="275" spans="1:7" ht="14.25">
      <c r="A275" s="59">
        <v>2012</v>
      </c>
      <c r="B275" s="60">
        <v>4</v>
      </c>
      <c r="C275" s="60">
        <v>2410</v>
      </c>
      <c r="D275" s="62" t="str">
        <f t="shared" si="3"/>
        <v>Químicas básicas</v>
      </c>
      <c r="E275" s="76">
        <v>126.7450451335904</v>
      </c>
      <c r="F275" s="54">
        <v>119.45367415546706</v>
      </c>
      <c r="G275" s="55">
        <v>122.05730481912269</v>
      </c>
    </row>
    <row r="276" spans="1:7" ht="14.25">
      <c r="A276" s="58">
        <v>2013</v>
      </c>
      <c r="B276" s="14">
        <v>1</v>
      </c>
      <c r="C276" s="14">
        <v>2410</v>
      </c>
      <c r="D276" s="61" t="str">
        <f t="shared" si="3"/>
        <v>Químicas básicas</v>
      </c>
      <c r="E276" s="85">
        <v>124.52109937848101</v>
      </c>
      <c r="F276" s="45">
        <v>120.86982936712278</v>
      </c>
      <c r="G276" s="53">
        <v>121.32761440987794</v>
      </c>
    </row>
    <row r="277" spans="1:7" ht="14.25">
      <c r="A277" s="59">
        <v>2013</v>
      </c>
      <c r="B277" s="60">
        <v>2</v>
      </c>
      <c r="C277" s="60">
        <v>2410</v>
      </c>
      <c r="D277" s="62" t="str">
        <f aca="true" t="shared" si="4" ref="D277:D341">+VLOOKUP(C277,costa,2,FALSE)</f>
        <v>Químicas básicas</v>
      </c>
      <c r="E277" s="76">
        <v>128.05182147335822</v>
      </c>
      <c r="F277" s="54">
        <v>131.71263071207107</v>
      </c>
      <c r="G277" s="55">
        <v>120.91754046088087</v>
      </c>
    </row>
    <row r="278" spans="1:7" ht="14.25">
      <c r="A278" s="58">
        <v>2013</v>
      </c>
      <c r="B278" s="14">
        <v>3</v>
      </c>
      <c r="C278" s="14">
        <v>2410</v>
      </c>
      <c r="D278" s="61" t="str">
        <f t="shared" si="4"/>
        <v>Químicas básicas</v>
      </c>
      <c r="E278" s="85">
        <v>132.0270267498569</v>
      </c>
      <c r="F278" s="45">
        <v>127.31500087631855</v>
      </c>
      <c r="G278" s="53">
        <v>119.42800714614161</v>
      </c>
    </row>
    <row r="279" spans="1:7" ht="14.25">
      <c r="A279" s="59">
        <v>2013</v>
      </c>
      <c r="B279" s="60">
        <v>4</v>
      </c>
      <c r="C279" s="60">
        <v>2410</v>
      </c>
      <c r="D279" s="62" t="str">
        <f t="shared" si="4"/>
        <v>Químicas básicas</v>
      </c>
      <c r="E279" s="76">
        <v>121.56498388550017</v>
      </c>
      <c r="F279" s="54">
        <v>113.59188044024464</v>
      </c>
      <c r="G279" s="55">
        <v>116.6720689889114</v>
      </c>
    </row>
    <row r="280" spans="1:7" ht="14.25">
      <c r="A280" s="58">
        <v>2014</v>
      </c>
      <c r="B280" s="14">
        <v>1</v>
      </c>
      <c r="C280" s="14">
        <v>2410</v>
      </c>
      <c r="D280" s="61" t="str">
        <f t="shared" si="4"/>
        <v>Químicas básicas</v>
      </c>
      <c r="E280" s="85">
        <v>122.06883311759778</v>
      </c>
      <c r="F280" s="45">
        <v>123.97222504081935</v>
      </c>
      <c r="G280" s="53">
        <v>112.32407902969265</v>
      </c>
    </row>
    <row r="281" spans="1:7" ht="14.25">
      <c r="A281" s="59">
        <v>2014</v>
      </c>
      <c r="B281" s="60">
        <v>2</v>
      </c>
      <c r="C281" s="60">
        <v>2410</v>
      </c>
      <c r="D281" s="62" t="str">
        <f t="shared" si="4"/>
        <v>Químicas básicas</v>
      </c>
      <c r="E281" s="76">
        <v>130.80054004096337</v>
      </c>
      <c r="F281" s="54">
        <v>124.73860367021148</v>
      </c>
      <c r="G281" s="55">
        <v>104.82816846199654</v>
      </c>
    </row>
    <row r="282" spans="1:7" ht="14.25">
      <c r="A282" s="58">
        <v>2014</v>
      </c>
      <c r="B282" s="14">
        <v>3</v>
      </c>
      <c r="C282" s="14">
        <v>2410</v>
      </c>
      <c r="D282" s="61" t="str">
        <f t="shared" si="4"/>
        <v>Químicas básicas</v>
      </c>
      <c r="E282" s="85">
        <v>137.26542307710045</v>
      </c>
      <c r="F282" s="45">
        <v>134.97500636286247</v>
      </c>
      <c r="G282" s="53">
        <v>106.96899569573115</v>
      </c>
    </row>
    <row r="283" spans="1:7" ht="14.25">
      <c r="A283" s="59">
        <v>2014</v>
      </c>
      <c r="B283" s="60">
        <v>4</v>
      </c>
      <c r="C283" s="60">
        <v>2410</v>
      </c>
      <c r="D283" s="62" t="str">
        <f t="shared" si="4"/>
        <v>Químicas básicas</v>
      </c>
      <c r="E283" s="76">
        <v>135.83096667276916</v>
      </c>
      <c r="F283" s="54">
        <v>127.59537401061787</v>
      </c>
      <c r="G283" s="55">
        <v>108.35601052322119</v>
      </c>
    </row>
    <row r="284" spans="1:7" ht="14.25">
      <c r="A284" s="58">
        <v>2015</v>
      </c>
      <c r="B284" s="14">
        <v>1</v>
      </c>
      <c r="C284" s="14">
        <v>2410</v>
      </c>
      <c r="D284" s="61" t="str">
        <f t="shared" si="4"/>
        <v>Químicas básicas</v>
      </c>
      <c r="E284" s="85">
        <v>121.21261384990562</v>
      </c>
      <c r="F284" s="45">
        <v>122.12956054486472</v>
      </c>
      <c r="G284" s="53">
        <v>102.42199926126384</v>
      </c>
    </row>
    <row r="285" spans="1:7" ht="14.25">
      <c r="A285" s="59">
        <v>2015</v>
      </c>
      <c r="B285" s="60">
        <v>2</v>
      </c>
      <c r="C285" s="60">
        <v>2410</v>
      </c>
      <c r="D285" s="62" t="str">
        <f t="shared" si="4"/>
        <v>Químicas básicas</v>
      </c>
      <c r="E285" s="76">
        <v>132.47136991705887</v>
      </c>
      <c r="F285" s="54">
        <v>130.1729244359476</v>
      </c>
      <c r="G285" s="55">
        <v>102.10841330026608</v>
      </c>
    </row>
    <row r="286" spans="1:7" ht="14.25">
      <c r="A286" s="58">
        <v>2015</v>
      </c>
      <c r="B286" s="14">
        <v>3</v>
      </c>
      <c r="C286" s="14">
        <v>2410</v>
      </c>
      <c r="D286" s="61" t="str">
        <f t="shared" si="4"/>
        <v>Químicas básicas</v>
      </c>
      <c r="E286" s="85">
        <v>125.92614094007585</v>
      </c>
      <c r="F286" s="45">
        <v>119.53756531505609</v>
      </c>
      <c r="G286" s="53">
        <v>103.78489209175403</v>
      </c>
    </row>
    <row r="287" spans="1:7" ht="14.25">
      <c r="A287" s="59">
        <v>2015</v>
      </c>
      <c r="B287" s="60">
        <v>4</v>
      </c>
      <c r="C287" s="60">
        <v>2410</v>
      </c>
      <c r="D287" s="62" t="str">
        <f t="shared" si="4"/>
        <v>Químicas básicas</v>
      </c>
      <c r="E287" s="76">
        <v>121.81515743119225</v>
      </c>
      <c r="F287" s="54">
        <v>111.97139266403677</v>
      </c>
      <c r="G287" s="55">
        <v>109.63447636421199</v>
      </c>
    </row>
    <row r="288" spans="1:7" ht="14.25">
      <c r="A288" s="58">
        <v>2016</v>
      </c>
      <c r="B288" s="14">
        <v>1</v>
      </c>
      <c r="C288" s="14">
        <v>2410</v>
      </c>
      <c r="D288" s="61" t="str">
        <f t="shared" si="4"/>
        <v>Químicas básicas</v>
      </c>
      <c r="E288" s="85">
        <v>120.46599404731005</v>
      </c>
      <c r="F288" s="45">
        <v>115.21199887171171</v>
      </c>
      <c r="G288" s="53">
        <v>110.8043932187036</v>
      </c>
    </row>
    <row r="289" spans="1:7" ht="14.25">
      <c r="A289" s="59">
        <v>2016</v>
      </c>
      <c r="B289" s="60">
        <v>2</v>
      </c>
      <c r="C289" s="60">
        <v>2410</v>
      </c>
      <c r="D289" s="62" t="str">
        <f t="shared" si="4"/>
        <v>Químicas básicas</v>
      </c>
      <c r="E289" s="76">
        <v>121.76099899886081</v>
      </c>
      <c r="F289" s="54">
        <v>115.11562086797488</v>
      </c>
      <c r="G289" s="55">
        <v>113.08392193518722</v>
      </c>
    </row>
    <row r="290" spans="1:7" ht="14.25">
      <c r="A290" s="58">
        <v>2016</v>
      </c>
      <c r="B290" s="14">
        <v>3</v>
      </c>
      <c r="C290" s="14">
        <v>2410</v>
      </c>
      <c r="D290" s="61" t="str">
        <f t="shared" si="4"/>
        <v>Químicas básicas</v>
      </c>
      <c r="E290" s="85">
        <v>136.73409969192312</v>
      </c>
      <c r="F290" s="45">
        <v>127.832421674957</v>
      </c>
      <c r="G290" s="53">
        <v>119.00587219864462</v>
      </c>
    </row>
    <row r="291" spans="1:7" ht="14.25">
      <c r="A291" s="59">
        <v>2016</v>
      </c>
      <c r="B291" s="60">
        <v>4</v>
      </c>
      <c r="C291" s="60">
        <v>2410</v>
      </c>
      <c r="D291" s="62" t="str">
        <f t="shared" si="4"/>
        <v>Químicas básicas</v>
      </c>
      <c r="E291" s="76">
        <v>129.1532224172236</v>
      </c>
      <c r="F291" s="54">
        <v>116.17496003500763</v>
      </c>
      <c r="G291" s="55">
        <v>120.34464303213501</v>
      </c>
    </row>
    <row r="292" spans="1:7" ht="14.25">
      <c r="A292" s="58">
        <v>2017</v>
      </c>
      <c r="B292" s="14">
        <v>1</v>
      </c>
      <c r="C292" s="14">
        <v>2410</v>
      </c>
      <c r="D292" s="61" t="str">
        <f t="shared" si="4"/>
        <v>Químicas básicas</v>
      </c>
      <c r="E292" s="85">
        <v>130.84453494868166</v>
      </c>
      <c r="F292" s="45">
        <v>123.44952426696074</v>
      </c>
      <c r="G292" s="53">
        <v>120.47731401563404</v>
      </c>
    </row>
    <row r="293" spans="1:7" ht="14.25">
      <c r="A293" s="59">
        <v>2017</v>
      </c>
      <c r="B293" s="60">
        <v>2</v>
      </c>
      <c r="C293" s="60">
        <v>2410</v>
      </c>
      <c r="D293" s="62" t="str">
        <f t="shared" si="4"/>
        <v>Químicas básicas</v>
      </c>
      <c r="E293" s="76">
        <v>135.1248076948352</v>
      </c>
      <c r="F293" s="54">
        <v>126.47443119766922</v>
      </c>
      <c r="G293" s="55">
        <v>125.26553042009962</v>
      </c>
    </row>
    <row r="294" spans="1:7" ht="14.25">
      <c r="A294" s="58">
        <v>2017</v>
      </c>
      <c r="B294" s="14">
        <v>3</v>
      </c>
      <c r="C294" s="14">
        <v>2410</v>
      </c>
      <c r="D294" s="61" t="str">
        <f t="shared" si="4"/>
        <v>Químicas básicas</v>
      </c>
      <c r="E294" s="85">
        <v>131.04507207299764</v>
      </c>
      <c r="F294" s="45">
        <v>131.7448409164227</v>
      </c>
      <c r="G294" s="53">
        <v>123.29958766461375</v>
      </c>
    </row>
    <row r="295" spans="1:7" ht="14.25">
      <c r="A295" s="59">
        <v>2017</v>
      </c>
      <c r="B295" s="60">
        <v>4</v>
      </c>
      <c r="C295" s="60">
        <v>2410</v>
      </c>
      <c r="D295" s="62" t="str">
        <f t="shared" si="4"/>
        <v>Químicas básicas</v>
      </c>
      <c r="E295" s="76">
        <v>150.19813772806398</v>
      </c>
      <c r="F295" s="54">
        <v>140.1565209576813</v>
      </c>
      <c r="G295" s="55">
        <v>123.84233259710986</v>
      </c>
    </row>
    <row r="296" spans="1:7" ht="14.25">
      <c r="A296" s="58">
        <v>2018</v>
      </c>
      <c r="B296" s="14">
        <v>1</v>
      </c>
      <c r="C296" s="14">
        <v>2410</v>
      </c>
      <c r="D296" s="61" t="str">
        <f t="shared" si="4"/>
        <v>Químicas básicas</v>
      </c>
      <c r="E296" s="85">
        <v>145.99612629382696</v>
      </c>
      <c r="F296" s="45">
        <v>136.88142848317645</v>
      </c>
      <c r="G296" s="53">
        <v>122.66035474411837</v>
      </c>
    </row>
    <row r="297" spans="1:7" ht="14.25">
      <c r="A297" s="59">
        <v>2018</v>
      </c>
      <c r="B297" s="60">
        <v>2</v>
      </c>
      <c r="C297" s="60">
        <v>2410</v>
      </c>
      <c r="D297" s="62" t="str">
        <f>+D296</f>
        <v>Químicas básicas</v>
      </c>
      <c r="E297" s="76">
        <v>147.5470214964571</v>
      </c>
      <c r="F297" s="54">
        <v>135.92593648413637</v>
      </c>
      <c r="G297" s="55">
        <v>122.45531776961984</v>
      </c>
    </row>
    <row r="298" spans="1:7" ht="14.25">
      <c r="A298" s="58">
        <v>2006</v>
      </c>
      <c r="B298" s="14">
        <v>4</v>
      </c>
      <c r="C298" s="14">
        <v>2420</v>
      </c>
      <c r="D298" s="61" t="str">
        <f t="shared" si="4"/>
        <v>Otros productos químicos</v>
      </c>
      <c r="E298" s="85">
        <v>89.11458761146427</v>
      </c>
      <c r="F298" s="45">
        <v>98.41801395889877</v>
      </c>
      <c r="G298" s="53">
        <v>94.85842624528757</v>
      </c>
    </row>
    <row r="299" spans="1:7" ht="14.25">
      <c r="A299" s="59">
        <v>2007</v>
      </c>
      <c r="B299" s="60">
        <v>1</v>
      </c>
      <c r="C299" s="60">
        <v>2420</v>
      </c>
      <c r="D299" s="62" t="str">
        <f t="shared" si="4"/>
        <v>Otros productos químicos</v>
      </c>
      <c r="E299" s="76">
        <v>86.28735219333589</v>
      </c>
      <c r="F299" s="54">
        <v>88.49855802593711</v>
      </c>
      <c r="G299" s="55">
        <v>97.15248255394242</v>
      </c>
    </row>
    <row r="300" spans="1:7" ht="14.25">
      <c r="A300" s="58">
        <v>2007</v>
      </c>
      <c r="B300" s="14">
        <v>2</v>
      </c>
      <c r="C300" s="14">
        <v>2420</v>
      </c>
      <c r="D300" s="61" t="str">
        <f t="shared" si="4"/>
        <v>Otros productos químicos</v>
      </c>
      <c r="E300" s="85">
        <v>108.07002149822964</v>
      </c>
      <c r="F300" s="45">
        <v>102.87979265773384</v>
      </c>
      <c r="G300" s="53">
        <v>100.81013876634314</v>
      </c>
    </row>
    <row r="301" spans="1:7" ht="14.25">
      <c r="A301" s="59">
        <v>2007</v>
      </c>
      <c r="B301" s="60">
        <v>3</v>
      </c>
      <c r="C301" s="60">
        <v>2420</v>
      </c>
      <c r="D301" s="62" t="str">
        <f t="shared" si="4"/>
        <v>Otros productos químicos</v>
      </c>
      <c r="E301" s="76">
        <v>105.74407382129706</v>
      </c>
      <c r="F301" s="54">
        <v>103.70735993139081</v>
      </c>
      <c r="G301" s="55">
        <v>100.68982112777734</v>
      </c>
    </row>
    <row r="302" spans="1:7" ht="14.25">
      <c r="A302" s="58">
        <v>2007</v>
      </c>
      <c r="B302" s="14">
        <v>4</v>
      </c>
      <c r="C302" s="14">
        <v>2420</v>
      </c>
      <c r="D302" s="61" t="str">
        <f t="shared" si="4"/>
        <v>Otros productos químicos</v>
      </c>
      <c r="E302" s="85">
        <v>99.89855248713747</v>
      </c>
      <c r="F302" s="45">
        <v>104.91428938493821</v>
      </c>
      <c r="G302" s="53">
        <v>101.34755755193711</v>
      </c>
    </row>
    <row r="303" spans="1:7" ht="14.25">
      <c r="A303" s="59">
        <v>2008</v>
      </c>
      <c r="B303" s="60">
        <v>1</v>
      </c>
      <c r="C303" s="60">
        <v>2420</v>
      </c>
      <c r="D303" s="62" t="str">
        <f t="shared" si="4"/>
        <v>Otros productos químicos</v>
      </c>
      <c r="E303" s="76">
        <v>101.70617795145291</v>
      </c>
      <c r="F303" s="54">
        <v>92.57343966556894</v>
      </c>
      <c r="G303" s="55">
        <v>99.46258121440604</v>
      </c>
    </row>
    <row r="304" spans="1:7" ht="14.25">
      <c r="A304" s="58">
        <v>2008</v>
      </c>
      <c r="B304" s="14">
        <v>2</v>
      </c>
      <c r="C304" s="14">
        <v>2420</v>
      </c>
      <c r="D304" s="61" t="str">
        <f t="shared" si="4"/>
        <v>Otros productos químicos</v>
      </c>
      <c r="E304" s="85">
        <v>109.7646813443126</v>
      </c>
      <c r="F304" s="45">
        <v>102.24324649759701</v>
      </c>
      <c r="G304" s="53">
        <v>101.24328226518008</v>
      </c>
    </row>
    <row r="305" spans="1:7" ht="14.25">
      <c r="A305" s="59">
        <v>2008</v>
      </c>
      <c r="B305" s="60">
        <v>3</v>
      </c>
      <c r="C305" s="60">
        <v>2420</v>
      </c>
      <c r="D305" s="62" t="str">
        <f t="shared" si="4"/>
        <v>Otros productos químicos</v>
      </c>
      <c r="E305" s="76">
        <v>112.6795370858626</v>
      </c>
      <c r="F305" s="54">
        <v>100.17336605948792</v>
      </c>
      <c r="G305" s="55">
        <v>102.65500922435231</v>
      </c>
    </row>
    <row r="306" spans="1:7" ht="14.25">
      <c r="A306" s="58">
        <v>2008</v>
      </c>
      <c r="B306" s="14">
        <v>4</v>
      </c>
      <c r="C306" s="14">
        <v>2420</v>
      </c>
      <c r="D306" s="61" t="str">
        <f t="shared" si="4"/>
        <v>Otros productos químicos</v>
      </c>
      <c r="E306" s="85">
        <v>102.81287188769636</v>
      </c>
      <c r="F306" s="45">
        <v>102.02163985604642</v>
      </c>
      <c r="G306" s="53">
        <v>103.11221625090239</v>
      </c>
    </row>
    <row r="307" spans="1:7" ht="14.25">
      <c r="A307" s="59">
        <v>2009</v>
      </c>
      <c r="B307" s="60">
        <v>1</v>
      </c>
      <c r="C307" s="60">
        <v>2420</v>
      </c>
      <c r="D307" s="62" t="str">
        <f t="shared" si="4"/>
        <v>Otros productos químicos</v>
      </c>
      <c r="E307" s="76">
        <v>88.11650404563484</v>
      </c>
      <c r="F307" s="54">
        <v>89.87042709609823</v>
      </c>
      <c r="G307" s="55">
        <v>101.58017165316436</v>
      </c>
    </row>
    <row r="308" spans="1:7" ht="14.25">
      <c r="A308" s="58">
        <v>2009</v>
      </c>
      <c r="B308" s="14">
        <v>2</v>
      </c>
      <c r="C308" s="14">
        <v>2420</v>
      </c>
      <c r="D308" s="61" t="str">
        <f t="shared" si="4"/>
        <v>Otros productos químicos</v>
      </c>
      <c r="E308" s="85">
        <v>103.90890696182157</v>
      </c>
      <c r="F308" s="45">
        <v>96.66610353454313</v>
      </c>
      <c r="G308" s="53">
        <v>101.81278575439161</v>
      </c>
    </row>
    <row r="309" spans="1:7" ht="14.25">
      <c r="A309" s="59">
        <v>2009</v>
      </c>
      <c r="B309" s="60">
        <v>3</v>
      </c>
      <c r="C309" s="60">
        <v>2420</v>
      </c>
      <c r="D309" s="62" t="str">
        <f t="shared" si="4"/>
        <v>Otros productos químicos</v>
      </c>
      <c r="E309" s="76">
        <v>103.31723423826588</v>
      </c>
      <c r="F309" s="54">
        <v>97.02794954979095</v>
      </c>
      <c r="G309" s="55">
        <v>106.25651720542231</v>
      </c>
    </row>
    <row r="310" spans="1:7" ht="14.25">
      <c r="A310" s="58">
        <v>2009</v>
      </c>
      <c r="B310" s="14">
        <v>4</v>
      </c>
      <c r="C310" s="14">
        <v>2420</v>
      </c>
      <c r="D310" s="61" t="str">
        <f t="shared" si="4"/>
        <v>Otros productos químicos</v>
      </c>
      <c r="E310" s="85">
        <v>93.28695331816175</v>
      </c>
      <c r="F310" s="45">
        <v>92.75810478306383</v>
      </c>
      <c r="G310" s="53">
        <v>109.2564369936633</v>
      </c>
    </row>
    <row r="311" spans="1:7" ht="14.25">
      <c r="A311" s="59">
        <v>2010</v>
      </c>
      <c r="B311" s="60">
        <v>1</v>
      </c>
      <c r="C311" s="60">
        <v>2420</v>
      </c>
      <c r="D311" s="62" t="str">
        <f t="shared" si="4"/>
        <v>Otros productos químicos</v>
      </c>
      <c r="E311" s="76">
        <v>91.18498222402106</v>
      </c>
      <c r="F311" s="54">
        <v>88.40973265547505</v>
      </c>
      <c r="G311" s="55">
        <v>104.49987968236145</v>
      </c>
    </row>
    <row r="312" spans="1:7" ht="14.25">
      <c r="A312" s="58">
        <v>2010</v>
      </c>
      <c r="B312" s="14">
        <v>2</v>
      </c>
      <c r="C312" s="14">
        <v>2420</v>
      </c>
      <c r="D312" s="61" t="str">
        <f t="shared" si="4"/>
        <v>Otros productos químicos</v>
      </c>
      <c r="E312" s="85">
        <v>99.77199070866642</v>
      </c>
      <c r="F312" s="45">
        <v>98.7942206786518</v>
      </c>
      <c r="G312" s="53">
        <v>107.09071949947864</v>
      </c>
    </row>
    <row r="313" spans="1:7" ht="14.25">
      <c r="A313" s="59">
        <v>2010</v>
      </c>
      <c r="B313" s="60">
        <v>3</v>
      </c>
      <c r="C313" s="60">
        <v>2420</v>
      </c>
      <c r="D313" s="62" t="str">
        <f t="shared" si="4"/>
        <v>Otros productos químicos</v>
      </c>
      <c r="E313" s="76">
        <v>93.19829642360182</v>
      </c>
      <c r="F313" s="54">
        <v>90.77561305104983</v>
      </c>
      <c r="G313" s="55">
        <v>109.30456404908963</v>
      </c>
    </row>
    <row r="314" spans="1:7" ht="14.25">
      <c r="A314" s="58">
        <v>2010</v>
      </c>
      <c r="B314" s="14">
        <v>4</v>
      </c>
      <c r="C314" s="14">
        <v>2420</v>
      </c>
      <c r="D314" s="61" t="str">
        <f t="shared" si="4"/>
        <v>Otros productos químicos</v>
      </c>
      <c r="E314" s="85">
        <v>90.35979005530498</v>
      </c>
      <c r="F314" s="45">
        <v>91.57826686435254</v>
      </c>
      <c r="G314" s="53">
        <v>111.82321328306732</v>
      </c>
    </row>
    <row r="315" spans="1:7" ht="14.25">
      <c r="A315" s="59">
        <v>2011</v>
      </c>
      <c r="B315" s="60">
        <v>1</v>
      </c>
      <c r="C315" s="60">
        <v>2420</v>
      </c>
      <c r="D315" s="62" t="str">
        <f t="shared" si="4"/>
        <v>Otros productos químicos</v>
      </c>
      <c r="E315" s="76">
        <v>96.89578418503476</v>
      </c>
      <c r="F315" s="54">
        <v>88.72080919194069</v>
      </c>
      <c r="G315" s="55">
        <v>126.45383813267026</v>
      </c>
    </row>
    <row r="316" spans="1:7" ht="14.25">
      <c r="A316" s="58">
        <v>2011</v>
      </c>
      <c r="B316" s="14">
        <v>2</v>
      </c>
      <c r="C316" s="14">
        <v>2420</v>
      </c>
      <c r="D316" s="61" t="str">
        <f t="shared" si="4"/>
        <v>Otros productos químicos</v>
      </c>
      <c r="E316" s="85">
        <v>122.48630109330949</v>
      </c>
      <c r="F316" s="45">
        <v>111.75677807898133</v>
      </c>
      <c r="G316" s="53">
        <v>127.51263335204943</v>
      </c>
    </row>
    <row r="317" spans="1:7" ht="14.25">
      <c r="A317" s="59">
        <v>2011</v>
      </c>
      <c r="B317" s="60">
        <v>3</v>
      </c>
      <c r="C317" s="60">
        <v>2420</v>
      </c>
      <c r="D317" s="62" t="str">
        <f t="shared" si="4"/>
        <v>Otros productos químicos</v>
      </c>
      <c r="E317" s="76">
        <v>92.51876910085124</v>
      </c>
      <c r="F317" s="54">
        <v>95.35618145328287</v>
      </c>
      <c r="G317" s="55">
        <v>127.3522098339617</v>
      </c>
    </row>
    <row r="318" spans="1:7" ht="14.25">
      <c r="A318" s="58">
        <v>2011</v>
      </c>
      <c r="B318" s="14">
        <v>4</v>
      </c>
      <c r="C318" s="14">
        <v>2420</v>
      </c>
      <c r="D318" s="61" t="str">
        <f t="shared" si="4"/>
        <v>Otros productos químicos</v>
      </c>
      <c r="E318" s="85">
        <v>97.38042750968513</v>
      </c>
      <c r="F318" s="45">
        <v>103.7075498468667</v>
      </c>
      <c r="G318" s="53">
        <v>133.64081174300154</v>
      </c>
    </row>
    <row r="319" spans="1:7" ht="14.25">
      <c r="A319" s="59">
        <v>2012</v>
      </c>
      <c r="B319" s="60">
        <v>1</v>
      </c>
      <c r="C319" s="60">
        <v>2420</v>
      </c>
      <c r="D319" s="62" t="str">
        <f t="shared" si="4"/>
        <v>Otros productos químicos</v>
      </c>
      <c r="E319" s="76">
        <v>112.67739831720918</v>
      </c>
      <c r="F319" s="54">
        <v>107.11795602990561</v>
      </c>
      <c r="G319" s="55">
        <v>130.64089195476058</v>
      </c>
    </row>
    <row r="320" spans="1:7" ht="14.25">
      <c r="A320" s="58">
        <v>2012</v>
      </c>
      <c r="B320" s="14">
        <v>2</v>
      </c>
      <c r="C320" s="14">
        <v>2420</v>
      </c>
      <c r="D320" s="61" t="str">
        <f t="shared" si="4"/>
        <v>Otros productos químicos</v>
      </c>
      <c r="E320" s="85">
        <v>132.12587163258303</v>
      </c>
      <c r="F320" s="45">
        <v>128.5295301369951</v>
      </c>
      <c r="G320" s="53">
        <v>141.44541589797066</v>
      </c>
    </row>
    <row r="321" spans="1:7" ht="14.25">
      <c r="A321" s="59">
        <v>2012</v>
      </c>
      <c r="B321" s="60">
        <v>3</v>
      </c>
      <c r="C321" s="60">
        <v>2420</v>
      </c>
      <c r="D321" s="62" t="str">
        <f t="shared" si="4"/>
        <v>Otros productos químicos</v>
      </c>
      <c r="E321" s="76">
        <v>117.42946939442331</v>
      </c>
      <c r="F321" s="54">
        <v>115.84322011934493</v>
      </c>
      <c r="G321" s="55">
        <v>143.72342985481671</v>
      </c>
    </row>
    <row r="322" spans="1:7" ht="14.25">
      <c r="A322" s="58">
        <v>2012</v>
      </c>
      <c r="B322" s="14">
        <v>4</v>
      </c>
      <c r="C322" s="14">
        <v>2420</v>
      </c>
      <c r="D322" s="61" t="str">
        <f t="shared" si="4"/>
        <v>Otros productos químicos</v>
      </c>
      <c r="E322" s="85">
        <v>116.35481969740565</v>
      </c>
      <c r="F322" s="45">
        <v>113.91739186212251</v>
      </c>
      <c r="G322" s="53">
        <v>144.86243683323977</v>
      </c>
    </row>
    <row r="323" spans="1:7" ht="14.25">
      <c r="A323" s="59">
        <v>2013</v>
      </c>
      <c r="B323" s="60">
        <v>1</v>
      </c>
      <c r="C323" s="60">
        <v>2420</v>
      </c>
      <c r="D323" s="62" t="str">
        <f t="shared" si="4"/>
        <v>Otros productos químicos</v>
      </c>
      <c r="E323" s="76">
        <v>111.59021278704869</v>
      </c>
      <c r="F323" s="54">
        <v>105.70763594055748</v>
      </c>
      <c r="G323" s="55">
        <v>137.61129381567338</v>
      </c>
    </row>
    <row r="324" spans="1:7" ht="14.25">
      <c r="A324" s="58">
        <v>2013</v>
      </c>
      <c r="B324" s="14">
        <v>2</v>
      </c>
      <c r="C324" s="14">
        <v>2420</v>
      </c>
      <c r="D324" s="61" t="str">
        <f t="shared" si="4"/>
        <v>Otros productos químicos</v>
      </c>
      <c r="E324" s="85">
        <v>141.28990438527188</v>
      </c>
      <c r="F324" s="45">
        <v>133.6160013566964</v>
      </c>
      <c r="G324" s="53">
        <v>137.83588674099624</v>
      </c>
    </row>
    <row r="325" spans="1:7" ht="14.25">
      <c r="A325" s="59">
        <v>2013</v>
      </c>
      <c r="B325" s="60">
        <v>3</v>
      </c>
      <c r="C325" s="60">
        <v>2420</v>
      </c>
      <c r="D325" s="62" t="str">
        <f t="shared" si="4"/>
        <v>Otros productos químicos</v>
      </c>
      <c r="E325" s="76">
        <v>134.32317976902402</v>
      </c>
      <c r="F325" s="54">
        <v>121.74214089444044</v>
      </c>
      <c r="G325" s="55">
        <v>140.41870538220905</v>
      </c>
    </row>
    <row r="326" spans="1:7" ht="14.25">
      <c r="A326" s="58">
        <v>2013</v>
      </c>
      <c r="B326" s="14">
        <v>4</v>
      </c>
      <c r="C326" s="14">
        <v>2420</v>
      </c>
      <c r="D326" s="61" t="str">
        <f t="shared" si="4"/>
        <v>Otros productos químicos</v>
      </c>
      <c r="E326" s="85">
        <v>130.16747563906367</v>
      </c>
      <c r="F326" s="45">
        <v>129.32981031083298</v>
      </c>
      <c r="G326" s="53">
        <v>131.89219539584505</v>
      </c>
    </row>
    <row r="327" spans="1:7" ht="14.25">
      <c r="A327" s="59">
        <v>2014</v>
      </c>
      <c r="B327" s="60">
        <v>1</v>
      </c>
      <c r="C327" s="60">
        <v>2420</v>
      </c>
      <c r="D327" s="62" t="str">
        <f t="shared" si="4"/>
        <v>Otros productos químicos</v>
      </c>
      <c r="E327" s="76">
        <v>111.70100322135053</v>
      </c>
      <c r="F327" s="54">
        <v>104.55137957208878</v>
      </c>
      <c r="G327" s="55">
        <v>124.689179433705</v>
      </c>
    </row>
    <row r="328" spans="1:7" ht="14.25">
      <c r="A328" s="58">
        <v>2014</v>
      </c>
      <c r="B328" s="14">
        <v>2</v>
      </c>
      <c r="C328" s="14">
        <v>2420</v>
      </c>
      <c r="D328" s="61" t="str">
        <f t="shared" si="4"/>
        <v>Otros productos químicos</v>
      </c>
      <c r="E328" s="85">
        <v>127.37751881050801</v>
      </c>
      <c r="F328" s="45">
        <v>119.32378869002494</v>
      </c>
      <c r="G328" s="53">
        <v>125.21857704339459</v>
      </c>
    </row>
    <row r="329" spans="1:7" ht="14.25">
      <c r="A329" s="59">
        <v>2014</v>
      </c>
      <c r="B329" s="60">
        <v>3</v>
      </c>
      <c r="C329" s="60">
        <v>2420</v>
      </c>
      <c r="D329" s="62" t="str">
        <f t="shared" si="4"/>
        <v>Otros productos químicos</v>
      </c>
      <c r="E329" s="76">
        <v>118.72285317801514</v>
      </c>
      <c r="F329" s="54">
        <v>114.35920509339216</v>
      </c>
      <c r="G329" s="55">
        <v>122.82826662388709</v>
      </c>
    </row>
    <row r="330" spans="1:7" ht="14.25">
      <c r="A330" s="58">
        <v>2014</v>
      </c>
      <c r="B330" s="14">
        <v>4</v>
      </c>
      <c r="C330" s="14">
        <v>2420</v>
      </c>
      <c r="D330" s="61" t="str">
        <f t="shared" si="4"/>
        <v>Otros productos químicos</v>
      </c>
      <c r="E330" s="85">
        <v>119.61107326731396</v>
      </c>
      <c r="F330" s="45">
        <v>122.62054926916528</v>
      </c>
      <c r="G330" s="53">
        <v>126.77468516884578</v>
      </c>
    </row>
    <row r="331" spans="1:7" ht="14.25">
      <c r="A331" s="59">
        <v>2015</v>
      </c>
      <c r="B331" s="60">
        <v>1</v>
      </c>
      <c r="C331" s="60">
        <v>2420</v>
      </c>
      <c r="D331" s="62" t="str">
        <f t="shared" si="4"/>
        <v>Otros productos químicos</v>
      </c>
      <c r="E331" s="76">
        <v>122.55792351992933</v>
      </c>
      <c r="F331" s="54">
        <v>117.61970520963582</v>
      </c>
      <c r="G331" s="55">
        <v>122.91649955883534</v>
      </c>
    </row>
    <row r="332" spans="1:7" ht="14.25">
      <c r="A332" s="58">
        <v>2015</v>
      </c>
      <c r="B332" s="14">
        <v>2</v>
      </c>
      <c r="C332" s="14">
        <v>2420</v>
      </c>
      <c r="D332" s="61" t="str">
        <f t="shared" si="4"/>
        <v>Otros productos químicos</v>
      </c>
      <c r="E332" s="85">
        <v>141.72527349929402</v>
      </c>
      <c r="F332" s="45">
        <v>135.49902719993324</v>
      </c>
      <c r="G332" s="53">
        <v>121.53685730328067</v>
      </c>
    </row>
    <row r="333" spans="1:7" ht="14.25">
      <c r="A333" s="59">
        <v>2015</v>
      </c>
      <c r="B333" s="60">
        <v>3</v>
      </c>
      <c r="C333" s="60">
        <v>2420</v>
      </c>
      <c r="D333" s="62" t="str">
        <f t="shared" si="4"/>
        <v>Otros productos químicos</v>
      </c>
      <c r="E333" s="76">
        <v>127.95591002522362</v>
      </c>
      <c r="F333" s="54">
        <v>128.59490844048577</v>
      </c>
      <c r="G333" s="55">
        <v>122.45127135638087</v>
      </c>
    </row>
    <row r="334" spans="1:7" ht="14.25">
      <c r="A334" s="58">
        <v>2015</v>
      </c>
      <c r="B334" s="14">
        <v>4</v>
      </c>
      <c r="C334" s="14">
        <v>2420</v>
      </c>
      <c r="D334" s="61" t="str">
        <f t="shared" si="4"/>
        <v>Otros productos químicos</v>
      </c>
      <c r="E334" s="85">
        <v>126.47727746959185</v>
      </c>
      <c r="F334" s="45">
        <v>136.1584763790455</v>
      </c>
      <c r="G334" s="53">
        <v>122.0421913852571</v>
      </c>
    </row>
    <row r="335" spans="1:7" ht="14.25">
      <c r="A335" s="59">
        <v>2016</v>
      </c>
      <c r="B335" s="60">
        <v>1</v>
      </c>
      <c r="C335" s="60">
        <v>2420</v>
      </c>
      <c r="D335" s="62" t="str">
        <f t="shared" si="4"/>
        <v>Otros productos químicos</v>
      </c>
      <c r="E335" s="76">
        <v>115.31866346658582</v>
      </c>
      <c r="F335" s="54">
        <v>110.54624502204969</v>
      </c>
      <c r="G335" s="55">
        <v>120.63046442608487</v>
      </c>
    </row>
    <row r="336" spans="1:7" ht="14.25">
      <c r="A336" s="58">
        <v>2016</v>
      </c>
      <c r="B336" s="14">
        <v>2</v>
      </c>
      <c r="C336" s="14">
        <v>2420</v>
      </c>
      <c r="D336" s="61" t="str">
        <f t="shared" si="4"/>
        <v>Otros productos químicos</v>
      </c>
      <c r="E336" s="85">
        <v>136.55905106048291</v>
      </c>
      <c r="F336" s="45">
        <v>130.65745647800154</v>
      </c>
      <c r="G336" s="53">
        <v>120.03689740916022</v>
      </c>
    </row>
    <row r="337" spans="1:7" ht="14.25">
      <c r="A337" s="59">
        <v>2016</v>
      </c>
      <c r="B337" s="60">
        <v>3</v>
      </c>
      <c r="C337" s="60">
        <v>2420</v>
      </c>
      <c r="D337" s="62" t="str">
        <f t="shared" si="4"/>
        <v>Otros productos químicos</v>
      </c>
      <c r="E337" s="76">
        <v>139.8327588601535</v>
      </c>
      <c r="F337" s="54">
        <v>133.51031024143848</v>
      </c>
      <c r="G337" s="55">
        <v>122.8844148552178</v>
      </c>
    </row>
    <row r="338" spans="1:7" ht="14.25">
      <c r="A338" s="58">
        <v>2016</v>
      </c>
      <c r="B338" s="14">
        <v>4</v>
      </c>
      <c r="C338" s="14">
        <v>2420</v>
      </c>
      <c r="D338" s="61" t="str">
        <f t="shared" si="4"/>
        <v>Otros productos químicos</v>
      </c>
      <c r="E338" s="85">
        <v>136.35347762739687</v>
      </c>
      <c r="F338" s="45">
        <v>138.64333476558838</v>
      </c>
      <c r="G338" s="53">
        <v>125.09023822892438</v>
      </c>
    </row>
    <row r="339" spans="1:7" ht="14.25">
      <c r="A339" s="59">
        <v>2017</v>
      </c>
      <c r="B339" s="60">
        <v>1</v>
      </c>
      <c r="C339" s="60">
        <v>2420</v>
      </c>
      <c r="D339" s="62" t="str">
        <f t="shared" si="4"/>
        <v>Otros productos químicos</v>
      </c>
      <c r="E339" s="76">
        <v>121.61456454802529</v>
      </c>
      <c r="F339" s="54">
        <v>114.7935557123774</v>
      </c>
      <c r="G339" s="55">
        <v>123.42985481671616</v>
      </c>
    </row>
    <row r="340" spans="1:7" ht="14.25">
      <c r="A340" s="58">
        <v>2017</v>
      </c>
      <c r="B340" s="14">
        <v>2</v>
      </c>
      <c r="C340" s="14">
        <v>2420</v>
      </c>
      <c r="D340" s="61" t="str">
        <f t="shared" si="4"/>
        <v>Otros productos químicos</v>
      </c>
      <c r="E340" s="85">
        <v>128.58704918777767</v>
      </c>
      <c r="F340" s="45">
        <v>124.83590895150394</v>
      </c>
      <c r="G340" s="53">
        <v>128.37089917381888</v>
      </c>
    </row>
    <row r="341" spans="1:7" ht="14.25">
      <c r="A341" s="59">
        <v>2017</v>
      </c>
      <c r="B341" s="60">
        <v>3</v>
      </c>
      <c r="C341" s="60">
        <v>2420</v>
      </c>
      <c r="D341" s="62" t="str">
        <f t="shared" si="4"/>
        <v>Otros productos químicos</v>
      </c>
      <c r="E341" s="76">
        <v>124.8675442069892</v>
      </c>
      <c r="F341" s="54">
        <v>119.52245586092947</v>
      </c>
      <c r="G341" s="55">
        <v>130.97778134274486</v>
      </c>
    </row>
    <row r="342" spans="1:7" ht="14.25">
      <c r="A342" s="58">
        <v>2017</v>
      </c>
      <c r="B342" s="14">
        <v>4</v>
      </c>
      <c r="C342" s="14">
        <v>2420</v>
      </c>
      <c r="D342" s="61" t="str">
        <f aca="true" t="shared" si="5" ref="D342:D407">+VLOOKUP(C342,costa,2,FALSE)</f>
        <v>Otros productos químicos</v>
      </c>
      <c r="E342" s="85">
        <v>114.35333783092977</v>
      </c>
      <c r="F342" s="45">
        <v>129.50345596690033</v>
      </c>
      <c r="G342" s="53">
        <v>130.66495548247374</v>
      </c>
    </row>
    <row r="343" spans="1:7" ht="14.25">
      <c r="A343" s="59">
        <v>2018</v>
      </c>
      <c r="B343" s="60">
        <v>1</v>
      </c>
      <c r="C343" s="60">
        <v>2420</v>
      </c>
      <c r="D343" s="62" t="str">
        <f t="shared" si="5"/>
        <v>Otros productos químicos</v>
      </c>
      <c r="E343" s="76">
        <v>115.78144400856938</v>
      </c>
      <c r="F343" s="54">
        <v>104.29394445687964</v>
      </c>
      <c r="G343" s="55">
        <v>129.10082618111818</v>
      </c>
    </row>
    <row r="344" spans="1:7" ht="14.25">
      <c r="A344" s="58">
        <v>2018</v>
      </c>
      <c r="B344" s="14">
        <v>2</v>
      </c>
      <c r="C344" s="14">
        <v>2420</v>
      </c>
      <c r="D344" s="61" t="str">
        <f>+D343</f>
        <v>Otros productos químicos</v>
      </c>
      <c r="E344" s="85">
        <v>132.47629966670658</v>
      </c>
      <c r="F344" s="45">
        <v>124.95450204826875</v>
      </c>
      <c r="G344" s="53">
        <v>132.02053421031528</v>
      </c>
    </row>
    <row r="345" spans="1:7" ht="14.25">
      <c r="A345" s="59">
        <v>2006</v>
      </c>
      <c r="B345" s="60">
        <v>4</v>
      </c>
      <c r="C345" s="60">
        <v>2520</v>
      </c>
      <c r="D345" s="62" t="str">
        <f t="shared" si="5"/>
        <v>Productos de plástico</v>
      </c>
      <c r="E345" s="76">
        <v>101.83169918841347</v>
      </c>
      <c r="F345" s="54">
        <v>100.29243039767009</v>
      </c>
      <c r="G345" s="55">
        <v>97.99952063377002</v>
      </c>
    </row>
    <row r="346" spans="1:7" ht="14.25">
      <c r="A346" s="58">
        <v>2007</v>
      </c>
      <c r="B346" s="14">
        <v>1</v>
      </c>
      <c r="C346" s="14">
        <v>2520</v>
      </c>
      <c r="D346" s="61" t="str">
        <f t="shared" si="5"/>
        <v>Productos de plástico</v>
      </c>
      <c r="E346" s="85">
        <v>89.19806687784131</v>
      </c>
      <c r="F346" s="45">
        <v>89.54313967581166</v>
      </c>
      <c r="G346" s="53">
        <v>97.10977762869618</v>
      </c>
    </row>
    <row r="347" spans="1:7" ht="14.25">
      <c r="A347" s="59">
        <v>2007</v>
      </c>
      <c r="B347" s="60">
        <v>2</v>
      </c>
      <c r="C347" s="60">
        <v>2520</v>
      </c>
      <c r="D347" s="62" t="str">
        <f t="shared" si="5"/>
        <v>Productos de plástico</v>
      </c>
      <c r="E347" s="76">
        <v>95.0448522599002</v>
      </c>
      <c r="F347" s="54">
        <v>90.57376682891726</v>
      </c>
      <c r="G347" s="55">
        <v>101.6337427178224</v>
      </c>
    </row>
    <row r="348" spans="1:7" ht="14.25">
      <c r="A348" s="58">
        <v>2007</v>
      </c>
      <c r="B348" s="14">
        <v>3</v>
      </c>
      <c r="C348" s="14">
        <v>2520</v>
      </c>
      <c r="D348" s="61" t="str">
        <f t="shared" si="5"/>
        <v>Productos de plástico</v>
      </c>
      <c r="E348" s="85">
        <v>108.3899275897259</v>
      </c>
      <c r="F348" s="45">
        <v>103.5503327754873</v>
      </c>
      <c r="G348" s="53">
        <v>99.21518357240778</v>
      </c>
    </row>
    <row r="349" spans="1:7" ht="14.25">
      <c r="A349" s="59">
        <v>2007</v>
      </c>
      <c r="B349" s="60">
        <v>4</v>
      </c>
      <c r="C349" s="60">
        <v>2520</v>
      </c>
      <c r="D349" s="62" t="str">
        <f t="shared" si="5"/>
        <v>Productos de plástico</v>
      </c>
      <c r="E349" s="76">
        <v>107.36715327253262</v>
      </c>
      <c r="F349" s="54">
        <v>116.33276071978382</v>
      </c>
      <c r="G349" s="55">
        <v>102.04129608107367</v>
      </c>
    </row>
    <row r="350" spans="1:7" ht="14.25">
      <c r="A350" s="58">
        <v>2008</v>
      </c>
      <c r="B350" s="14">
        <v>1</v>
      </c>
      <c r="C350" s="14">
        <v>2520</v>
      </c>
      <c r="D350" s="61" t="str">
        <f t="shared" si="5"/>
        <v>Productos de plástico</v>
      </c>
      <c r="E350" s="85">
        <v>107.20402396705926</v>
      </c>
      <c r="F350" s="45">
        <v>105.84750340362264</v>
      </c>
      <c r="G350" s="53">
        <v>97.10818178721357</v>
      </c>
    </row>
    <row r="351" spans="1:7" ht="14.25">
      <c r="A351" s="59">
        <v>2008</v>
      </c>
      <c r="B351" s="60">
        <v>2</v>
      </c>
      <c r="C351" s="60">
        <v>2520</v>
      </c>
      <c r="D351" s="62" t="str">
        <f t="shared" si="5"/>
        <v>Productos de plástico</v>
      </c>
      <c r="E351" s="76">
        <v>100.3993447060352</v>
      </c>
      <c r="F351" s="54">
        <v>103.86527548484992</v>
      </c>
      <c r="G351" s="55">
        <v>99.59548487341755</v>
      </c>
    </row>
    <row r="352" spans="1:7" ht="14.25">
      <c r="A352" s="58">
        <v>2008</v>
      </c>
      <c r="B352" s="14">
        <v>3</v>
      </c>
      <c r="C352" s="14">
        <v>2520</v>
      </c>
      <c r="D352" s="61" t="str">
        <f t="shared" si="5"/>
        <v>Productos de plástico</v>
      </c>
      <c r="E352" s="85">
        <v>109.5595385794355</v>
      </c>
      <c r="F352" s="45">
        <v>103.89509457705933</v>
      </c>
      <c r="G352" s="53">
        <v>93.30627359044999</v>
      </c>
    </row>
    <row r="353" spans="1:7" ht="14.25">
      <c r="A353" s="59">
        <v>2008</v>
      </c>
      <c r="B353" s="60">
        <v>4</v>
      </c>
      <c r="C353" s="60">
        <v>2520</v>
      </c>
      <c r="D353" s="62" t="str">
        <f t="shared" si="5"/>
        <v>Productos de plástico</v>
      </c>
      <c r="E353" s="76">
        <v>104.52179598898954</v>
      </c>
      <c r="F353" s="54">
        <v>104.0582537627924</v>
      </c>
      <c r="G353" s="55">
        <v>98.33734799993492</v>
      </c>
    </row>
    <row r="354" spans="1:7" ht="14.25">
      <c r="A354" s="58">
        <v>2009</v>
      </c>
      <c r="B354" s="14">
        <v>1</v>
      </c>
      <c r="C354" s="14">
        <v>2520</v>
      </c>
      <c r="D354" s="61" t="str">
        <f t="shared" si="5"/>
        <v>Productos de plástico</v>
      </c>
      <c r="E354" s="85">
        <v>95.61184255327628</v>
      </c>
      <c r="F354" s="45">
        <v>97.1384651519477</v>
      </c>
      <c r="G354" s="53">
        <v>93.36937070753166</v>
      </c>
    </row>
    <row r="355" spans="1:7" ht="14.25">
      <c r="A355" s="59">
        <v>2009</v>
      </c>
      <c r="B355" s="60">
        <v>2</v>
      </c>
      <c r="C355" s="60">
        <v>2520</v>
      </c>
      <c r="D355" s="62" t="str">
        <f t="shared" si="5"/>
        <v>Productos de plástico</v>
      </c>
      <c r="E355" s="76">
        <v>90.12771039993152</v>
      </c>
      <c r="F355" s="54">
        <v>92.86326181292698</v>
      </c>
      <c r="G355" s="55">
        <v>97.50542355934644</v>
      </c>
    </row>
    <row r="356" spans="1:7" ht="14.25">
      <c r="A356" s="58">
        <v>2009</v>
      </c>
      <c r="B356" s="14">
        <v>3</v>
      </c>
      <c r="C356" s="14">
        <v>2520</v>
      </c>
      <c r="D356" s="61" t="str">
        <f t="shared" si="5"/>
        <v>Productos de plástico</v>
      </c>
      <c r="E356" s="85">
        <v>89.16607467936224</v>
      </c>
      <c r="F356" s="45">
        <v>93.01974233947793</v>
      </c>
      <c r="G356" s="53">
        <v>95.85716482188415</v>
      </c>
    </row>
    <row r="357" spans="1:7" ht="14.25">
      <c r="A357" s="59">
        <v>2009</v>
      </c>
      <c r="B357" s="60">
        <v>4</v>
      </c>
      <c r="C357" s="60">
        <v>2520</v>
      </c>
      <c r="D357" s="62" t="str">
        <f t="shared" si="5"/>
        <v>Productos de plástico</v>
      </c>
      <c r="E357" s="76">
        <v>88.04359990372265</v>
      </c>
      <c r="F357" s="54">
        <v>89.89117873587477</v>
      </c>
      <c r="G357" s="55">
        <v>96.29172473330266</v>
      </c>
    </row>
    <row r="358" spans="1:7" ht="14.25">
      <c r="A358" s="58">
        <v>2010</v>
      </c>
      <c r="B358" s="14">
        <v>1</v>
      </c>
      <c r="C358" s="14">
        <v>2520</v>
      </c>
      <c r="D358" s="61" t="str">
        <f t="shared" si="5"/>
        <v>Productos de plástico</v>
      </c>
      <c r="E358" s="85">
        <v>92.31401780887424</v>
      </c>
      <c r="F358" s="45">
        <v>87.2624455912336</v>
      </c>
      <c r="G358" s="53">
        <v>96.71879646545662</v>
      </c>
    </row>
    <row r="359" spans="1:7" ht="14.25">
      <c r="A359" s="59">
        <v>2010</v>
      </c>
      <c r="B359" s="60">
        <v>2</v>
      </c>
      <c r="C359" s="60">
        <v>2520</v>
      </c>
      <c r="D359" s="62" t="str">
        <f t="shared" si="5"/>
        <v>Productos de plástico</v>
      </c>
      <c r="E359" s="76">
        <v>104.75556695069126</v>
      </c>
      <c r="F359" s="54">
        <v>102.71334197839967</v>
      </c>
      <c r="G359" s="55">
        <v>100.75455681794121</v>
      </c>
    </row>
    <row r="360" spans="1:7" ht="14.25">
      <c r="A360" s="58">
        <v>2010</v>
      </c>
      <c r="B360" s="14">
        <v>3</v>
      </c>
      <c r="C360" s="14">
        <v>2520</v>
      </c>
      <c r="D360" s="61" t="str">
        <f t="shared" si="5"/>
        <v>Productos de plástico</v>
      </c>
      <c r="E360" s="85">
        <v>97.51815124405213</v>
      </c>
      <c r="F360" s="45">
        <v>106.05449901388558</v>
      </c>
      <c r="G360" s="53">
        <v>101.35157689963337</v>
      </c>
    </row>
    <row r="361" spans="1:7" ht="14.25">
      <c r="A361" s="59">
        <v>2010</v>
      </c>
      <c r="B361" s="60">
        <v>4</v>
      </c>
      <c r="C361" s="60">
        <v>2520</v>
      </c>
      <c r="D361" s="62" t="str">
        <f t="shared" si="5"/>
        <v>Productos de plástico</v>
      </c>
      <c r="E361" s="76">
        <v>92.53739774207907</v>
      </c>
      <c r="F361" s="54">
        <v>104.66867936130073</v>
      </c>
      <c r="G361" s="55">
        <v>102.19053356477713</v>
      </c>
    </row>
    <row r="362" spans="1:7" ht="14.25">
      <c r="A362" s="58">
        <v>2011</v>
      </c>
      <c r="B362" s="14">
        <v>1</v>
      </c>
      <c r="C362" s="14">
        <v>2520</v>
      </c>
      <c r="D362" s="61" t="str">
        <f t="shared" si="5"/>
        <v>Productos de plástico</v>
      </c>
      <c r="E362" s="85">
        <v>103.3487759711032</v>
      </c>
      <c r="F362" s="45">
        <v>108.5880910464771</v>
      </c>
      <c r="G362" s="53">
        <v>102.59975291638935</v>
      </c>
    </row>
    <row r="363" spans="1:7" ht="14.25">
      <c r="A363" s="59">
        <v>2011</v>
      </c>
      <c r="B363" s="60">
        <v>2</v>
      </c>
      <c r="C363" s="60">
        <v>2520</v>
      </c>
      <c r="D363" s="62" t="str">
        <f t="shared" si="5"/>
        <v>Productos de plástico</v>
      </c>
      <c r="E363" s="76">
        <v>110.17873160009538</v>
      </c>
      <c r="F363" s="54">
        <v>113.54745661894539</v>
      </c>
      <c r="G363" s="55">
        <v>101.28818165831868</v>
      </c>
    </row>
    <row r="364" spans="1:7" ht="14.25">
      <c r="A364" s="58">
        <v>2011</v>
      </c>
      <c r="B364" s="14">
        <v>3</v>
      </c>
      <c r="C364" s="14">
        <v>2520</v>
      </c>
      <c r="D364" s="61" t="str">
        <f t="shared" si="5"/>
        <v>Productos de plástico</v>
      </c>
      <c r="E364" s="85">
        <v>105.10034577314877</v>
      </c>
      <c r="F364" s="45">
        <v>114.22430838863885</v>
      </c>
      <c r="G364" s="53">
        <v>98.27093644285092</v>
      </c>
    </row>
    <row r="365" spans="1:7" ht="14.25">
      <c r="A365" s="59">
        <v>2011</v>
      </c>
      <c r="B365" s="60">
        <v>4</v>
      </c>
      <c r="C365" s="60">
        <v>2520</v>
      </c>
      <c r="D365" s="62" t="str">
        <f t="shared" si="5"/>
        <v>Productos de plástico</v>
      </c>
      <c r="E365" s="76">
        <v>100.6398882767844</v>
      </c>
      <c r="F365" s="54">
        <v>108.28229689179531</v>
      </c>
      <c r="G365" s="55">
        <v>98.16029727896314</v>
      </c>
    </row>
    <row r="366" spans="1:7" ht="14.25">
      <c r="A366" s="58">
        <v>2012</v>
      </c>
      <c r="B366" s="14">
        <v>1</v>
      </c>
      <c r="C366" s="14">
        <v>2520</v>
      </c>
      <c r="D366" s="61" t="str">
        <f t="shared" si="5"/>
        <v>Productos de plástico</v>
      </c>
      <c r="E366" s="85">
        <v>95.64824032644076</v>
      </c>
      <c r="F366" s="45">
        <v>104.56167915728835</v>
      </c>
      <c r="G366" s="53">
        <v>98.23211014568061</v>
      </c>
    </row>
    <row r="367" spans="1:7" ht="14.25">
      <c r="A367" s="59">
        <v>2012</v>
      </c>
      <c r="B367" s="60">
        <v>2</v>
      </c>
      <c r="C367" s="60">
        <v>2520</v>
      </c>
      <c r="D367" s="62" t="str">
        <f t="shared" si="5"/>
        <v>Productos de plástico</v>
      </c>
      <c r="E367" s="76">
        <v>97.04480150863886</v>
      </c>
      <c r="F367" s="54">
        <v>94.19985330905283</v>
      </c>
      <c r="G367" s="55">
        <v>97.00008544766618</v>
      </c>
    </row>
    <row r="368" spans="1:7" ht="14.25">
      <c r="A368" s="58">
        <v>2012</v>
      </c>
      <c r="B368" s="14">
        <v>3</v>
      </c>
      <c r="C368" s="14">
        <v>2520</v>
      </c>
      <c r="D368" s="61" t="str">
        <f t="shared" si="5"/>
        <v>Productos de plástico</v>
      </c>
      <c r="E368" s="85">
        <v>97.08959083265118</v>
      </c>
      <c r="F368" s="45">
        <v>97.74597575931583</v>
      </c>
      <c r="G368" s="53">
        <v>95.53336683139054</v>
      </c>
    </row>
    <row r="369" spans="1:7" ht="14.25">
      <c r="A369" s="59">
        <v>2012</v>
      </c>
      <c r="B369" s="60">
        <v>4</v>
      </c>
      <c r="C369" s="60">
        <v>2520</v>
      </c>
      <c r="D369" s="62" t="str">
        <f t="shared" si="5"/>
        <v>Productos de plástico</v>
      </c>
      <c r="E369" s="76">
        <v>93.64560125961674</v>
      </c>
      <c r="F369" s="54">
        <v>96.48736061035947</v>
      </c>
      <c r="G369" s="55">
        <v>92.13401403279533</v>
      </c>
    </row>
    <row r="370" spans="1:7" ht="14.25">
      <c r="A370" s="58">
        <v>2013</v>
      </c>
      <c r="B370" s="14">
        <v>1</v>
      </c>
      <c r="C370" s="14">
        <v>2520</v>
      </c>
      <c r="D370" s="61" t="str">
        <f t="shared" si="5"/>
        <v>Productos de plástico</v>
      </c>
      <c r="E370" s="85">
        <v>90.44028547692464</v>
      </c>
      <c r="F370" s="45">
        <v>95.7507419361172</v>
      </c>
      <c r="G370" s="53">
        <v>92.8147368770864</v>
      </c>
    </row>
    <row r="371" spans="1:7" ht="14.25">
      <c r="A371" s="59">
        <v>2013</v>
      </c>
      <c r="B371" s="60">
        <v>2</v>
      </c>
      <c r="C371" s="60">
        <v>2520</v>
      </c>
      <c r="D371" s="62" t="str">
        <f t="shared" si="5"/>
        <v>Productos de plástico</v>
      </c>
      <c r="E371" s="76">
        <v>94.79038701259367</v>
      </c>
      <c r="F371" s="54">
        <v>94.13254634607726</v>
      </c>
      <c r="G371" s="55">
        <v>92.42363295680973</v>
      </c>
    </row>
    <row r="372" spans="1:7" ht="14.25">
      <c r="A372" s="58">
        <v>2013</v>
      </c>
      <c r="B372" s="14">
        <v>3</v>
      </c>
      <c r="C372" s="14">
        <v>2520</v>
      </c>
      <c r="D372" s="61" t="str">
        <f t="shared" si="5"/>
        <v>Productos de plástico</v>
      </c>
      <c r="E372" s="85">
        <v>101.91486159225802</v>
      </c>
      <c r="F372" s="45">
        <v>96.98446548099223</v>
      </c>
      <c r="G372" s="53">
        <v>93.96468972742369</v>
      </c>
    </row>
    <row r="373" spans="1:7" ht="14.25">
      <c r="A373" s="59">
        <v>2013</v>
      </c>
      <c r="B373" s="60">
        <v>4</v>
      </c>
      <c r="C373" s="60">
        <v>2520</v>
      </c>
      <c r="D373" s="62" t="str">
        <f t="shared" si="5"/>
        <v>Productos de plástico</v>
      </c>
      <c r="E373" s="76">
        <v>93.80786076620592</v>
      </c>
      <c r="F373" s="54">
        <v>99.64966597332293</v>
      </c>
      <c r="G373" s="55">
        <v>90.17454866950443</v>
      </c>
    </row>
    <row r="374" spans="1:7" ht="14.25">
      <c r="A374" s="58">
        <v>2014</v>
      </c>
      <c r="B374" s="14">
        <v>1</v>
      </c>
      <c r="C374" s="14">
        <v>2520</v>
      </c>
      <c r="D374" s="61" t="str">
        <f t="shared" si="5"/>
        <v>Productos de plástico</v>
      </c>
      <c r="E374" s="85">
        <v>91.45009183130603</v>
      </c>
      <c r="F374" s="45">
        <v>92.6964074807977</v>
      </c>
      <c r="G374" s="53">
        <v>87.28230519126797</v>
      </c>
    </row>
    <row r="375" spans="1:7" ht="14.25">
      <c r="A375" s="59">
        <v>2014</v>
      </c>
      <c r="B375" s="60">
        <v>2</v>
      </c>
      <c r="C375" s="60">
        <v>2520</v>
      </c>
      <c r="D375" s="62" t="str">
        <f t="shared" si="5"/>
        <v>Productos de plástico</v>
      </c>
      <c r="E375" s="76">
        <v>102.87073438261012</v>
      </c>
      <c r="F375" s="54">
        <v>101.47806289374988</v>
      </c>
      <c r="G375" s="55">
        <v>88.19803761477289</v>
      </c>
    </row>
    <row r="376" spans="1:7" ht="14.25">
      <c r="A376" s="58">
        <v>2014</v>
      </c>
      <c r="B376" s="14">
        <v>3</v>
      </c>
      <c r="C376" s="14">
        <v>2520</v>
      </c>
      <c r="D376" s="61" t="str">
        <f t="shared" si="5"/>
        <v>Productos de plástico</v>
      </c>
      <c r="E376" s="85">
        <v>103.13662533694608</v>
      </c>
      <c r="F376" s="45">
        <v>102.53376367228519</v>
      </c>
      <c r="G376" s="53">
        <v>89.41854068801725</v>
      </c>
    </row>
    <row r="377" spans="1:7" ht="14.25">
      <c r="A377" s="59">
        <v>2014</v>
      </c>
      <c r="B377" s="60">
        <v>4</v>
      </c>
      <c r="C377" s="60">
        <v>2520</v>
      </c>
      <c r="D377" s="62" t="str">
        <f t="shared" si="5"/>
        <v>Productos de plástico</v>
      </c>
      <c r="E377" s="76">
        <v>102.10152529794428</v>
      </c>
      <c r="F377" s="54">
        <v>105.21679670363349</v>
      </c>
      <c r="G377" s="55">
        <v>91.76232326110382</v>
      </c>
    </row>
    <row r="378" spans="1:7" ht="14.25">
      <c r="A378" s="58">
        <v>2015</v>
      </c>
      <c r="B378" s="14">
        <v>1</v>
      </c>
      <c r="C378" s="14">
        <v>2520</v>
      </c>
      <c r="D378" s="61" t="str">
        <f t="shared" si="5"/>
        <v>Productos de plástico</v>
      </c>
      <c r="E378" s="85">
        <v>107.80338713593555</v>
      </c>
      <c r="F378" s="45">
        <v>106.59854325617944</v>
      </c>
      <c r="G378" s="53">
        <v>91.09548949872736</v>
      </c>
    </row>
    <row r="379" spans="1:7" ht="14.25">
      <c r="A379" s="59">
        <v>2015</v>
      </c>
      <c r="B379" s="60">
        <v>2</v>
      </c>
      <c r="C379" s="60">
        <v>2520</v>
      </c>
      <c r="D379" s="62" t="str">
        <f t="shared" si="5"/>
        <v>Productos de plástico</v>
      </c>
      <c r="E379" s="76">
        <v>106.82984430550182</v>
      </c>
      <c r="F379" s="54">
        <v>107.98762515181434</v>
      </c>
      <c r="G379" s="55">
        <v>90.8262307061559</v>
      </c>
    </row>
    <row r="380" spans="1:7" ht="14.25">
      <c r="A380" s="58">
        <v>2015</v>
      </c>
      <c r="B380" s="14">
        <v>3</v>
      </c>
      <c r="C380" s="14">
        <v>2520</v>
      </c>
      <c r="D380" s="61" t="str">
        <f t="shared" si="5"/>
        <v>Productos de plástico</v>
      </c>
      <c r="E380" s="85">
        <v>113.98836564430724</v>
      </c>
      <c r="F380" s="45">
        <v>121.21605033428521</v>
      </c>
      <c r="G380" s="53">
        <v>93.42806610799646</v>
      </c>
    </row>
    <row r="381" spans="1:7" ht="14.25">
      <c r="A381" s="59">
        <v>2015</v>
      </c>
      <c r="B381" s="60">
        <v>4</v>
      </c>
      <c r="C381" s="60">
        <v>2520</v>
      </c>
      <c r="D381" s="62" t="str">
        <f t="shared" si="5"/>
        <v>Productos de plástico</v>
      </c>
      <c r="E381" s="76">
        <v>117.46281457657672</v>
      </c>
      <c r="F381" s="54">
        <v>114.60532538998396</v>
      </c>
      <c r="G381" s="55">
        <v>92.3104685053011</v>
      </c>
    </row>
    <row r="382" spans="1:7" ht="14.25">
      <c r="A382" s="58">
        <v>2016</v>
      </c>
      <c r="B382" s="14">
        <v>1</v>
      </c>
      <c r="C382" s="14">
        <v>2520</v>
      </c>
      <c r="D382" s="61" t="str">
        <f t="shared" si="5"/>
        <v>Productos de plástico</v>
      </c>
      <c r="E382" s="85">
        <v>114.1566583303514</v>
      </c>
      <c r="F382" s="45">
        <v>118.8832044560506</v>
      </c>
      <c r="G382" s="53">
        <v>91.55382920190873</v>
      </c>
    </row>
    <row r="383" spans="1:7" ht="14.25">
      <c r="A383" s="59">
        <v>2016</v>
      </c>
      <c r="B383" s="60">
        <v>2</v>
      </c>
      <c r="C383" s="60">
        <v>2520</v>
      </c>
      <c r="D383" s="62" t="str">
        <f t="shared" si="5"/>
        <v>Productos de plástico</v>
      </c>
      <c r="E383" s="76">
        <v>112.99438250977347</v>
      </c>
      <c r="F383" s="54">
        <v>112.44145082785246</v>
      </c>
      <c r="G383" s="55">
        <v>91.56424601334466</v>
      </c>
    </row>
    <row r="384" spans="1:7" ht="14.25">
      <c r="A384" s="58">
        <v>2016</v>
      </c>
      <c r="B384" s="14">
        <v>3</v>
      </c>
      <c r="C384" s="14">
        <v>2520</v>
      </c>
      <c r="D384" s="61" t="str">
        <f t="shared" si="5"/>
        <v>Productos de plástico</v>
      </c>
      <c r="E384" s="85">
        <v>117.99615703276945</v>
      </c>
      <c r="F384" s="45">
        <v>118.21702678556663</v>
      </c>
      <c r="G384" s="53">
        <v>91.97523657363539</v>
      </c>
    </row>
    <row r="385" spans="1:7" ht="14.25">
      <c r="A385" s="59">
        <v>2016</v>
      </c>
      <c r="B385" s="60">
        <v>4</v>
      </c>
      <c r="C385" s="60">
        <v>2520</v>
      </c>
      <c r="D385" s="62" t="str">
        <f t="shared" si="5"/>
        <v>Productos de plástico</v>
      </c>
      <c r="E385" s="76">
        <v>112.09363329806239</v>
      </c>
      <c r="F385" s="54">
        <v>107.53915028882646</v>
      </c>
      <c r="G385" s="55">
        <v>94.80166474325387</v>
      </c>
    </row>
    <row r="386" spans="1:7" ht="14.25">
      <c r="A386" s="58">
        <v>2017</v>
      </c>
      <c r="B386" s="14">
        <v>1</v>
      </c>
      <c r="C386" s="14">
        <v>2520</v>
      </c>
      <c r="D386" s="61" t="str">
        <f t="shared" si="5"/>
        <v>Productos de plástico</v>
      </c>
      <c r="E386" s="85">
        <v>106.77046312088636</v>
      </c>
      <c r="F386" s="45">
        <v>104.8819269515531</v>
      </c>
      <c r="G386" s="53">
        <v>95.03446469579953</v>
      </c>
    </row>
    <row r="387" spans="1:7" ht="14.25">
      <c r="A387" s="59">
        <v>2017</v>
      </c>
      <c r="B387" s="60">
        <v>2</v>
      </c>
      <c r="C387" s="60">
        <v>2520</v>
      </c>
      <c r="D387" s="62" t="str">
        <f t="shared" si="5"/>
        <v>Productos de plástico</v>
      </c>
      <c r="E387" s="76">
        <v>103.93011185970747</v>
      </c>
      <c r="F387" s="54">
        <v>98.31869905358073</v>
      </c>
      <c r="G387" s="55">
        <v>95.29535847312694</v>
      </c>
    </row>
    <row r="388" spans="1:7" ht="14.25">
      <c r="A388" s="58">
        <v>2017</v>
      </c>
      <c r="B388" s="14">
        <v>3</v>
      </c>
      <c r="C388" s="14">
        <v>2520</v>
      </c>
      <c r="D388" s="61" t="str">
        <f t="shared" si="5"/>
        <v>Productos de plástico</v>
      </c>
      <c r="E388" s="85">
        <v>108.20330631952173</v>
      </c>
      <c r="F388" s="45">
        <v>106.39532857709911</v>
      </c>
      <c r="G388" s="53">
        <v>92.64049203124887</v>
      </c>
    </row>
    <row r="389" spans="1:7" ht="14.25">
      <c r="A389" s="59">
        <v>2017</v>
      </c>
      <c r="B389" s="60">
        <v>4</v>
      </c>
      <c r="C389" s="60">
        <v>2520</v>
      </c>
      <c r="D389" s="62" t="str">
        <f t="shared" si="5"/>
        <v>Productos de plástico</v>
      </c>
      <c r="E389" s="76">
        <v>115.07208993610412</v>
      </c>
      <c r="F389" s="54">
        <v>108.59385385958831</v>
      </c>
      <c r="G389" s="55">
        <v>93.42932875180688</v>
      </c>
    </row>
    <row r="390" spans="1:7" ht="14.25">
      <c r="A390" s="58">
        <v>2018</v>
      </c>
      <c r="B390" s="14">
        <v>1</v>
      </c>
      <c r="C390" s="14">
        <v>2520</v>
      </c>
      <c r="D390" s="61" t="str">
        <f t="shared" si="5"/>
        <v>Productos de plástico</v>
      </c>
      <c r="E390" s="85">
        <v>107.62326144982781</v>
      </c>
      <c r="F390" s="45">
        <v>105.55362397492884</v>
      </c>
      <c r="G390" s="53">
        <v>93.10119919157475</v>
      </c>
    </row>
    <row r="391" spans="1:7" ht="14.25">
      <c r="A391" s="59">
        <v>2018</v>
      </c>
      <c r="B391" s="60">
        <v>2</v>
      </c>
      <c r="C391" s="60">
        <v>2520</v>
      </c>
      <c r="D391" s="62" t="str">
        <f>+D390</f>
        <v>Productos de plástico</v>
      </c>
      <c r="E391" s="76">
        <v>114.03813094352684</v>
      </c>
      <c r="F391" s="54">
        <v>109.3854261906624</v>
      </c>
      <c r="G391" s="55">
        <v>93.796126778733</v>
      </c>
    </row>
    <row r="392" spans="1:7" ht="14.25">
      <c r="A392" s="58">
        <v>2006</v>
      </c>
      <c r="B392" s="14">
        <v>4</v>
      </c>
      <c r="C392" s="14">
        <v>2690</v>
      </c>
      <c r="D392" s="61" t="str">
        <f t="shared" si="5"/>
        <v>Minerales no metálicos</v>
      </c>
      <c r="E392" s="85">
        <v>95.74573518313332</v>
      </c>
      <c r="F392" s="45">
        <v>94.36319742358909</v>
      </c>
      <c r="G392" s="53">
        <v>94.36806008029221</v>
      </c>
    </row>
    <row r="393" spans="1:7" ht="14.25">
      <c r="A393" s="59">
        <v>2007</v>
      </c>
      <c r="B393" s="60">
        <v>1</v>
      </c>
      <c r="C393" s="60">
        <v>2690</v>
      </c>
      <c r="D393" s="62" t="str">
        <f t="shared" si="5"/>
        <v>Minerales no metálicos</v>
      </c>
      <c r="E393" s="76">
        <v>94.43938130588741</v>
      </c>
      <c r="F393" s="54">
        <v>92.84491149638536</v>
      </c>
      <c r="G393" s="55">
        <v>94.31658526762752</v>
      </c>
    </row>
    <row r="394" spans="1:7" ht="14.25">
      <c r="A394" s="58">
        <v>2007</v>
      </c>
      <c r="B394" s="14">
        <v>2</v>
      </c>
      <c r="C394" s="14">
        <v>2690</v>
      </c>
      <c r="D394" s="61" t="str">
        <f t="shared" si="5"/>
        <v>Minerales no metálicos</v>
      </c>
      <c r="E394" s="85">
        <v>102.68563388138341</v>
      </c>
      <c r="F394" s="45">
        <v>101.58300989028142</v>
      </c>
      <c r="G394" s="53">
        <v>101.04402507719055</v>
      </c>
    </row>
    <row r="395" spans="1:7" ht="14.25">
      <c r="A395" s="59">
        <v>2007</v>
      </c>
      <c r="B395" s="60">
        <v>3</v>
      </c>
      <c r="C395" s="60">
        <v>2690</v>
      </c>
      <c r="D395" s="62" t="str">
        <f t="shared" si="5"/>
        <v>Minerales no metálicos</v>
      </c>
      <c r="E395" s="76">
        <v>99.87066935042017</v>
      </c>
      <c r="F395" s="54">
        <v>102.92753221572887</v>
      </c>
      <c r="G395" s="55">
        <v>104.03229583371268</v>
      </c>
    </row>
    <row r="396" spans="1:7" ht="14.25">
      <c r="A396" s="58">
        <v>2007</v>
      </c>
      <c r="B396" s="14">
        <v>4</v>
      </c>
      <c r="C396" s="14">
        <v>2690</v>
      </c>
      <c r="D396" s="61" t="str">
        <f t="shared" si="5"/>
        <v>Minerales no metálicos</v>
      </c>
      <c r="E396" s="85">
        <v>103.00431546230897</v>
      </c>
      <c r="F396" s="45">
        <v>102.64454639760436</v>
      </c>
      <c r="G396" s="53">
        <v>100.60709382146923</v>
      </c>
    </row>
    <row r="397" spans="1:7" ht="14.25">
      <c r="A397" s="59">
        <v>2008</v>
      </c>
      <c r="B397" s="60">
        <v>1</v>
      </c>
      <c r="C397" s="60">
        <v>2690</v>
      </c>
      <c r="D397" s="62" t="str">
        <f t="shared" si="5"/>
        <v>Minerales no metálicos</v>
      </c>
      <c r="E397" s="76">
        <v>75.51548539079414</v>
      </c>
      <c r="F397" s="54">
        <v>75.79423713682445</v>
      </c>
      <c r="G397" s="55">
        <v>82.59342113736943</v>
      </c>
    </row>
    <row r="398" spans="1:7" ht="14.25">
      <c r="A398" s="58">
        <v>2008</v>
      </c>
      <c r="B398" s="14">
        <v>2</v>
      </c>
      <c r="C398" s="14">
        <v>2690</v>
      </c>
      <c r="D398" s="61" t="str">
        <f t="shared" si="5"/>
        <v>Minerales no metálicos</v>
      </c>
      <c r="E398" s="85">
        <v>72.38937767111926</v>
      </c>
      <c r="F398" s="45">
        <v>75.69755553317674</v>
      </c>
      <c r="G398" s="53">
        <v>85.15914962358437</v>
      </c>
    </row>
    <row r="399" spans="1:7" ht="14.25">
      <c r="A399" s="59">
        <v>2008</v>
      </c>
      <c r="B399" s="60">
        <v>3</v>
      </c>
      <c r="C399" s="60">
        <v>2690</v>
      </c>
      <c r="D399" s="62" t="str">
        <f t="shared" si="5"/>
        <v>Minerales no metálicos</v>
      </c>
      <c r="E399" s="76">
        <v>66.00520079490755</v>
      </c>
      <c r="F399" s="54">
        <v>76.97920597904408</v>
      </c>
      <c r="G399" s="55">
        <v>83.78720559496642</v>
      </c>
    </row>
    <row r="400" spans="1:7" ht="14.25">
      <c r="A400" s="58">
        <v>2008</v>
      </c>
      <c r="B400" s="14">
        <v>4</v>
      </c>
      <c r="C400" s="14">
        <v>2690</v>
      </c>
      <c r="D400" s="61" t="str">
        <f t="shared" si="5"/>
        <v>Minerales no metálicos</v>
      </c>
      <c r="E400" s="85">
        <v>65.54493628931264</v>
      </c>
      <c r="F400" s="45">
        <v>73.44532684857364</v>
      </c>
      <c r="G400" s="53">
        <v>88.39497241235493</v>
      </c>
    </row>
    <row r="401" spans="1:7" ht="14.25">
      <c r="A401" s="59">
        <v>2009</v>
      </c>
      <c r="B401" s="60">
        <v>1</v>
      </c>
      <c r="C401" s="60">
        <v>2690</v>
      </c>
      <c r="D401" s="62" t="str">
        <f t="shared" si="5"/>
        <v>Minerales no metálicos</v>
      </c>
      <c r="E401" s="76">
        <v>61.318126710872555</v>
      </c>
      <c r="F401" s="54">
        <v>71.3050401366164</v>
      </c>
      <c r="G401" s="55">
        <v>88.12373563474036</v>
      </c>
    </row>
    <row r="402" spans="1:7" ht="14.25">
      <c r="A402" s="58">
        <v>2009</v>
      </c>
      <c r="B402" s="14">
        <v>2</v>
      </c>
      <c r="C402" s="14">
        <v>2690</v>
      </c>
      <c r="D402" s="61" t="str">
        <f t="shared" si="5"/>
        <v>Minerales no metálicos</v>
      </c>
      <c r="E402" s="85">
        <v>62.351561108421535</v>
      </c>
      <c r="F402" s="45">
        <v>69.43857575975005</v>
      </c>
      <c r="G402" s="53">
        <v>88.29300458296004</v>
      </c>
    </row>
    <row r="403" spans="1:7" ht="14.25">
      <c r="A403" s="59">
        <v>2009</v>
      </c>
      <c r="B403" s="60">
        <v>3</v>
      </c>
      <c r="C403" s="60">
        <v>2690</v>
      </c>
      <c r="D403" s="62" t="str">
        <f t="shared" si="5"/>
        <v>Minerales no metálicos</v>
      </c>
      <c r="E403" s="76">
        <v>55.26240073233753</v>
      </c>
      <c r="F403" s="54">
        <v>61.98240743309371</v>
      </c>
      <c r="G403" s="55">
        <v>88.53922006978391</v>
      </c>
    </row>
    <row r="404" spans="1:7" ht="14.25">
      <c r="A404" s="58">
        <v>2009</v>
      </c>
      <c r="B404" s="14">
        <v>4</v>
      </c>
      <c r="C404" s="14">
        <v>2690</v>
      </c>
      <c r="D404" s="61" t="str">
        <f t="shared" si="5"/>
        <v>Minerales no metálicos</v>
      </c>
      <c r="E404" s="85">
        <v>52.73662829672446</v>
      </c>
      <c r="F404" s="45">
        <v>66.8046894941178</v>
      </c>
      <c r="G404" s="53">
        <v>89.67421179768873</v>
      </c>
    </row>
    <row r="405" spans="1:7" ht="14.25">
      <c r="A405" s="59">
        <v>2010</v>
      </c>
      <c r="B405" s="60">
        <v>1</v>
      </c>
      <c r="C405" s="60">
        <v>2690</v>
      </c>
      <c r="D405" s="62" t="str">
        <f t="shared" si="5"/>
        <v>Minerales no metálicos</v>
      </c>
      <c r="E405" s="76">
        <v>44.908841064876434</v>
      </c>
      <c r="F405" s="54">
        <v>57.43499832459575</v>
      </c>
      <c r="G405" s="55">
        <v>85.51071552963239</v>
      </c>
    </row>
    <row r="406" spans="1:7" ht="14.25">
      <c r="A406" s="58">
        <v>2010</v>
      </c>
      <c r="B406" s="14">
        <v>2</v>
      </c>
      <c r="C406" s="14">
        <v>2690</v>
      </c>
      <c r="D406" s="61" t="str">
        <f t="shared" si="5"/>
        <v>Minerales no metálicos</v>
      </c>
      <c r="E406" s="85">
        <v>44.76180721883638</v>
      </c>
      <c r="F406" s="45">
        <v>52.38415203442346</v>
      </c>
      <c r="G406" s="53">
        <v>87.88884515638628</v>
      </c>
    </row>
    <row r="407" spans="1:7" ht="14.25">
      <c r="A407" s="59">
        <v>2010</v>
      </c>
      <c r="B407" s="60">
        <v>3</v>
      </c>
      <c r="C407" s="60">
        <v>2690</v>
      </c>
      <c r="D407" s="62" t="str">
        <f t="shared" si="5"/>
        <v>Minerales no metálicos</v>
      </c>
      <c r="E407" s="76">
        <v>49.72369363990926</v>
      </c>
      <c r="F407" s="54">
        <v>60.95511404876969</v>
      </c>
      <c r="G407" s="55">
        <v>89.52862759483521</v>
      </c>
    </row>
    <row r="408" spans="1:7" ht="14.25">
      <c r="A408" s="58">
        <v>2010</v>
      </c>
      <c r="B408" s="14">
        <v>4</v>
      </c>
      <c r="C408" s="14">
        <v>2690</v>
      </c>
      <c r="D408" s="61" t="str">
        <f aca="true" t="shared" si="6" ref="D408:D472">+VLOOKUP(C408,costa,2,FALSE)</f>
        <v>Minerales no metálicos</v>
      </c>
      <c r="E408" s="85">
        <v>45.31575519190026</v>
      </c>
      <c r="F408" s="45">
        <v>66.67616261649216</v>
      </c>
      <c r="G408" s="53">
        <v>87.60936159830177</v>
      </c>
    </row>
    <row r="409" spans="1:7" ht="14.25">
      <c r="A409" s="59">
        <v>2011</v>
      </c>
      <c r="B409" s="60">
        <v>1</v>
      </c>
      <c r="C409" s="60">
        <v>2690</v>
      </c>
      <c r="D409" s="62" t="str">
        <f t="shared" si="6"/>
        <v>Minerales no metálicos</v>
      </c>
      <c r="E409" s="76">
        <v>66.09957799246263</v>
      </c>
      <c r="F409" s="54">
        <v>85.77145712475252</v>
      </c>
      <c r="G409" s="55">
        <v>81.74566554177103</v>
      </c>
    </row>
    <row r="410" spans="1:7" ht="14.25">
      <c r="A410" s="58">
        <v>2011</v>
      </c>
      <c r="B410" s="14">
        <v>2</v>
      </c>
      <c r="C410" s="14">
        <v>2690</v>
      </c>
      <c r="D410" s="61" t="str">
        <f t="shared" si="6"/>
        <v>Minerales no metálicos</v>
      </c>
      <c r="E410" s="85">
        <v>73.13338259387407</v>
      </c>
      <c r="F410" s="45">
        <v>98.52722809518629</v>
      </c>
      <c r="G410" s="53">
        <v>86.61588488792327</v>
      </c>
    </row>
    <row r="411" spans="1:7" ht="14.25">
      <c r="A411" s="59">
        <v>2011</v>
      </c>
      <c r="B411" s="60">
        <v>3</v>
      </c>
      <c r="C411" s="60">
        <v>2690</v>
      </c>
      <c r="D411" s="62" t="str">
        <f t="shared" si="6"/>
        <v>Minerales no metálicos</v>
      </c>
      <c r="E411" s="76">
        <v>72.24758226107845</v>
      </c>
      <c r="F411" s="54">
        <v>95.71452107532923</v>
      </c>
      <c r="G411" s="55">
        <v>87.91198988854015</v>
      </c>
    </row>
    <row r="412" spans="1:7" ht="14.25">
      <c r="A412" s="58">
        <v>2011</v>
      </c>
      <c r="B412" s="14">
        <v>4</v>
      </c>
      <c r="C412" s="14">
        <v>2690</v>
      </c>
      <c r="D412" s="61" t="str">
        <f t="shared" si="6"/>
        <v>Minerales no metálicos</v>
      </c>
      <c r="E412" s="85">
        <v>64.76908294301057</v>
      </c>
      <c r="F412" s="45">
        <v>92.340051116794</v>
      </c>
      <c r="G412" s="53">
        <v>87.68272603229896</v>
      </c>
    </row>
    <row r="413" spans="1:7" ht="14.25">
      <c r="A413" s="59">
        <v>2012</v>
      </c>
      <c r="B413" s="60">
        <v>1</v>
      </c>
      <c r="C413" s="60">
        <v>2690</v>
      </c>
      <c r="D413" s="62" t="str">
        <f t="shared" si="6"/>
        <v>Minerales no metálicos</v>
      </c>
      <c r="E413" s="76">
        <v>70.81681179102948</v>
      </c>
      <c r="F413" s="54">
        <v>87.9767885472013</v>
      </c>
      <c r="G413" s="55">
        <v>87.50237179872256</v>
      </c>
    </row>
    <row r="414" spans="1:7" ht="14.25">
      <c r="A414" s="58">
        <v>2012</v>
      </c>
      <c r="B414" s="14">
        <v>2</v>
      </c>
      <c r="C414" s="14">
        <v>2690</v>
      </c>
      <c r="D414" s="61" t="str">
        <f t="shared" si="6"/>
        <v>Minerales no metálicos</v>
      </c>
      <c r="E414" s="85">
        <v>67.823898146166</v>
      </c>
      <c r="F414" s="45">
        <v>90.46150412316078</v>
      </c>
      <c r="G414" s="53">
        <v>90.10397070073572</v>
      </c>
    </row>
    <row r="415" spans="1:7" ht="14.25">
      <c r="A415" s="59">
        <v>2012</v>
      </c>
      <c r="B415" s="60">
        <v>3</v>
      </c>
      <c r="C415" s="60">
        <v>2690</v>
      </c>
      <c r="D415" s="62" t="str">
        <f t="shared" si="6"/>
        <v>Minerales no metálicos</v>
      </c>
      <c r="E415" s="76">
        <v>68.3976791243292</v>
      </c>
      <c r="F415" s="54">
        <v>91.62086031116456</v>
      </c>
      <c r="G415" s="55">
        <v>91.88895358147073</v>
      </c>
    </row>
    <row r="416" spans="1:7" ht="14.25">
      <c r="A416" s="58">
        <v>2012</v>
      </c>
      <c r="B416" s="14">
        <v>4</v>
      </c>
      <c r="C416" s="14">
        <v>2690</v>
      </c>
      <c r="D416" s="61" t="str">
        <f t="shared" si="6"/>
        <v>Minerales no metálicos</v>
      </c>
      <c r="E416" s="85">
        <v>64.85463250656235</v>
      </c>
      <c r="F416" s="45">
        <v>83.8421299609549</v>
      </c>
      <c r="G416" s="53">
        <v>94.73182539886155</v>
      </c>
    </row>
    <row r="417" spans="1:7" ht="14.25">
      <c r="A417" s="59">
        <v>2013</v>
      </c>
      <c r="B417" s="60">
        <v>1</v>
      </c>
      <c r="C417" s="60">
        <v>2690</v>
      </c>
      <c r="D417" s="62" t="str">
        <f t="shared" si="6"/>
        <v>Minerales no metálicos</v>
      </c>
      <c r="E417" s="76">
        <v>65.90132872349606</v>
      </c>
      <c r="F417" s="54">
        <v>86.4787331673432</v>
      </c>
      <c r="G417" s="55">
        <v>85.75996649128948</v>
      </c>
    </row>
    <row r="418" spans="1:7" ht="14.25">
      <c r="A418" s="58">
        <v>2013</v>
      </c>
      <c r="B418" s="14">
        <v>2</v>
      </c>
      <c r="C418" s="14">
        <v>2690</v>
      </c>
      <c r="D418" s="61" t="str">
        <f t="shared" si="6"/>
        <v>Minerales no metálicos</v>
      </c>
      <c r="E418" s="85">
        <v>67.83315915409959</v>
      </c>
      <c r="F418" s="45">
        <v>89.99758362744434</v>
      </c>
      <c r="G418" s="53">
        <v>84.94990086590391</v>
      </c>
    </row>
    <row r="419" spans="1:7" ht="14.25">
      <c r="A419" s="59">
        <v>2013</v>
      </c>
      <c r="B419" s="60">
        <v>3</v>
      </c>
      <c r="C419" s="60">
        <v>2690</v>
      </c>
      <c r="D419" s="62" t="str">
        <f t="shared" si="6"/>
        <v>Minerales no metálicos</v>
      </c>
      <c r="E419" s="76">
        <v>66.38701208121016</v>
      </c>
      <c r="F419" s="54">
        <v>86.87198336154654</v>
      </c>
      <c r="G419" s="55">
        <v>85.3014387788071</v>
      </c>
    </row>
    <row r="420" spans="1:7" ht="14.25">
      <c r="A420" s="58">
        <v>2013</v>
      </c>
      <c r="B420" s="14">
        <v>4</v>
      </c>
      <c r="C420" s="14">
        <v>2690</v>
      </c>
      <c r="D420" s="61" t="str">
        <f t="shared" si="6"/>
        <v>Minerales no metálicos</v>
      </c>
      <c r="E420" s="85">
        <v>74.71113298321099</v>
      </c>
      <c r="F420" s="45">
        <v>94.76860201568803</v>
      </c>
      <c r="G420" s="53">
        <v>92.83657752060101</v>
      </c>
    </row>
    <row r="421" spans="1:7" ht="14.25">
      <c r="A421" s="59">
        <v>2014</v>
      </c>
      <c r="B421" s="60">
        <v>1</v>
      </c>
      <c r="C421" s="60">
        <v>2690</v>
      </c>
      <c r="D421" s="62" t="str">
        <f t="shared" si="6"/>
        <v>Minerales no metálicos</v>
      </c>
      <c r="E421" s="76">
        <v>65.00499823342686</v>
      </c>
      <c r="F421" s="54">
        <v>87.23423006880743</v>
      </c>
      <c r="G421" s="55">
        <v>94.50256154262036</v>
      </c>
    </row>
    <row r="422" spans="1:7" ht="14.25">
      <c r="A422" s="58">
        <v>2014</v>
      </c>
      <c r="B422" s="14">
        <v>2</v>
      </c>
      <c r="C422" s="14">
        <v>2690</v>
      </c>
      <c r="D422" s="61" t="str">
        <f t="shared" si="6"/>
        <v>Minerales no metálicos</v>
      </c>
      <c r="E422" s="85">
        <v>70.81878964065821</v>
      </c>
      <c r="F422" s="45">
        <v>92.01271939834109</v>
      </c>
      <c r="G422" s="53">
        <v>98.90442758245128</v>
      </c>
    </row>
    <row r="423" spans="1:7" ht="14.25">
      <c r="A423" s="59">
        <v>2014</v>
      </c>
      <c r="B423" s="60">
        <v>3</v>
      </c>
      <c r="C423" s="60">
        <v>2690</v>
      </c>
      <c r="D423" s="62" t="str">
        <f t="shared" si="6"/>
        <v>Minerales no metálicos</v>
      </c>
      <c r="E423" s="76">
        <v>67.12561098894618</v>
      </c>
      <c r="F423" s="54">
        <v>87.70612944301696</v>
      </c>
      <c r="G423" s="55">
        <v>98.49175264121713</v>
      </c>
    </row>
    <row r="424" spans="1:7" ht="14.25">
      <c r="A424" s="58">
        <v>2014</v>
      </c>
      <c r="B424" s="14">
        <v>4</v>
      </c>
      <c r="C424" s="14">
        <v>2690</v>
      </c>
      <c r="D424" s="61" t="str">
        <f t="shared" si="6"/>
        <v>Minerales no metálicos</v>
      </c>
      <c r="E424" s="85">
        <v>58.332011239598145</v>
      </c>
      <c r="F424" s="45">
        <v>76.25487026825213</v>
      </c>
      <c r="G424" s="53">
        <v>98.58345818371362</v>
      </c>
    </row>
    <row r="425" spans="1:7" ht="14.25">
      <c r="A425" s="59">
        <v>2015</v>
      </c>
      <c r="B425" s="60">
        <v>1</v>
      </c>
      <c r="C425" s="60">
        <v>2690</v>
      </c>
      <c r="D425" s="62" t="str">
        <f t="shared" si="6"/>
        <v>Minerales no metálicos</v>
      </c>
      <c r="E425" s="76">
        <v>69.18154307259444</v>
      </c>
      <c r="F425" s="54">
        <v>87.86983047395725</v>
      </c>
      <c r="G425" s="55">
        <v>91.82781655313975</v>
      </c>
    </row>
    <row r="426" spans="1:7" ht="14.25">
      <c r="A426" s="58">
        <v>2015</v>
      </c>
      <c r="B426" s="14">
        <v>2</v>
      </c>
      <c r="C426" s="14">
        <v>2690</v>
      </c>
      <c r="D426" s="61" t="str">
        <f t="shared" si="6"/>
        <v>Minerales no metálicos</v>
      </c>
      <c r="E426" s="85">
        <v>66.1723778046149</v>
      </c>
      <c r="F426" s="45">
        <v>84.3072456935647</v>
      </c>
      <c r="G426" s="53">
        <v>94.07460234430344</v>
      </c>
    </row>
    <row r="427" spans="1:7" ht="14.25">
      <c r="A427" s="59">
        <v>2015</v>
      </c>
      <c r="B427" s="60">
        <v>3</v>
      </c>
      <c r="C427" s="60">
        <v>2690</v>
      </c>
      <c r="D427" s="62" t="str">
        <f t="shared" si="6"/>
        <v>Minerales no metálicos</v>
      </c>
      <c r="E427" s="76">
        <v>82.23040877157214</v>
      </c>
      <c r="F427" s="54">
        <v>107.7044685219068</v>
      </c>
      <c r="G427" s="55">
        <v>96.45894644921187</v>
      </c>
    </row>
    <row r="428" spans="1:7" ht="14.25">
      <c r="A428" s="58">
        <v>2015</v>
      </c>
      <c r="B428" s="14">
        <v>4</v>
      </c>
      <c r="C428" s="14">
        <v>2690</v>
      </c>
      <c r="D428" s="61" t="str">
        <f t="shared" si="6"/>
        <v>Minerales no metálicos</v>
      </c>
      <c r="E428" s="85">
        <v>80.00166613487531</v>
      </c>
      <c r="F428" s="45">
        <v>104.29948143858243</v>
      </c>
      <c r="G428" s="53">
        <v>100.69268566113261</v>
      </c>
    </row>
    <row r="429" spans="1:7" ht="14.25">
      <c r="A429" s="59">
        <v>2016</v>
      </c>
      <c r="B429" s="60">
        <v>1</v>
      </c>
      <c r="C429" s="60">
        <v>2690</v>
      </c>
      <c r="D429" s="62" t="str">
        <f t="shared" si="6"/>
        <v>Minerales no metálicos</v>
      </c>
      <c r="E429" s="76">
        <v>77.1783152520823</v>
      </c>
      <c r="F429" s="54">
        <v>101.56522783158253</v>
      </c>
      <c r="G429" s="55">
        <v>103.38271490769596</v>
      </c>
    </row>
    <row r="430" spans="1:7" ht="14.25">
      <c r="A430" s="58">
        <v>2016</v>
      </c>
      <c r="B430" s="14">
        <v>2</v>
      </c>
      <c r="C430" s="14">
        <v>2690</v>
      </c>
      <c r="D430" s="61" t="str">
        <f t="shared" si="6"/>
        <v>Minerales no metálicos</v>
      </c>
      <c r="E430" s="85">
        <v>75.46549599245668</v>
      </c>
      <c r="F430" s="45">
        <v>100.64618225258972</v>
      </c>
      <c r="G430" s="53">
        <v>106.45485058132797</v>
      </c>
    </row>
    <row r="431" spans="1:7" ht="14.25">
      <c r="A431" s="59">
        <v>2016</v>
      </c>
      <c r="B431" s="60">
        <v>3</v>
      </c>
      <c r="C431" s="60">
        <v>2690</v>
      </c>
      <c r="D431" s="62" t="str">
        <f t="shared" si="6"/>
        <v>Minerales no metálicos</v>
      </c>
      <c r="E431" s="76">
        <v>74.16101259894297</v>
      </c>
      <c r="F431" s="54">
        <v>96.49204996661003</v>
      </c>
      <c r="G431" s="55">
        <v>106.98979957922407</v>
      </c>
    </row>
    <row r="432" spans="1:7" ht="14.25">
      <c r="A432" s="58">
        <v>2016</v>
      </c>
      <c r="B432" s="14">
        <v>4</v>
      </c>
      <c r="C432" s="14">
        <v>2690</v>
      </c>
      <c r="D432" s="61" t="str">
        <f t="shared" si="6"/>
        <v>Minerales no metálicos</v>
      </c>
      <c r="E432" s="85">
        <v>77.02555338913571</v>
      </c>
      <c r="F432" s="45">
        <v>101.49920286631409</v>
      </c>
      <c r="G432" s="53">
        <v>103.5966945068544</v>
      </c>
    </row>
    <row r="433" spans="1:7" ht="14.25">
      <c r="A433" s="59">
        <v>2017</v>
      </c>
      <c r="B433" s="60">
        <v>1</v>
      </c>
      <c r="C433" s="60">
        <v>2690</v>
      </c>
      <c r="D433" s="62" t="str">
        <f t="shared" si="6"/>
        <v>Minerales no metálicos</v>
      </c>
      <c r="E433" s="76">
        <v>70.03123709680769</v>
      </c>
      <c r="F433" s="54">
        <v>94.43997649146738</v>
      </c>
      <c r="G433" s="55">
        <v>98.90442758245128</v>
      </c>
    </row>
    <row r="434" spans="1:7" ht="14.25">
      <c r="A434" s="58">
        <v>2017</v>
      </c>
      <c r="B434" s="14">
        <v>2</v>
      </c>
      <c r="C434" s="14">
        <v>2690</v>
      </c>
      <c r="D434" s="61" t="str">
        <f t="shared" si="6"/>
        <v>Minerales no metálicos</v>
      </c>
      <c r="E434" s="85">
        <v>77.08036836484172</v>
      </c>
      <c r="F434" s="45">
        <v>97.63303646429297</v>
      </c>
      <c r="G434" s="53">
        <v>96.00041873672949</v>
      </c>
    </row>
    <row r="435" spans="1:7" ht="14.25">
      <c r="A435" s="59">
        <v>2017</v>
      </c>
      <c r="B435" s="60">
        <v>3</v>
      </c>
      <c r="C435" s="60">
        <v>2690</v>
      </c>
      <c r="D435" s="62" t="str">
        <f t="shared" si="6"/>
        <v>Minerales no metálicos</v>
      </c>
      <c r="E435" s="76">
        <v>72.69421424073796</v>
      </c>
      <c r="F435" s="54">
        <v>95.07819063954287</v>
      </c>
      <c r="G435" s="55">
        <v>95.71001785215729</v>
      </c>
    </row>
    <row r="436" spans="1:7" ht="14.25">
      <c r="A436" s="58">
        <v>2017</v>
      </c>
      <c r="B436" s="14">
        <v>4</v>
      </c>
      <c r="C436" s="14">
        <v>2690</v>
      </c>
      <c r="D436" s="61" t="str">
        <f t="shared" si="6"/>
        <v>Minerales no metálicos</v>
      </c>
      <c r="E436" s="85">
        <v>80.16405055954174</v>
      </c>
      <c r="F436" s="45">
        <v>103.7403382706465</v>
      </c>
      <c r="G436" s="53">
        <v>92.88243029184923</v>
      </c>
    </row>
    <row r="437" spans="1:7" ht="14.25">
      <c r="A437" s="59">
        <v>2018</v>
      </c>
      <c r="B437" s="60">
        <v>1</v>
      </c>
      <c r="C437" s="60">
        <v>2690</v>
      </c>
      <c r="D437" s="62" t="str">
        <f t="shared" si="6"/>
        <v>Minerales no metálicos</v>
      </c>
      <c r="E437" s="76">
        <v>76.8295333847052</v>
      </c>
      <c r="F437" s="54">
        <v>96.93607171785675</v>
      </c>
      <c r="G437" s="55">
        <v>91.99594338104997</v>
      </c>
    </row>
    <row r="438" spans="1:7" ht="14.25">
      <c r="A438" s="58">
        <v>2018</v>
      </c>
      <c r="B438" s="14">
        <v>2</v>
      </c>
      <c r="C438" s="14">
        <v>2690</v>
      </c>
      <c r="D438" s="61" t="str">
        <f>+D437</f>
        <v>Minerales no metálicos</v>
      </c>
      <c r="E438" s="85">
        <v>79.14660001810371</v>
      </c>
      <c r="F438" s="45">
        <v>101.48963375145954</v>
      </c>
      <c r="G438" s="53">
        <v>85.60712392046199</v>
      </c>
    </row>
    <row r="439" spans="1:7" ht="14.25">
      <c r="A439" s="59">
        <v>2006</v>
      </c>
      <c r="B439" s="60">
        <v>4</v>
      </c>
      <c r="C439" s="60">
        <v>3690</v>
      </c>
      <c r="D439" s="62" t="str">
        <f t="shared" si="6"/>
        <v>Otras manufacturas</v>
      </c>
      <c r="E439" s="76">
        <v>112.29607592003504</v>
      </c>
      <c r="F439" s="54">
        <v>110.31138246552423</v>
      </c>
      <c r="G439" s="55">
        <v>96.44852618944921</v>
      </c>
    </row>
    <row r="440" spans="1:7" ht="14.25">
      <c r="A440" s="58">
        <v>2007</v>
      </c>
      <c r="B440" s="14">
        <v>1</v>
      </c>
      <c r="C440" s="14">
        <v>3690</v>
      </c>
      <c r="D440" s="61" t="str">
        <f t="shared" si="6"/>
        <v>Otras manufacturas</v>
      </c>
      <c r="E440" s="85">
        <v>110.5414374060504</v>
      </c>
      <c r="F440" s="45">
        <v>110.2936365453158</v>
      </c>
      <c r="G440" s="53">
        <v>99.48537096725073</v>
      </c>
    </row>
    <row r="441" spans="1:7" ht="14.25">
      <c r="A441" s="59">
        <v>2007</v>
      </c>
      <c r="B441" s="60">
        <v>2</v>
      </c>
      <c r="C441" s="60">
        <v>3690</v>
      </c>
      <c r="D441" s="62" t="str">
        <f t="shared" si="6"/>
        <v>Otras manufacturas</v>
      </c>
      <c r="E441" s="76">
        <v>95.91824677041417</v>
      </c>
      <c r="F441" s="54">
        <v>93.9999496150096</v>
      </c>
      <c r="G441" s="55">
        <v>99.37802609409157</v>
      </c>
    </row>
    <row r="442" spans="1:7" ht="14.25">
      <c r="A442" s="58">
        <v>2007</v>
      </c>
      <c r="B442" s="14">
        <v>3</v>
      </c>
      <c r="C442" s="14">
        <v>3690</v>
      </c>
      <c r="D442" s="61" t="str">
        <f t="shared" si="6"/>
        <v>Otras manufacturas</v>
      </c>
      <c r="E442" s="85">
        <v>94.61380025830638</v>
      </c>
      <c r="F442" s="45">
        <v>96.17797839684332</v>
      </c>
      <c r="G442" s="53">
        <v>99.40256206509937</v>
      </c>
    </row>
    <row r="443" spans="1:7" ht="14.25">
      <c r="A443" s="59">
        <v>2007</v>
      </c>
      <c r="B443" s="60">
        <v>4</v>
      </c>
      <c r="C443" s="60">
        <v>3690</v>
      </c>
      <c r="D443" s="62" t="str">
        <f t="shared" si="6"/>
        <v>Otras manufacturas</v>
      </c>
      <c r="E443" s="76">
        <v>98.92651556522907</v>
      </c>
      <c r="F443" s="54">
        <v>99.52843544283128</v>
      </c>
      <c r="G443" s="55">
        <v>101.73404087355833</v>
      </c>
    </row>
    <row r="444" spans="1:7" ht="14.25">
      <c r="A444" s="58">
        <v>2008</v>
      </c>
      <c r="B444" s="14">
        <v>1</v>
      </c>
      <c r="C444" s="14">
        <v>3690</v>
      </c>
      <c r="D444" s="61" t="str">
        <f t="shared" si="6"/>
        <v>Otras manufacturas</v>
      </c>
      <c r="E444" s="85">
        <v>86.2776046739565</v>
      </c>
      <c r="F444" s="45">
        <v>85.40108668573413</v>
      </c>
      <c r="G444" s="53">
        <v>95.65598840761764</v>
      </c>
    </row>
    <row r="445" spans="1:7" ht="14.25">
      <c r="A445" s="59">
        <v>2008</v>
      </c>
      <c r="B445" s="60">
        <v>2</v>
      </c>
      <c r="C445" s="60">
        <v>3690</v>
      </c>
      <c r="D445" s="62" t="str">
        <f t="shared" si="6"/>
        <v>Otras manufacturas</v>
      </c>
      <c r="E445" s="76">
        <v>86.20221692243405</v>
      </c>
      <c r="F445" s="54">
        <v>86.20025478928099</v>
      </c>
      <c r="G445" s="55">
        <v>93.66978427568236</v>
      </c>
    </row>
    <row r="446" spans="1:7" ht="14.25">
      <c r="A446" s="58">
        <v>2008</v>
      </c>
      <c r="B446" s="14">
        <v>3</v>
      </c>
      <c r="C446" s="14">
        <v>3690</v>
      </c>
      <c r="D446" s="61" t="str">
        <f t="shared" si="6"/>
        <v>Otras manufacturas</v>
      </c>
      <c r="E446" s="85">
        <v>91.99619806704237</v>
      </c>
      <c r="F446" s="45">
        <v>99.53192348771135</v>
      </c>
      <c r="G446" s="53">
        <v>90.28356109381185</v>
      </c>
    </row>
    <row r="447" spans="1:7" ht="14.25">
      <c r="A447" s="59">
        <v>2008</v>
      </c>
      <c r="B447" s="60">
        <v>4</v>
      </c>
      <c r="C447" s="60">
        <v>3690</v>
      </c>
      <c r="D447" s="62" t="str">
        <f t="shared" si="6"/>
        <v>Otras manufacturas</v>
      </c>
      <c r="E447" s="76">
        <v>89.33206452415081</v>
      </c>
      <c r="F447" s="54">
        <v>97.33202944662737</v>
      </c>
      <c r="G447" s="55">
        <v>89.87530499875054</v>
      </c>
    </row>
    <row r="448" spans="1:7" ht="14.25">
      <c r="A448" s="58">
        <v>2009</v>
      </c>
      <c r="B448" s="14">
        <v>1</v>
      </c>
      <c r="C448" s="14">
        <v>3690</v>
      </c>
      <c r="D448" s="61" t="str">
        <f t="shared" si="6"/>
        <v>Otras manufacturas</v>
      </c>
      <c r="E448" s="85">
        <v>75.16881675333299</v>
      </c>
      <c r="F448" s="45">
        <v>79.12846886441861</v>
      </c>
      <c r="G448" s="53">
        <v>83.73517825404535</v>
      </c>
    </row>
    <row r="449" spans="1:7" ht="14.25">
      <c r="A449" s="59">
        <v>2009</v>
      </c>
      <c r="B449" s="60">
        <v>2</v>
      </c>
      <c r="C449" s="60">
        <v>3690</v>
      </c>
      <c r="D449" s="62" t="str">
        <f t="shared" si="6"/>
        <v>Otras manufacturas</v>
      </c>
      <c r="E449" s="76">
        <v>70.99159536564774</v>
      </c>
      <c r="F449" s="54">
        <v>73.62615362784746</v>
      </c>
      <c r="G449" s="55">
        <v>80.05132683230896</v>
      </c>
    </row>
    <row r="450" spans="1:7" ht="14.25">
      <c r="A450" s="58">
        <v>2009</v>
      </c>
      <c r="B450" s="14">
        <v>3</v>
      </c>
      <c r="C450" s="14">
        <v>3690</v>
      </c>
      <c r="D450" s="61" t="str">
        <f t="shared" si="6"/>
        <v>Otras manufacturas</v>
      </c>
      <c r="E450" s="85">
        <v>70.53274197301242</v>
      </c>
      <c r="F450" s="45">
        <v>75.40774734235463</v>
      </c>
      <c r="G450" s="53">
        <v>79.03714456589798</v>
      </c>
    </row>
    <row r="451" spans="1:7" ht="14.25">
      <c r="A451" s="59">
        <v>2009</v>
      </c>
      <c r="B451" s="60">
        <v>4</v>
      </c>
      <c r="C451" s="60">
        <v>3690</v>
      </c>
      <c r="D451" s="62" t="str">
        <f t="shared" si="6"/>
        <v>Otras manufacturas</v>
      </c>
      <c r="E451" s="76">
        <v>77.89868270002323</v>
      </c>
      <c r="F451" s="54">
        <v>79.93024225200413</v>
      </c>
      <c r="G451" s="55">
        <v>82.0280275951919</v>
      </c>
    </row>
    <row r="452" spans="1:7" ht="14.25">
      <c r="A452" s="58">
        <v>2010</v>
      </c>
      <c r="B452" s="14">
        <v>1</v>
      </c>
      <c r="C452" s="14">
        <v>3690</v>
      </c>
      <c r="D452" s="61" t="str">
        <f t="shared" si="6"/>
        <v>Otras manufacturas</v>
      </c>
      <c r="E452" s="85">
        <v>73.21617218448372</v>
      </c>
      <c r="F452" s="45">
        <v>75.93419065336171</v>
      </c>
      <c r="G452" s="53">
        <v>77.86909411510351</v>
      </c>
    </row>
    <row r="453" spans="1:7" ht="14.25">
      <c r="A453" s="59">
        <v>2010</v>
      </c>
      <c r="B453" s="60">
        <v>2</v>
      </c>
      <c r="C453" s="60">
        <v>3690</v>
      </c>
      <c r="D453" s="62" t="str">
        <f t="shared" si="6"/>
        <v>Otras manufacturas</v>
      </c>
      <c r="E453" s="76">
        <v>79.76257102675513</v>
      </c>
      <c r="F453" s="54">
        <v>81.65559399967623</v>
      </c>
      <c r="G453" s="55">
        <v>78.97256485347427</v>
      </c>
    </row>
    <row r="454" spans="1:7" ht="14.25">
      <c r="A454" s="58">
        <v>2010</v>
      </c>
      <c r="B454" s="14">
        <v>3</v>
      </c>
      <c r="C454" s="14">
        <v>3690</v>
      </c>
      <c r="D454" s="61" t="str">
        <f t="shared" si="6"/>
        <v>Otras manufacturas</v>
      </c>
      <c r="E454" s="85">
        <v>78.49663152211411</v>
      </c>
      <c r="F454" s="45">
        <v>82.80976500843413</v>
      </c>
      <c r="G454" s="53">
        <v>80.74597991290162</v>
      </c>
    </row>
    <row r="455" spans="1:7" ht="14.25">
      <c r="A455" s="59">
        <v>2010</v>
      </c>
      <c r="B455" s="60">
        <v>4</v>
      </c>
      <c r="C455" s="60">
        <v>3690</v>
      </c>
      <c r="D455" s="62" t="str">
        <f t="shared" si="6"/>
        <v>Otras manufacturas</v>
      </c>
      <c r="E455" s="76">
        <v>77.73152228302479</v>
      </c>
      <c r="F455" s="54">
        <v>81.34090603391525</v>
      </c>
      <c r="G455" s="55">
        <v>78.60923377575116</v>
      </c>
    </row>
    <row r="456" spans="1:7" ht="14.25">
      <c r="A456" s="58">
        <v>2011</v>
      </c>
      <c r="B456" s="14">
        <v>1</v>
      </c>
      <c r="C456" s="14">
        <v>3690</v>
      </c>
      <c r="D456" s="61" t="str">
        <f t="shared" si="6"/>
        <v>Otras manufacturas</v>
      </c>
      <c r="E456" s="85">
        <v>73.08479166777802</v>
      </c>
      <c r="F456" s="45">
        <v>79.19713141201619</v>
      </c>
      <c r="G456" s="53">
        <v>74.30092461301308</v>
      </c>
    </row>
    <row r="457" spans="1:7" ht="14.25">
      <c r="A457" s="59">
        <v>2011</v>
      </c>
      <c r="B457" s="60">
        <v>2</v>
      </c>
      <c r="C457" s="60">
        <v>3690</v>
      </c>
      <c r="D457" s="62" t="str">
        <f t="shared" si="6"/>
        <v>Otras manufacturas</v>
      </c>
      <c r="E457" s="76">
        <v>77.63602291557497</v>
      </c>
      <c r="F457" s="54">
        <v>82.31175872859525</v>
      </c>
      <c r="G457" s="55">
        <v>78.04823262173977</v>
      </c>
    </row>
    <row r="458" spans="1:7" ht="14.25">
      <c r="A458" s="58">
        <v>2011</v>
      </c>
      <c r="B458" s="14">
        <v>3</v>
      </c>
      <c r="C458" s="14">
        <v>3690</v>
      </c>
      <c r="D458" s="61" t="str">
        <f t="shared" si="6"/>
        <v>Otras manufacturas</v>
      </c>
      <c r="E458" s="85">
        <v>79.09757631308506</v>
      </c>
      <c r="F458" s="45">
        <v>84.43174717254459</v>
      </c>
      <c r="G458" s="53">
        <v>78.08754201191074</v>
      </c>
    </row>
    <row r="459" spans="1:7" ht="14.25">
      <c r="A459" s="59">
        <v>2011</v>
      </c>
      <c r="B459" s="60">
        <v>4</v>
      </c>
      <c r="C459" s="60">
        <v>3690</v>
      </c>
      <c r="D459" s="62" t="str">
        <f t="shared" si="6"/>
        <v>Otras manufacturas</v>
      </c>
      <c r="E459" s="76">
        <v>81.21188049362405</v>
      </c>
      <c r="F459" s="54">
        <v>85.41820927337871</v>
      </c>
      <c r="G459" s="55">
        <v>76.4921423336862</v>
      </c>
    </row>
    <row r="460" spans="1:7" ht="14.25">
      <c r="A460" s="58">
        <v>2012</v>
      </c>
      <c r="B460" s="14">
        <v>1</v>
      </c>
      <c r="C460" s="14">
        <v>3690</v>
      </c>
      <c r="D460" s="61" t="str">
        <f t="shared" si="6"/>
        <v>Otras manufacturas</v>
      </c>
      <c r="E460" s="85">
        <v>77.83463662926873</v>
      </c>
      <c r="F460" s="45">
        <v>78.8221400542086</v>
      </c>
      <c r="G460" s="53">
        <v>73.96791792199332</v>
      </c>
    </row>
    <row r="461" spans="1:7" ht="14.25">
      <c r="A461" s="59">
        <v>2012</v>
      </c>
      <c r="B461" s="60">
        <v>2</v>
      </c>
      <c r="C461" s="60">
        <v>3690</v>
      </c>
      <c r="D461" s="62" t="str">
        <f t="shared" si="6"/>
        <v>Otras manufacturas</v>
      </c>
      <c r="E461" s="76">
        <v>79.97992753711074</v>
      </c>
      <c r="F461" s="54">
        <v>80.34227017529348</v>
      </c>
      <c r="G461" s="55">
        <v>75.9788740105967</v>
      </c>
    </row>
    <row r="462" spans="1:7" ht="14.25">
      <c r="A462" s="58">
        <v>2012</v>
      </c>
      <c r="B462" s="14">
        <v>3</v>
      </c>
      <c r="C462" s="14">
        <v>3690</v>
      </c>
      <c r="D462" s="61" t="str">
        <f t="shared" si="6"/>
        <v>Otras manufacturas</v>
      </c>
      <c r="E462" s="85">
        <v>81.19364692189593</v>
      </c>
      <c r="F462" s="45">
        <v>83.05247149413069</v>
      </c>
      <c r="G462" s="53">
        <v>80.46969105627142</v>
      </c>
    </row>
    <row r="463" spans="1:7" ht="14.25">
      <c r="A463" s="59">
        <v>2012</v>
      </c>
      <c r="B463" s="60">
        <v>4</v>
      </c>
      <c r="C463" s="60">
        <v>3690</v>
      </c>
      <c r="D463" s="62" t="str">
        <f t="shared" si="6"/>
        <v>Otras manufacturas</v>
      </c>
      <c r="E463" s="76">
        <v>80.09158926568598</v>
      </c>
      <c r="F463" s="54">
        <v>82.94717747063605</v>
      </c>
      <c r="G463" s="55">
        <v>81.61808681198039</v>
      </c>
    </row>
    <row r="464" spans="1:7" ht="14.25">
      <c r="A464" s="58">
        <v>2013</v>
      </c>
      <c r="B464" s="14">
        <v>1</v>
      </c>
      <c r="C464" s="14">
        <v>3690</v>
      </c>
      <c r="D464" s="61" t="str">
        <f t="shared" si="6"/>
        <v>Otras manufacturas</v>
      </c>
      <c r="E464" s="85">
        <v>73.73659301415371</v>
      </c>
      <c r="F464" s="45">
        <v>74.98956143801465</v>
      </c>
      <c r="G464" s="53">
        <v>78.66033598297342</v>
      </c>
    </row>
    <row r="465" spans="1:7" ht="14.25">
      <c r="A465" s="59">
        <v>2013</v>
      </c>
      <c r="B465" s="60">
        <v>2</v>
      </c>
      <c r="C465" s="60">
        <v>3690</v>
      </c>
      <c r="D465" s="62" t="str">
        <f t="shared" si="6"/>
        <v>Otras manufacturas</v>
      </c>
      <c r="E465" s="76">
        <v>78.92114020635695</v>
      </c>
      <c r="F465" s="54">
        <v>83.4630835856174</v>
      </c>
      <c r="G465" s="55">
        <v>81.50521270591804</v>
      </c>
    </row>
    <row r="466" spans="1:7" ht="14.25">
      <c r="A466" s="58">
        <v>2013</v>
      </c>
      <c r="B466" s="14">
        <v>3</v>
      </c>
      <c r="C466" s="14">
        <v>3690</v>
      </c>
      <c r="D466" s="61" t="str">
        <f t="shared" si="6"/>
        <v>Otras manufacturas</v>
      </c>
      <c r="E466" s="85">
        <v>82.1077349639783</v>
      </c>
      <c r="F466" s="45">
        <v>82.18726796205965</v>
      </c>
      <c r="G466" s="53">
        <v>80.1743090672724</v>
      </c>
    </row>
    <row r="467" spans="1:7" ht="14.25">
      <c r="A467" s="59">
        <v>2013</v>
      </c>
      <c r="B467" s="60">
        <v>4</v>
      </c>
      <c r="C467" s="60">
        <v>3690</v>
      </c>
      <c r="D467" s="62" t="str">
        <f t="shared" si="6"/>
        <v>Otras manufacturas</v>
      </c>
      <c r="E467" s="76">
        <v>78.66949186203806</v>
      </c>
      <c r="F467" s="54">
        <v>85.20529425659525</v>
      </c>
      <c r="G467" s="55">
        <v>79.9502455432979</v>
      </c>
    </row>
    <row r="468" spans="1:7" ht="14.25">
      <c r="A468" s="58">
        <v>2014</v>
      </c>
      <c r="B468" s="14">
        <v>1</v>
      </c>
      <c r="C468" s="14">
        <v>3690</v>
      </c>
      <c r="D468" s="61" t="str">
        <f t="shared" si="6"/>
        <v>Otras manufacturas</v>
      </c>
      <c r="E468" s="85">
        <v>82.92291297105116</v>
      </c>
      <c r="F468" s="45">
        <v>83.71322525055679</v>
      </c>
      <c r="G468" s="53">
        <v>76.17205158515117</v>
      </c>
    </row>
    <row r="469" spans="1:7" ht="14.25">
      <c r="A469" s="59">
        <v>2014</v>
      </c>
      <c r="B469" s="60">
        <v>2</v>
      </c>
      <c r="C469" s="60">
        <v>3690</v>
      </c>
      <c r="D469" s="62" t="str">
        <f t="shared" si="6"/>
        <v>Otras manufacturas</v>
      </c>
      <c r="E469" s="76">
        <v>87.48223678088081</v>
      </c>
      <c r="F469" s="54">
        <v>89.09619542701354</v>
      </c>
      <c r="G469" s="55">
        <v>78.83498198787586</v>
      </c>
    </row>
    <row r="470" spans="1:7" ht="14.25">
      <c r="A470" s="58">
        <v>2014</v>
      </c>
      <c r="B470" s="14">
        <v>3</v>
      </c>
      <c r="C470" s="14">
        <v>3690</v>
      </c>
      <c r="D470" s="61" t="str">
        <f t="shared" si="6"/>
        <v>Otras manufacturas</v>
      </c>
      <c r="E470" s="85">
        <v>85.71739927934553</v>
      </c>
      <c r="F470" s="45">
        <v>89.01291563410034</v>
      </c>
      <c r="G470" s="53">
        <v>79.94519147884735</v>
      </c>
    </row>
    <row r="471" spans="1:7" ht="14.25">
      <c r="A471" s="59">
        <v>2014</v>
      </c>
      <c r="B471" s="60">
        <v>4</v>
      </c>
      <c r="C471" s="60">
        <v>3690</v>
      </c>
      <c r="D471" s="62" t="str">
        <f t="shared" si="6"/>
        <v>Otras manufacturas</v>
      </c>
      <c r="E471" s="76">
        <v>95.36650929481722</v>
      </c>
      <c r="F471" s="54">
        <v>94.52259552843721</v>
      </c>
      <c r="G471" s="55">
        <v>82.03195853420901</v>
      </c>
    </row>
    <row r="472" spans="1:7" ht="14.25">
      <c r="A472" s="58">
        <v>2015</v>
      </c>
      <c r="B472" s="14">
        <v>1</v>
      </c>
      <c r="C472" s="14">
        <v>3690</v>
      </c>
      <c r="D472" s="61" t="str">
        <f t="shared" si="6"/>
        <v>Otras manufacturas</v>
      </c>
      <c r="E472" s="85">
        <v>89.39810894105423</v>
      </c>
      <c r="F472" s="45">
        <v>92.32672848238256</v>
      </c>
      <c r="G472" s="53">
        <v>79.9845008690183</v>
      </c>
    </row>
    <row r="473" spans="1:7" ht="14.25">
      <c r="A473" s="59">
        <v>2015</v>
      </c>
      <c r="B473" s="60">
        <v>2</v>
      </c>
      <c r="C473" s="60">
        <v>3690</v>
      </c>
      <c r="D473" s="62" t="str">
        <f aca="true" t="shared" si="7" ref="D473:D485">+VLOOKUP(C473,costa,2,FALSE)</f>
        <v>Otras manufacturas</v>
      </c>
      <c r="E473" s="76">
        <v>94.7153532745906</v>
      </c>
      <c r="F473" s="54">
        <v>96.16039963563792</v>
      </c>
      <c r="G473" s="55">
        <v>81.92638474346411</v>
      </c>
    </row>
    <row r="474" spans="1:7" ht="14.25">
      <c r="A474" s="58">
        <v>2015</v>
      </c>
      <c r="B474" s="14">
        <v>3</v>
      </c>
      <c r="C474" s="14">
        <v>3690</v>
      </c>
      <c r="D474" s="61" t="str">
        <f t="shared" si="7"/>
        <v>Otras manufacturas</v>
      </c>
      <c r="E474" s="85">
        <v>108.39753606818066</v>
      </c>
      <c r="F474" s="45">
        <v>111.51511621391124</v>
      </c>
      <c r="G474" s="53">
        <v>84.05358431443021</v>
      </c>
    </row>
    <row r="475" spans="1:7" ht="14.25">
      <c r="A475" s="59">
        <v>2015</v>
      </c>
      <c r="B475" s="60">
        <v>4</v>
      </c>
      <c r="C475" s="60">
        <v>3690</v>
      </c>
      <c r="D475" s="62" t="str">
        <f t="shared" si="7"/>
        <v>Otras manufacturas</v>
      </c>
      <c r="E475" s="76">
        <v>110.17596436864552</v>
      </c>
      <c r="F475" s="54">
        <v>112.15453012795156</v>
      </c>
      <c r="G475" s="55">
        <v>89.27218664098454</v>
      </c>
    </row>
    <row r="476" spans="1:7" ht="14.25">
      <c r="A476" s="58">
        <v>2016</v>
      </c>
      <c r="B476" s="14">
        <v>1</v>
      </c>
      <c r="C476" s="14">
        <v>3690</v>
      </c>
      <c r="D476" s="61" t="str">
        <f t="shared" si="7"/>
        <v>Otras manufacturas</v>
      </c>
      <c r="E476" s="85">
        <v>99.46146765523012</v>
      </c>
      <c r="F476" s="45">
        <v>102.55717875609365</v>
      </c>
      <c r="G476" s="53">
        <v>91.19273113219468</v>
      </c>
    </row>
    <row r="477" spans="1:7" ht="14.25">
      <c r="A477" s="59">
        <v>2016</v>
      </c>
      <c r="B477" s="60">
        <v>2</v>
      </c>
      <c r="C477" s="60">
        <v>3690</v>
      </c>
      <c r="D477" s="62" t="str">
        <f t="shared" si="7"/>
        <v>Otras manufacturas</v>
      </c>
      <c r="E477" s="76">
        <v>114.68459126230543</v>
      </c>
      <c r="F477" s="54">
        <v>115.80727372087578</v>
      </c>
      <c r="G477" s="55">
        <v>93.5243395320498</v>
      </c>
    </row>
    <row r="478" spans="1:7" ht="14.25">
      <c r="A478" s="58">
        <v>2016</v>
      </c>
      <c r="B478" s="14">
        <v>3</v>
      </c>
      <c r="C478" s="14">
        <v>3690</v>
      </c>
      <c r="D478" s="61" t="str">
        <f t="shared" si="7"/>
        <v>Otras manufacturas</v>
      </c>
      <c r="E478" s="85">
        <v>116.87326109758335</v>
      </c>
      <c r="F478" s="45">
        <v>119.5599469550309</v>
      </c>
      <c r="G478" s="53">
        <v>93.8219677719157</v>
      </c>
    </row>
    <row r="479" spans="1:7" ht="14.25">
      <c r="A479" s="59">
        <v>2016</v>
      </c>
      <c r="B479" s="60">
        <v>4</v>
      </c>
      <c r="C479" s="60">
        <v>3690</v>
      </c>
      <c r="D479" s="62" t="str">
        <f t="shared" si="7"/>
        <v>Otras manufacturas</v>
      </c>
      <c r="E479" s="76">
        <v>114.92068395065549</v>
      </c>
      <c r="F479" s="54">
        <v>118.37855711571297</v>
      </c>
      <c r="G479" s="55">
        <v>92.83024801417386</v>
      </c>
    </row>
    <row r="480" spans="1:7" ht="14.25">
      <c r="A480" s="58">
        <v>2017</v>
      </c>
      <c r="B480" s="14">
        <v>1</v>
      </c>
      <c r="C480" s="14">
        <v>3690</v>
      </c>
      <c r="D480" s="61" t="str">
        <f t="shared" si="7"/>
        <v>Otras manufacturas</v>
      </c>
      <c r="E480" s="85">
        <v>103.13013563389764</v>
      </c>
      <c r="F480" s="45">
        <v>104.9557361526923</v>
      </c>
      <c r="G480" s="53">
        <v>91.1989083220787</v>
      </c>
    </row>
    <row r="481" spans="1:7" ht="14.25">
      <c r="A481" s="59">
        <v>2017</v>
      </c>
      <c r="B481" s="60">
        <v>2</v>
      </c>
      <c r="C481" s="60">
        <v>3690</v>
      </c>
      <c r="D481" s="62" t="str">
        <f t="shared" si="7"/>
        <v>Otras manufacturas</v>
      </c>
      <c r="E481" s="76">
        <v>109.67279078660606</v>
      </c>
      <c r="F481" s="54">
        <v>106.66050042056874</v>
      </c>
      <c r="G481" s="55">
        <v>93.43168168378966</v>
      </c>
    </row>
    <row r="482" spans="1:7" ht="14.25">
      <c r="A482" s="58">
        <v>2017</v>
      </c>
      <c r="B482" s="14">
        <v>3</v>
      </c>
      <c r="C482" s="14">
        <v>3690</v>
      </c>
      <c r="D482" s="61" t="str">
        <f t="shared" si="7"/>
        <v>Otras manufacturas</v>
      </c>
      <c r="E482" s="85">
        <v>113.95083301449355</v>
      </c>
      <c r="F482" s="45">
        <v>118.59918158425644</v>
      </c>
      <c r="G482" s="53">
        <v>93.53332453551747</v>
      </c>
    </row>
    <row r="483" spans="1:7" ht="14.25">
      <c r="A483" s="59">
        <v>2017</v>
      </c>
      <c r="B483" s="60">
        <v>4</v>
      </c>
      <c r="C483" s="60">
        <v>3690</v>
      </c>
      <c r="D483" s="62" t="str">
        <f t="shared" si="7"/>
        <v>Otras manufacturas</v>
      </c>
      <c r="E483" s="76">
        <v>116.36905604484376</v>
      </c>
      <c r="F483" s="54">
        <v>115.92616528711757</v>
      </c>
      <c r="G483" s="55">
        <v>94.00447565485233</v>
      </c>
    </row>
    <row r="484" spans="1:7" ht="14.25">
      <c r="A484" s="58">
        <v>2018</v>
      </c>
      <c r="B484" s="14">
        <v>1</v>
      </c>
      <c r="C484" s="14">
        <v>3690</v>
      </c>
      <c r="D484" s="61" t="str">
        <f>+VLOOKUP(C484,costa,2,FALSE)</f>
        <v>Otras manufacturas</v>
      </c>
      <c r="E484" s="85">
        <v>109.96835397101381</v>
      </c>
      <c r="F484" s="45">
        <v>111.17721568103975</v>
      </c>
      <c r="G484" s="53">
        <v>92.14064899803172</v>
      </c>
    </row>
    <row r="485" spans="1:7" ht="14.25">
      <c r="A485" s="77">
        <v>2018</v>
      </c>
      <c r="B485" s="78">
        <v>2</v>
      </c>
      <c r="C485" s="78">
        <v>3690</v>
      </c>
      <c r="D485" s="79" t="str">
        <f t="shared" si="7"/>
        <v>Otras manufacturas</v>
      </c>
      <c r="E485" s="86">
        <v>117.31278280170874</v>
      </c>
      <c r="F485" s="80">
        <v>121.67952508179812</v>
      </c>
      <c r="G485" s="81">
        <v>91.65124709040319</v>
      </c>
    </row>
    <row r="486" spans="4:7" ht="14.25">
      <c r="D486" s="14"/>
      <c r="E486" s="16"/>
      <c r="F486" s="16"/>
      <c r="G486" s="16"/>
    </row>
    <row r="487" ht="14.25">
      <c r="A487" s="72" t="s">
        <v>67</v>
      </c>
    </row>
    <row r="488" ht="14.25">
      <c r="A488" s="73" t="s">
        <v>68</v>
      </c>
    </row>
  </sheetData>
  <sheetProtection/>
  <mergeCells count="3">
    <mergeCell ref="A1:G4"/>
    <mergeCell ref="A5:G6"/>
    <mergeCell ref="A7:G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258">
      <selection activeCell="C286" sqref="C286"/>
    </sheetView>
  </sheetViews>
  <sheetFormatPr defaultColWidth="9.140625" defaultRowHeight="15"/>
  <cols>
    <col min="1" max="2" width="12.7109375" style="12" customWidth="1"/>
    <col min="3" max="3" width="12.7109375" style="13" customWidth="1"/>
    <col min="4" max="4" width="39.00390625" style="12" customWidth="1"/>
    <col min="5" max="5" width="23.421875" style="12" customWidth="1"/>
    <col min="6" max="6" width="24.140625" style="12" customWidth="1"/>
    <col min="7" max="7" width="31.00390625" style="12" customWidth="1"/>
    <col min="8" max="16384" width="9.140625" style="12" customWidth="1"/>
  </cols>
  <sheetData>
    <row r="1" spans="1:7" s="23" customFormat="1" ht="13.5" customHeight="1">
      <c r="A1" s="111"/>
      <c r="B1" s="112"/>
      <c r="C1" s="112"/>
      <c r="D1" s="112"/>
      <c r="E1" s="112"/>
      <c r="F1" s="112"/>
      <c r="G1" s="112"/>
    </row>
    <row r="2" spans="1:7" s="23" customFormat="1" ht="13.5" customHeight="1">
      <c r="A2" s="113"/>
      <c r="B2" s="114"/>
      <c r="C2" s="114"/>
      <c r="D2" s="114"/>
      <c r="E2" s="114"/>
      <c r="F2" s="114"/>
      <c r="G2" s="114"/>
    </row>
    <row r="3" spans="1:7" s="23" customFormat="1" ht="13.5" customHeight="1">
      <c r="A3" s="113"/>
      <c r="B3" s="114"/>
      <c r="C3" s="114"/>
      <c r="D3" s="114"/>
      <c r="E3" s="114"/>
      <c r="F3" s="114"/>
      <c r="G3" s="114"/>
    </row>
    <row r="4" spans="1:7" s="23" customFormat="1" ht="13.5" customHeight="1">
      <c r="A4" s="113"/>
      <c r="B4" s="114"/>
      <c r="C4" s="114"/>
      <c r="D4" s="114"/>
      <c r="E4" s="114"/>
      <c r="F4" s="114"/>
      <c r="G4" s="114"/>
    </row>
    <row r="5" spans="1:7" s="23" customFormat="1" ht="12">
      <c r="A5" s="117" t="s">
        <v>46</v>
      </c>
      <c r="B5" s="118"/>
      <c r="C5" s="118"/>
      <c r="D5" s="118"/>
      <c r="E5" s="118"/>
      <c r="F5" s="118"/>
      <c r="G5" s="118"/>
    </row>
    <row r="6" spans="1:7" s="22" customFormat="1" ht="12">
      <c r="A6" s="119"/>
      <c r="B6" s="120"/>
      <c r="C6" s="120"/>
      <c r="D6" s="120"/>
      <c r="E6" s="120"/>
      <c r="F6" s="120"/>
      <c r="G6" s="120"/>
    </row>
    <row r="7" spans="1:7" s="22" customFormat="1" ht="16.5" customHeight="1">
      <c r="A7" s="121" t="s">
        <v>51</v>
      </c>
      <c r="B7" s="122"/>
      <c r="C7" s="122"/>
      <c r="D7" s="122"/>
      <c r="E7" s="122"/>
      <c r="F7" s="122"/>
      <c r="G7" s="122"/>
    </row>
    <row r="8" spans="1:7" s="22" customFormat="1" ht="18" customHeight="1">
      <c r="A8" s="123"/>
      <c r="B8" s="124"/>
      <c r="C8" s="124"/>
      <c r="D8" s="124"/>
      <c r="E8" s="124"/>
      <c r="F8" s="124"/>
      <c r="G8" s="124"/>
    </row>
    <row r="9" spans="1:7" s="22" customFormat="1" ht="18" customHeight="1">
      <c r="A9" s="44"/>
      <c r="B9" s="44"/>
      <c r="C9" s="44"/>
      <c r="D9" s="44"/>
      <c r="E9" s="44"/>
      <c r="F9" s="44"/>
      <c r="G9" s="44"/>
    </row>
    <row r="10" ht="15">
      <c r="A10" s="1" t="s">
        <v>1</v>
      </c>
    </row>
    <row r="11" ht="15">
      <c r="A11" s="5" t="s">
        <v>44</v>
      </c>
    </row>
    <row r="12" ht="15">
      <c r="A12" s="2"/>
    </row>
    <row r="13" spans="1:3" ht="15">
      <c r="A13" s="2" t="s">
        <v>70</v>
      </c>
      <c r="C13" s="2"/>
    </row>
    <row r="14" ht="16.5" customHeight="1">
      <c r="G14" s="65" t="s">
        <v>13</v>
      </c>
    </row>
    <row r="15" spans="1:7" s="40" customFormat="1" ht="36" customHeight="1">
      <c r="A15" s="67" t="s">
        <v>10</v>
      </c>
      <c r="B15" s="68" t="s">
        <v>9</v>
      </c>
      <c r="C15" s="68" t="s">
        <v>43</v>
      </c>
      <c r="D15" s="68" t="s">
        <v>8</v>
      </c>
      <c r="E15" s="68" t="s">
        <v>11</v>
      </c>
      <c r="F15" s="68" t="s">
        <v>12</v>
      </c>
      <c r="G15" s="68" t="s">
        <v>45</v>
      </c>
    </row>
    <row r="16" spans="1:7" ht="14.25">
      <c r="A16" s="58">
        <v>2006</v>
      </c>
      <c r="B16" s="14">
        <v>4</v>
      </c>
      <c r="C16" s="14">
        <v>1501</v>
      </c>
      <c r="D16" s="61" t="str">
        <f aca="true" t="shared" si="0" ref="D16:D80">+VLOOKUP(C16,eje,2,FALSE)</f>
        <v>Total Industria</v>
      </c>
      <c r="E16" s="82">
        <v>102.07428454913587</v>
      </c>
      <c r="F16" s="83">
        <v>100.2342831457038</v>
      </c>
      <c r="G16" s="84">
        <v>99.75706836776135</v>
      </c>
    </row>
    <row r="17" spans="1:7" ht="14.25">
      <c r="A17" s="59">
        <v>2007</v>
      </c>
      <c r="B17" s="60">
        <v>1</v>
      </c>
      <c r="C17" s="60">
        <v>1501</v>
      </c>
      <c r="D17" s="62" t="str">
        <f t="shared" si="0"/>
        <v>Total Industria</v>
      </c>
      <c r="E17" s="76">
        <v>88.80664167516161</v>
      </c>
      <c r="F17" s="54">
        <v>89.56591364298076</v>
      </c>
      <c r="G17" s="55">
        <v>97.07864969445907</v>
      </c>
    </row>
    <row r="18" spans="1:7" ht="14.25">
      <c r="A18" s="58">
        <v>2007</v>
      </c>
      <c r="B18" s="14">
        <v>2</v>
      </c>
      <c r="C18" s="14">
        <v>1501</v>
      </c>
      <c r="D18" s="61" t="str">
        <f t="shared" si="0"/>
        <v>Total Industria</v>
      </c>
      <c r="E18" s="85">
        <v>93.59648518323982</v>
      </c>
      <c r="F18" s="45">
        <v>92.86772984788789</v>
      </c>
      <c r="G18" s="53">
        <v>99.61832995802651</v>
      </c>
    </row>
    <row r="19" spans="1:7" ht="14.25">
      <c r="A19" s="59">
        <v>2007</v>
      </c>
      <c r="B19" s="60">
        <v>3</v>
      </c>
      <c r="C19" s="60">
        <v>1501</v>
      </c>
      <c r="D19" s="62" t="str">
        <f t="shared" si="0"/>
        <v>Total Industria</v>
      </c>
      <c r="E19" s="76">
        <v>105.07836927828586</v>
      </c>
      <c r="F19" s="54">
        <v>103.7221559404272</v>
      </c>
      <c r="G19" s="55">
        <v>100.20032825183105</v>
      </c>
    </row>
    <row r="20" spans="1:7" ht="14.25">
      <c r="A20" s="58">
        <v>2007</v>
      </c>
      <c r="B20" s="14">
        <v>4</v>
      </c>
      <c r="C20" s="14">
        <v>1501</v>
      </c>
      <c r="D20" s="61" t="str">
        <f t="shared" si="0"/>
        <v>Total Industria</v>
      </c>
      <c r="E20" s="85">
        <v>112.51850386331274</v>
      </c>
      <c r="F20" s="45">
        <v>113.84420056870412</v>
      </c>
      <c r="G20" s="53">
        <v>103.10269209568337</v>
      </c>
    </row>
    <row r="21" spans="1:7" ht="14.25">
      <c r="A21" s="59">
        <v>2008</v>
      </c>
      <c r="B21" s="60">
        <v>1</v>
      </c>
      <c r="C21" s="60">
        <v>1501</v>
      </c>
      <c r="D21" s="62" t="str">
        <f t="shared" si="0"/>
        <v>Total Industria</v>
      </c>
      <c r="E21" s="76">
        <v>93.12770065515143</v>
      </c>
      <c r="F21" s="54">
        <v>93.17294384451704</v>
      </c>
      <c r="G21" s="55">
        <v>98.0067981908404</v>
      </c>
    </row>
    <row r="22" spans="1:7" ht="14.25">
      <c r="A22" s="58">
        <v>2008</v>
      </c>
      <c r="B22" s="14">
        <v>2</v>
      </c>
      <c r="C22" s="14">
        <v>1501</v>
      </c>
      <c r="D22" s="61" t="str">
        <f t="shared" si="0"/>
        <v>Total Industria</v>
      </c>
      <c r="E22" s="85">
        <v>94.05084504551382</v>
      </c>
      <c r="F22" s="45">
        <v>93.40523993354053</v>
      </c>
      <c r="G22" s="53">
        <v>98.6462861400284</v>
      </c>
    </row>
    <row r="23" spans="1:7" ht="14.25">
      <c r="A23" s="59">
        <v>2008</v>
      </c>
      <c r="B23" s="60">
        <v>3</v>
      </c>
      <c r="C23" s="60">
        <v>1501</v>
      </c>
      <c r="D23" s="62" t="str">
        <f t="shared" si="0"/>
        <v>Total Industria</v>
      </c>
      <c r="E23" s="76">
        <v>100.45576969128331</v>
      </c>
      <c r="F23" s="54">
        <v>98.13692193037774</v>
      </c>
      <c r="G23" s="55">
        <v>98.23309957754624</v>
      </c>
    </row>
    <row r="24" spans="1:7" ht="14.25">
      <c r="A24" s="58">
        <v>2008</v>
      </c>
      <c r="B24" s="14">
        <v>4</v>
      </c>
      <c r="C24" s="14">
        <v>1501</v>
      </c>
      <c r="D24" s="61" t="str">
        <f t="shared" si="0"/>
        <v>Total Industria</v>
      </c>
      <c r="E24" s="85">
        <v>102.24027608464243</v>
      </c>
      <c r="F24" s="45">
        <v>103.06462892872561</v>
      </c>
      <c r="G24" s="53">
        <v>98.14706801254466</v>
      </c>
    </row>
    <row r="25" spans="1:7" ht="14.25">
      <c r="A25" s="59">
        <v>2009</v>
      </c>
      <c r="B25" s="60">
        <v>1</v>
      </c>
      <c r="C25" s="60">
        <v>1501</v>
      </c>
      <c r="D25" s="62" t="str">
        <f t="shared" si="0"/>
        <v>Total Industria</v>
      </c>
      <c r="E25" s="76">
        <v>83.11360636491028</v>
      </c>
      <c r="F25" s="54">
        <v>85.49393584193297</v>
      </c>
      <c r="G25" s="55">
        <v>93.1859766888153</v>
      </c>
    </row>
    <row r="26" spans="1:7" ht="14.25">
      <c r="A26" s="58">
        <v>2009</v>
      </c>
      <c r="B26" s="14">
        <v>2</v>
      </c>
      <c r="C26" s="14">
        <v>1501</v>
      </c>
      <c r="D26" s="61" t="str">
        <f t="shared" si="0"/>
        <v>Total Industria</v>
      </c>
      <c r="E26" s="85">
        <v>79.21059844043283</v>
      </c>
      <c r="F26" s="45">
        <v>79.74209825476962</v>
      </c>
      <c r="G26" s="53">
        <v>90.86718898841184</v>
      </c>
    </row>
    <row r="27" spans="1:7" ht="14.25">
      <c r="A27" s="59">
        <v>2009</v>
      </c>
      <c r="B27" s="60">
        <v>3</v>
      </c>
      <c r="C27" s="60">
        <v>1501</v>
      </c>
      <c r="D27" s="62" t="str">
        <f t="shared" si="0"/>
        <v>Total Industria</v>
      </c>
      <c r="E27" s="76">
        <v>80.60401564169345</v>
      </c>
      <c r="F27" s="54">
        <v>81.12467415654902</v>
      </c>
      <c r="G27" s="55">
        <v>89.68694117063757</v>
      </c>
    </row>
    <row r="28" spans="1:7" ht="14.25">
      <c r="A28" s="58">
        <v>2009</v>
      </c>
      <c r="B28" s="14">
        <v>4</v>
      </c>
      <c r="C28" s="14">
        <v>1501</v>
      </c>
      <c r="D28" s="61" t="str">
        <f t="shared" si="0"/>
        <v>Total Industria</v>
      </c>
      <c r="E28" s="85">
        <v>93.68013157909795</v>
      </c>
      <c r="F28" s="45">
        <v>93.34210908928797</v>
      </c>
      <c r="G28" s="53">
        <v>91.29612491742536</v>
      </c>
    </row>
    <row r="29" spans="1:7" ht="14.25">
      <c r="A29" s="59">
        <v>2010</v>
      </c>
      <c r="B29" s="60">
        <v>1</v>
      </c>
      <c r="C29" s="60">
        <v>1501</v>
      </c>
      <c r="D29" s="62" t="str">
        <f t="shared" si="0"/>
        <v>Total Industria</v>
      </c>
      <c r="E29" s="76">
        <v>80.36661075010161</v>
      </c>
      <c r="F29" s="54">
        <v>82.72017685004299</v>
      </c>
      <c r="G29" s="55">
        <v>90.5808948021666</v>
      </c>
    </row>
    <row r="30" spans="1:7" ht="14.25">
      <c r="A30" s="58">
        <v>2010</v>
      </c>
      <c r="B30" s="14">
        <v>2</v>
      </c>
      <c r="C30" s="14">
        <v>1501</v>
      </c>
      <c r="D30" s="61" t="str">
        <f t="shared" si="0"/>
        <v>Total Industria</v>
      </c>
      <c r="E30" s="85">
        <v>82.29349166894147</v>
      </c>
      <c r="F30" s="45">
        <v>81.90962862151179</v>
      </c>
      <c r="G30" s="53">
        <v>92.15393332022389</v>
      </c>
    </row>
    <row r="31" spans="1:7" ht="14.25">
      <c r="A31" s="59">
        <v>2010</v>
      </c>
      <c r="B31" s="60">
        <v>3</v>
      </c>
      <c r="C31" s="60">
        <v>1501</v>
      </c>
      <c r="D31" s="62" t="str">
        <f t="shared" si="0"/>
        <v>Total Industria</v>
      </c>
      <c r="E31" s="76">
        <v>81.14717776280148</v>
      </c>
      <c r="F31" s="54">
        <v>81.56649585709474</v>
      </c>
      <c r="G31" s="55">
        <v>90.86355922261016</v>
      </c>
    </row>
    <row r="32" spans="1:7" ht="14.25">
      <c r="A32" s="58">
        <v>2010</v>
      </c>
      <c r="B32" s="14">
        <v>4</v>
      </c>
      <c r="C32" s="14">
        <v>1501</v>
      </c>
      <c r="D32" s="61" t="str">
        <f t="shared" si="0"/>
        <v>Total Industria</v>
      </c>
      <c r="E32" s="85">
        <v>91.20440574798103</v>
      </c>
      <c r="F32" s="45">
        <v>94.95808242538581</v>
      </c>
      <c r="G32" s="53">
        <v>91.83486657601206</v>
      </c>
    </row>
    <row r="33" spans="1:7" ht="14.25">
      <c r="A33" s="59">
        <v>2011</v>
      </c>
      <c r="B33" s="60">
        <v>1</v>
      </c>
      <c r="C33" s="60">
        <v>1501</v>
      </c>
      <c r="D33" s="62" t="str">
        <f t="shared" si="0"/>
        <v>Total Industria</v>
      </c>
      <c r="E33" s="76">
        <v>78.45860512370464</v>
      </c>
      <c r="F33" s="54">
        <v>81.45541864455797</v>
      </c>
      <c r="G33" s="55">
        <v>93.43119454618282</v>
      </c>
    </row>
    <row r="34" spans="1:7" ht="14.25">
      <c r="A34" s="58">
        <v>2011</v>
      </c>
      <c r="B34" s="14">
        <v>2</v>
      </c>
      <c r="C34" s="14">
        <v>1501</v>
      </c>
      <c r="D34" s="61" t="str">
        <f t="shared" si="0"/>
        <v>Total Industria</v>
      </c>
      <c r="E34" s="85">
        <v>81.91174376092187</v>
      </c>
      <c r="F34" s="45">
        <v>82.63900331152084</v>
      </c>
      <c r="G34" s="53">
        <v>94.61942188831787</v>
      </c>
    </row>
    <row r="35" spans="1:7" ht="14.25">
      <c r="A35" s="59">
        <v>2011</v>
      </c>
      <c r="B35" s="60">
        <v>3</v>
      </c>
      <c r="C35" s="60">
        <v>1501</v>
      </c>
      <c r="D35" s="62" t="str">
        <f t="shared" si="0"/>
        <v>Total Industria</v>
      </c>
      <c r="E35" s="76">
        <v>86.92537707557813</v>
      </c>
      <c r="F35" s="54">
        <v>89.10130219605692</v>
      </c>
      <c r="G35" s="55">
        <v>96.2113510736545</v>
      </c>
    </row>
    <row r="36" spans="1:7" ht="14.25">
      <c r="A36" s="58">
        <v>2011</v>
      </c>
      <c r="B36" s="14">
        <v>4</v>
      </c>
      <c r="C36" s="14">
        <v>1501</v>
      </c>
      <c r="D36" s="61" t="str">
        <f t="shared" si="0"/>
        <v>Total Industria</v>
      </c>
      <c r="E36" s="85">
        <v>100.02154025224941</v>
      </c>
      <c r="F36" s="45">
        <v>102.52056257151614</v>
      </c>
      <c r="G36" s="53">
        <v>99.25021235506544</v>
      </c>
    </row>
    <row r="37" spans="1:7" ht="14.25">
      <c r="A37" s="59">
        <v>2012</v>
      </c>
      <c r="B37" s="60">
        <v>1</v>
      </c>
      <c r="C37" s="60">
        <v>1501</v>
      </c>
      <c r="D37" s="62" t="str">
        <f t="shared" si="0"/>
        <v>Total Industria</v>
      </c>
      <c r="E37" s="76">
        <v>85.08716552408464</v>
      </c>
      <c r="F37" s="54">
        <v>88.08458690442068</v>
      </c>
      <c r="G37" s="55">
        <v>97.4446272324595</v>
      </c>
    </row>
    <row r="38" spans="1:7" ht="14.25">
      <c r="A38" s="58">
        <v>2012</v>
      </c>
      <c r="B38" s="14">
        <v>2</v>
      </c>
      <c r="C38" s="14">
        <v>1501</v>
      </c>
      <c r="D38" s="61" t="str">
        <f t="shared" si="0"/>
        <v>Total Industria</v>
      </c>
      <c r="E38" s="85">
        <v>85.65820456712491</v>
      </c>
      <c r="F38" s="45">
        <v>88.0605790412907</v>
      </c>
      <c r="G38" s="53">
        <v>95.5214322463431</v>
      </c>
    </row>
    <row r="39" spans="1:7" ht="14.25">
      <c r="A39" s="59">
        <v>2012</v>
      </c>
      <c r="B39" s="60">
        <v>3</v>
      </c>
      <c r="C39" s="60">
        <v>1501</v>
      </c>
      <c r="D39" s="62" t="str">
        <f t="shared" si="0"/>
        <v>Total Industria</v>
      </c>
      <c r="E39" s="76">
        <v>88.68523941793518</v>
      </c>
      <c r="F39" s="54">
        <v>90.95208835227508</v>
      </c>
      <c r="G39" s="55">
        <v>94.94543798361799</v>
      </c>
    </row>
    <row r="40" spans="1:7" ht="14.25">
      <c r="A40" s="58">
        <v>2012</v>
      </c>
      <c r="B40" s="14">
        <v>4</v>
      </c>
      <c r="C40" s="14">
        <v>1501</v>
      </c>
      <c r="D40" s="61" t="str">
        <f t="shared" si="0"/>
        <v>Total Industria</v>
      </c>
      <c r="E40" s="85">
        <v>96.58245134774802</v>
      </c>
      <c r="F40" s="45">
        <v>105.95971285036718</v>
      </c>
      <c r="G40" s="53">
        <v>95.91472768340203</v>
      </c>
    </row>
    <row r="41" spans="1:7" ht="14.25">
      <c r="A41" s="59">
        <v>2013</v>
      </c>
      <c r="B41" s="60">
        <v>1</v>
      </c>
      <c r="C41" s="60">
        <v>1501</v>
      </c>
      <c r="D41" s="62" t="str">
        <f t="shared" si="0"/>
        <v>Total Industria</v>
      </c>
      <c r="E41" s="76">
        <v>82.01541343107273</v>
      </c>
      <c r="F41" s="54">
        <v>85.89391394532217</v>
      </c>
      <c r="G41" s="55">
        <v>92.58170594648118</v>
      </c>
    </row>
    <row r="42" spans="1:7" ht="14.25">
      <c r="A42" s="58">
        <v>2013</v>
      </c>
      <c r="B42" s="14">
        <v>2</v>
      </c>
      <c r="C42" s="14">
        <v>1501</v>
      </c>
      <c r="D42" s="61" t="str">
        <f t="shared" si="0"/>
        <v>Total Industria</v>
      </c>
      <c r="E42" s="85">
        <v>92.41573329793121</v>
      </c>
      <c r="F42" s="45">
        <v>95.17238442496779</v>
      </c>
      <c r="G42" s="53">
        <v>93.64450198287642</v>
      </c>
    </row>
    <row r="43" spans="1:7" ht="14.25">
      <c r="A43" s="59">
        <v>2013</v>
      </c>
      <c r="B43" s="60">
        <v>3</v>
      </c>
      <c r="C43" s="60">
        <v>1501</v>
      </c>
      <c r="D43" s="62" t="str">
        <f t="shared" si="0"/>
        <v>Total Industria</v>
      </c>
      <c r="E43" s="76">
        <v>98.24350862801707</v>
      </c>
      <c r="F43" s="54">
        <v>101.22173783622603</v>
      </c>
      <c r="G43" s="55">
        <v>95.1479649874529</v>
      </c>
    </row>
    <row r="44" spans="1:7" ht="14.25">
      <c r="A44" s="58">
        <v>2013</v>
      </c>
      <c r="B44" s="14">
        <v>4</v>
      </c>
      <c r="C44" s="14">
        <v>1501</v>
      </c>
      <c r="D44" s="61" t="str">
        <f t="shared" si="0"/>
        <v>Total Industria</v>
      </c>
      <c r="E44" s="85">
        <v>106.99356439711514</v>
      </c>
      <c r="F44" s="45">
        <v>111.39181305895409</v>
      </c>
      <c r="G44" s="53">
        <v>97.84345853696072</v>
      </c>
    </row>
    <row r="45" spans="1:7" ht="14.25">
      <c r="A45" s="59">
        <v>2014</v>
      </c>
      <c r="B45" s="60">
        <v>1</v>
      </c>
      <c r="C45" s="60">
        <v>1501</v>
      </c>
      <c r="D45" s="62" t="str">
        <f t="shared" si="0"/>
        <v>Total Industria</v>
      </c>
      <c r="E45" s="76">
        <v>90.93813118559645</v>
      </c>
      <c r="F45" s="54">
        <v>92.82993674910277</v>
      </c>
      <c r="G45" s="55">
        <v>97.56713088671623</v>
      </c>
    </row>
    <row r="46" spans="1:7" ht="14.25">
      <c r="A46" s="58">
        <v>2014</v>
      </c>
      <c r="B46" s="14">
        <v>2</v>
      </c>
      <c r="C46" s="14">
        <v>1501</v>
      </c>
      <c r="D46" s="61" t="str">
        <f t="shared" si="0"/>
        <v>Total Industria</v>
      </c>
      <c r="E46" s="85">
        <v>93.04608062272011</v>
      </c>
      <c r="F46" s="45">
        <v>96.2764808744445</v>
      </c>
      <c r="G46" s="53">
        <v>99.36936892840052</v>
      </c>
    </row>
    <row r="47" spans="1:7" ht="14.25">
      <c r="A47" s="59">
        <v>2014</v>
      </c>
      <c r="B47" s="60">
        <v>3</v>
      </c>
      <c r="C47" s="60">
        <v>1501</v>
      </c>
      <c r="D47" s="62" t="str">
        <f t="shared" si="0"/>
        <v>Total Industria</v>
      </c>
      <c r="E47" s="76">
        <v>101.29891848675871</v>
      </c>
      <c r="F47" s="54">
        <v>103.88846205699542</v>
      </c>
      <c r="G47" s="55">
        <v>102.38429480306519</v>
      </c>
    </row>
    <row r="48" spans="1:7" ht="14.25">
      <c r="A48" s="58">
        <v>2014</v>
      </c>
      <c r="B48" s="14">
        <v>4</v>
      </c>
      <c r="C48" s="14">
        <v>1501</v>
      </c>
      <c r="D48" s="61" t="str">
        <f t="shared" si="0"/>
        <v>Total Industria</v>
      </c>
      <c r="E48" s="85">
        <v>104.40662253646951</v>
      </c>
      <c r="F48" s="45">
        <v>115.19340627586168</v>
      </c>
      <c r="G48" s="53">
        <v>105.00775818951733</v>
      </c>
    </row>
    <row r="49" spans="1:7" ht="14.25">
      <c r="A49" s="59">
        <v>2015</v>
      </c>
      <c r="B49" s="60">
        <v>1</v>
      </c>
      <c r="C49" s="60">
        <v>1501</v>
      </c>
      <c r="D49" s="62" t="str">
        <f t="shared" si="0"/>
        <v>Total Industria</v>
      </c>
      <c r="E49" s="76">
        <v>95.83581039071163</v>
      </c>
      <c r="F49" s="54">
        <v>97.50079824470235</v>
      </c>
      <c r="G49" s="55">
        <v>101.40735382188863</v>
      </c>
    </row>
    <row r="50" spans="1:7" ht="14.25">
      <c r="A50" s="58">
        <v>2015</v>
      </c>
      <c r="B50" s="14">
        <v>2</v>
      </c>
      <c r="C50" s="14">
        <v>1501</v>
      </c>
      <c r="D50" s="61" t="str">
        <f t="shared" si="0"/>
        <v>Total Industria</v>
      </c>
      <c r="E50" s="85">
        <v>100.30139386760115</v>
      </c>
      <c r="F50" s="45">
        <v>104.2208098520177</v>
      </c>
      <c r="G50" s="53">
        <v>102.54347575209061</v>
      </c>
    </row>
    <row r="51" spans="1:7" ht="14.25">
      <c r="A51" s="59">
        <v>2015</v>
      </c>
      <c r="B51" s="60">
        <v>3</v>
      </c>
      <c r="C51" s="60">
        <v>1501</v>
      </c>
      <c r="D51" s="62" t="str">
        <f t="shared" si="0"/>
        <v>Total Industria</v>
      </c>
      <c r="E51" s="76">
        <v>107.91259085990545</v>
      </c>
      <c r="F51" s="54">
        <v>112.21759882190652</v>
      </c>
      <c r="G51" s="55">
        <v>103.06270903658934</v>
      </c>
    </row>
    <row r="52" spans="1:7" ht="14.25">
      <c r="A52" s="58">
        <v>2015</v>
      </c>
      <c r="B52" s="14">
        <v>4</v>
      </c>
      <c r="C52" s="14">
        <v>1501</v>
      </c>
      <c r="D52" s="61" t="str">
        <f t="shared" si="0"/>
        <v>Total Industria</v>
      </c>
      <c r="E52" s="85">
        <v>111.59899448068407</v>
      </c>
      <c r="F52" s="45">
        <v>124.06841135367696</v>
      </c>
      <c r="G52" s="53">
        <v>104.08286613429027</v>
      </c>
    </row>
    <row r="53" spans="1:7" ht="14.25">
      <c r="A53" s="59">
        <v>2016</v>
      </c>
      <c r="B53" s="60">
        <v>1</v>
      </c>
      <c r="C53" s="60">
        <v>1501</v>
      </c>
      <c r="D53" s="62" t="str">
        <f t="shared" si="0"/>
        <v>Total Industria</v>
      </c>
      <c r="E53" s="76">
        <v>101.1291635733965</v>
      </c>
      <c r="F53" s="54">
        <v>105.65687911672835</v>
      </c>
      <c r="G53" s="55">
        <v>103.80021491059814</v>
      </c>
    </row>
    <row r="54" spans="1:7" ht="14.25">
      <c r="A54" s="58">
        <v>2016</v>
      </c>
      <c r="B54" s="14">
        <v>2</v>
      </c>
      <c r="C54" s="14">
        <v>1501</v>
      </c>
      <c r="D54" s="61" t="str">
        <f t="shared" si="0"/>
        <v>Total Industria</v>
      </c>
      <c r="E54" s="85">
        <v>103.81605587530723</v>
      </c>
      <c r="F54" s="45">
        <v>106.82862912531228</v>
      </c>
      <c r="G54" s="53">
        <v>102.52681755739519</v>
      </c>
    </row>
    <row r="55" spans="1:7" ht="14.25">
      <c r="A55" s="59">
        <v>2016</v>
      </c>
      <c r="B55" s="60">
        <v>3</v>
      </c>
      <c r="C55" s="60">
        <v>1501</v>
      </c>
      <c r="D55" s="62" t="str">
        <f t="shared" si="0"/>
        <v>Total Industria</v>
      </c>
      <c r="E55" s="76">
        <v>99.89457513734817</v>
      </c>
      <c r="F55" s="54">
        <v>109.31705533301516</v>
      </c>
      <c r="G55" s="55">
        <v>102.65493626162949</v>
      </c>
    </row>
    <row r="56" spans="1:7" ht="14.25">
      <c r="A56" s="58">
        <v>2016</v>
      </c>
      <c r="B56" s="14">
        <v>4</v>
      </c>
      <c r="C56" s="14">
        <v>1501</v>
      </c>
      <c r="D56" s="61" t="str">
        <f t="shared" si="0"/>
        <v>Total Industria</v>
      </c>
      <c r="E56" s="85">
        <v>111.84558204616928</v>
      </c>
      <c r="F56" s="45">
        <v>126.02023557016422</v>
      </c>
      <c r="G56" s="53">
        <v>105.06369006132567</v>
      </c>
    </row>
    <row r="57" spans="1:7" ht="14.25">
      <c r="A57" s="59">
        <v>2017</v>
      </c>
      <c r="B57" s="60">
        <v>1</v>
      </c>
      <c r="C57" s="60">
        <v>1501</v>
      </c>
      <c r="D57" s="62" t="str">
        <f t="shared" si="0"/>
        <v>Total Industria</v>
      </c>
      <c r="E57" s="76">
        <v>103.028199939604</v>
      </c>
      <c r="F57" s="54">
        <v>107.11403308411982</v>
      </c>
      <c r="G57" s="55">
        <v>103.99852278597352</v>
      </c>
    </row>
    <row r="58" spans="1:7" ht="14.25">
      <c r="A58" s="58">
        <v>2017</v>
      </c>
      <c r="B58" s="14">
        <v>2</v>
      </c>
      <c r="C58" s="14">
        <v>1501</v>
      </c>
      <c r="D58" s="61" t="str">
        <f t="shared" si="0"/>
        <v>Total Industria</v>
      </c>
      <c r="E58" s="85">
        <v>104.13476435966795</v>
      </c>
      <c r="F58" s="45">
        <v>109.12041667048113</v>
      </c>
      <c r="G58" s="53">
        <v>104.4827121645945</v>
      </c>
    </row>
    <row r="59" spans="1:7" ht="14.25">
      <c r="A59" s="59">
        <v>2017</v>
      </c>
      <c r="B59" s="60">
        <v>3</v>
      </c>
      <c r="C59" s="60">
        <v>1501</v>
      </c>
      <c r="D59" s="62" t="str">
        <f t="shared" si="0"/>
        <v>Total Industria</v>
      </c>
      <c r="E59" s="76">
        <v>110.53810539731062</v>
      </c>
      <c r="F59" s="54">
        <v>118.22713315559187</v>
      </c>
      <c r="G59" s="55">
        <v>102.33664751861365</v>
      </c>
    </row>
    <row r="60" spans="1:7" ht="14.25">
      <c r="A60" s="58">
        <v>2017</v>
      </c>
      <c r="B60" s="14">
        <v>4</v>
      </c>
      <c r="C60" s="14">
        <v>1501</v>
      </c>
      <c r="D60" s="61" t="str">
        <f t="shared" si="0"/>
        <v>Total Industria</v>
      </c>
      <c r="E60" s="85">
        <v>112.45546964250008</v>
      </c>
      <c r="F60" s="45">
        <v>123.72122218098067</v>
      </c>
      <c r="G60" s="53">
        <v>101.7100477623728</v>
      </c>
    </row>
    <row r="61" spans="1:7" ht="14.25">
      <c r="A61" s="59">
        <v>2018</v>
      </c>
      <c r="B61" s="60">
        <v>1</v>
      </c>
      <c r="C61" s="60">
        <v>1501</v>
      </c>
      <c r="D61" s="62" t="str">
        <f t="shared" si="0"/>
        <v>Total Industria</v>
      </c>
      <c r="E61" s="76">
        <v>96.24223088372175</v>
      </c>
      <c r="F61" s="54">
        <v>100.4638414837518</v>
      </c>
      <c r="G61" s="55">
        <v>97.82850859560097</v>
      </c>
    </row>
    <row r="62" spans="1:7" ht="14.25">
      <c r="A62" s="58">
        <v>2018</v>
      </c>
      <c r="B62" s="14">
        <v>2</v>
      </c>
      <c r="C62" s="14">
        <f>+C61</f>
        <v>1501</v>
      </c>
      <c r="D62" s="61" t="str">
        <f>+D61</f>
        <v>Total Industria</v>
      </c>
      <c r="E62" s="85">
        <v>105.87887204506588</v>
      </c>
      <c r="F62" s="45">
        <v>110.92487758619238</v>
      </c>
      <c r="G62" s="53">
        <v>98.17521983244937</v>
      </c>
    </row>
    <row r="63" spans="1:7" ht="14.25">
      <c r="A63" s="59">
        <v>2006</v>
      </c>
      <c r="B63" s="60">
        <v>4</v>
      </c>
      <c r="C63" s="60">
        <v>1500</v>
      </c>
      <c r="D63" s="62" t="str">
        <f t="shared" si="0"/>
        <v>Alimentos</v>
      </c>
      <c r="E63" s="76">
        <v>109.93708670493005</v>
      </c>
      <c r="F63" s="54">
        <v>100.38535972416464</v>
      </c>
      <c r="G63" s="55">
        <v>96.97741326482733</v>
      </c>
    </row>
    <row r="64" spans="1:7" ht="14.25">
      <c r="A64" s="58">
        <v>2007</v>
      </c>
      <c r="B64" s="14">
        <v>1</v>
      </c>
      <c r="C64" s="14">
        <v>1500</v>
      </c>
      <c r="D64" s="61" t="str">
        <f t="shared" si="0"/>
        <v>Alimentos</v>
      </c>
      <c r="E64" s="85">
        <v>85.16992089111484</v>
      </c>
      <c r="F64" s="45">
        <v>86.39304576562758</v>
      </c>
      <c r="G64" s="53">
        <v>97.7625946470488</v>
      </c>
    </row>
    <row r="65" spans="1:7" ht="14.25">
      <c r="A65" s="59">
        <v>2007</v>
      </c>
      <c r="B65" s="60">
        <v>2</v>
      </c>
      <c r="C65" s="60">
        <v>1500</v>
      </c>
      <c r="D65" s="62" t="str">
        <f t="shared" si="0"/>
        <v>Alimentos</v>
      </c>
      <c r="E65" s="76">
        <v>89.10471752495692</v>
      </c>
      <c r="F65" s="54">
        <v>88.50464894732453</v>
      </c>
      <c r="G65" s="55">
        <v>100.26624425999906</v>
      </c>
    </row>
    <row r="66" spans="1:7" ht="14.25">
      <c r="A66" s="58">
        <v>2007</v>
      </c>
      <c r="B66" s="14">
        <v>3</v>
      </c>
      <c r="C66" s="14">
        <v>1500</v>
      </c>
      <c r="D66" s="61" t="str">
        <f t="shared" si="0"/>
        <v>Alimentos</v>
      </c>
      <c r="E66" s="85">
        <v>104.89421710801925</v>
      </c>
      <c r="F66" s="45">
        <v>104.21439429925037</v>
      </c>
      <c r="G66" s="53">
        <v>100.16595907525667</v>
      </c>
    </row>
    <row r="67" spans="1:7" ht="14.25">
      <c r="A67" s="59">
        <v>2007</v>
      </c>
      <c r="B67" s="60">
        <v>4</v>
      </c>
      <c r="C67" s="60">
        <v>1500</v>
      </c>
      <c r="D67" s="62" t="str">
        <f t="shared" si="0"/>
        <v>Alimentos</v>
      </c>
      <c r="E67" s="76">
        <v>120.83114447590901</v>
      </c>
      <c r="F67" s="54">
        <v>120.88791098779753</v>
      </c>
      <c r="G67" s="55">
        <v>101.80520201769549</v>
      </c>
    </row>
    <row r="68" spans="1:7" ht="14.25">
      <c r="A68" s="58">
        <v>2008</v>
      </c>
      <c r="B68" s="14">
        <v>1</v>
      </c>
      <c r="C68" s="14">
        <v>1500</v>
      </c>
      <c r="D68" s="61" t="str">
        <f t="shared" si="0"/>
        <v>Alimentos</v>
      </c>
      <c r="E68" s="85">
        <v>96.99275769039562</v>
      </c>
      <c r="F68" s="45">
        <v>101.64984239541855</v>
      </c>
      <c r="G68" s="53">
        <v>97.99827809965382</v>
      </c>
    </row>
    <row r="69" spans="1:7" ht="14.25">
      <c r="A69" s="59">
        <v>2008</v>
      </c>
      <c r="B69" s="60">
        <v>2</v>
      </c>
      <c r="C69" s="60">
        <v>1500</v>
      </c>
      <c r="D69" s="62" t="str">
        <f t="shared" si="0"/>
        <v>Alimentos</v>
      </c>
      <c r="E69" s="76">
        <v>94.63561847591352</v>
      </c>
      <c r="F69" s="54">
        <v>97.36931955713506</v>
      </c>
      <c r="G69" s="55">
        <v>97.3496204548232</v>
      </c>
    </row>
    <row r="70" spans="1:7" ht="14.25">
      <c r="A70" s="58">
        <v>2008</v>
      </c>
      <c r="B70" s="14">
        <v>3</v>
      </c>
      <c r="C70" s="14">
        <v>1500</v>
      </c>
      <c r="D70" s="61" t="str">
        <f t="shared" si="0"/>
        <v>Alimentos</v>
      </c>
      <c r="E70" s="85">
        <v>96.32587867698278</v>
      </c>
      <c r="F70" s="45">
        <v>95.21933454794278</v>
      </c>
      <c r="G70" s="53">
        <v>99.54904892605045</v>
      </c>
    </row>
    <row r="71" spans="1:7" ht="14.25">
      <c r="A71" s="59">
        <v>2008</v>
      </c>
      <c r="B71" s="60">
        <v>4</v>
      </c>
      <c r="C71" s="60">
        <v>1500</v>
      </c>
      <c r="D71" s="62" t="str">
        <f t="shared" si="0"/>
        <v>Alimentos</v>
      </c>
      <c r="E71" s="76">
        <v>107.0724082347064</v>
      </c>
      <c r="F71" s="54">
        <v>107.90138592935723</v>
      </c>
      <c r="G71" s="55">
        <v>100.34580027952282</v>
      </c>
    </row>
    <row r="72" spans="1:7" ht="14.25">
      <c r="A72" s="58">
        <v>2009</v>
      </c>
      <c r="B72" s="14">
        <v>1</v>
      </c>
      <c r="C72" s="14">
        <v>1500</v>
      </c>
      <c r="D72" s="61" t="str">
        <f t="shared" si="0"/>
        <v>Alimentos</v>
      </c>
      <c r="E72" s="85">
        <v>80.31304333113773</v>
      </c>
      <c r="F72" s="45">
        <v>83.95925829112024</v>
      </c>
      <c r="G72" s="53">
        <v>98.76279397312949</v>
      </c>
    </row>
    <row r="73" spans="1:7" ht="14.25">
      <c r="A73" s="59">
        <v>2009</v>
      </c>
      <c r="B73" s="60">
        <v>2</v>
      </c>
      <c r="C73" s="60">
        <v>1500</v>
      </c>
      <c r="D73" s="62" t="str">
        <f t="shared" si="0"/>
        <v>Alimentos</v>
      </c>
      <c r="E73" s="76">
        <v>74.39255478307328</v>
      </c>
      <c r="F73" s="54">
        <v>76.53621339993575</v>
      </c>
      <c r="G73" s="55">
        <v>96.08645245409365</v>
      </c>
    </row>
    <row r="74" spans="1:7" ht="14.25">
      <c r="A74" s="58">
        <v>2009</v>
      </c>
      <c r="B74" s="14">
        <v>3</v>
      </c>
      <c r="C74" s="14">
        <v>1500</v>
      </c>
      <c r="D74" s="61" t="str">
        <f t="shared" si="0"/>
        <v>Alimentos</v>
      </c>
      <c r="E74" s="85">
        <v>71.21312423361522</v>
      </c>
      <c r="F74" s="45">
        <v>72.21709128401045</v>
      </c>
      <c r="G74" s="53">
        <v>94.82764571747805</v>
      </c>
    </row>
    <row r="75" spans="1:7" ht="14.25">
      <c r="A75" s="59">
        <v>2009</v>
      </c>
      <c r="B75" s="60">
        <v>4</v>
      </c>
      <c r="C75" s="60">
        <v>1500</v>
      </c>
      <c r="D75" s="62" t="str">
        <f t="shared" si="0"/>
        <v>Alimentos</v>
      </c>
      <c r="E75" s="76">
        <v>91.67239583373015</v>
      </c>
      <c r="F75" s="54">
        <v>83.77330538170521</v>
      </c>
      <c r="G75" s="55">
        <v>93.4104024607603</v>
      </c>
    </row>
    <row r="76" spans="1:7" ht="14.25">
      <c r="A76" s="58">
        <v>2010</v>
      </c>
      <c r="B76" s="14">
        <v>1</v>
      </c>
      <c r="C76" s="14">
        <v>1500</v>
      </c>
      <c r="D76" s="61" t="str">
        <f t="shared" si="0"/>
        <v>Alimentos</v>
      </c>
      <c r="E76" s="85">
        <v>74.94658346326707</v>
      </c>
      <c r="F76" s="45">
        <v>74.14975703103752</v>
      </c>
      <c r="G76" s="53">
        <v>90.7601518199071</v>
      </c>
    </row>
    <row r="77" spans="1:7" ht="14.25">
      <c r="A77" s="59">
        <v>2010</v>
      </c>
      <c r="B77" s="60">
        <v>2</v>
      </c>
      <c r="C77" s="60">
        <v>1500</v>
      </c>
      <c r="D77" s="62" t="str">
        <f t="shared" si="0"/>
        <v>Alimentos</v>
      </c>
      <c r="E77" s="76">
        <v>73.35780000073314</v>
      </c>
      <c r="F77" s="54">
        <v>74.21293592006826</v>
      </c>
      <c r="G77" s="55">
        <v>88.84278364172057</v>
      </c>
    </row>
    <row r="78" spans="1:7" ht="14.25">
      <c r="A78" s="58">
        <v>2010</v>
      </c>
      <c r="B78" s="14">
        <v>3</v>
      </c>
      <c r="C78" s="14">
        <v>1500</v>
      </c>
      <c r="D78" s="61" t="str">
        <f t="shared" si="0"/>
        <v>Alimentos</v>
      </c>
      <c r="E78" s="85">
        <v>74.36530638487174</v>
      </c>
      <c r="F78" s="45">
        <v>75.38123550496418</v>
      </c>
      <c r="G78" s="53">
        <v>88.62989459530966</v>
      </c>
    </row>
    <row r="79" spans="1:7" ht="14.25">
      <c r="A79" s="59">
        <v>2010</v>
      </c>
      <c r="B79" s="60">
        <v>4</v>
      </c>
      <c r="C79" s="60">
        <v>1500</v>
      </c>
      <c r="D79" s="62" t="str">
        <f t="shared" si="0"/>
        <v>Alimentos</v>
      </c>
      <c r="E79" s="76">
        <v>94.27157021122021</v>
      </c>
      <c r="F79" s="54">
        <v>95.8335793271409</v>
      </c>
      <c r="G79" s="55">
        <v>87.40737809792266</v>
      </c>
    </row>
    <row r="80" spans="1:7" ht="14.25">
      <c r="A80" s="58">
        <v>2011</v>
      </c>
      <c r="B80" s="14">
        <v>1</v>
      </c>
      <c r="C80" s="14">
        <v>1500</v>
      </c>
      <c r="D80" s="61" t="str">
        <f t="shared" si="0"/>
        <v>Alimentos</v>
      </c>
      <c r="E80" s="85">
        <v>72.93178305098255</v>
      </c>
      <c r="F80" s="45">
        <v>78.4649650541718</v>
      </c>
      <c r="G80" s="53">
        <v>88.89292301933075</v>
      </c>
    </row>
    <row r="81" spans="1:7" ht="14.25">
      <c r="A81" s="59">
        <v>2011</v>
      </c>
      <c r="B81" s="60">
        <v>2</v>
      </c>
      <c r="C81" s="60">
        <v>1500</v>
      </c>
      <c r="D81" s="62" t="str">
        <f aca="true" t="shared" si="1" ref="D81:D145">+VLOOKUP(C81,eje,2,FALSE)</f>
        <v>Alimentos</v>
      </c>
      <c r="E81" s="76">
        <v>74.96193032162414</v>
      </c>
      <c r="F81" s="54">
        <v>76.17885249615411</v>
      </c>
      <c r="G81" s="55">
        <v>92.17109444352906</v>
      </c>
    </row>
    <row r="82" spans="1:7" ht="14.25">
      <c r="A82" s="58">
        <v>2011</v>
      </c>
      <c r="B82" s="14">
        <v>3</v>
      </c>
      <c r="C82" s="14">
        <v>1500</v>
      </c>
      <c r="D82" s="61" t="str">
        <f t="shared" si="1"/>
        <v>Alimentos</v>
      </c>
      <c r="E82" s="85">
        <v>76.52166621398025</v>
      </c>
      <c r="F82" s="45">
        <v>79.2847672870314</v>
      </c>
      <c r="G82" s="53">
        <v>91.76512414056334</v>
      </c>
    </row>
    <row r="83" spans="1:7" ht="14.25">
      <c r="A83" s="59">
        <v>2011</v>
      </c>
      <c r="B83" s="60">
        <v>4</v>
      </c>
      <c r="C83" s="60">
        <v>1500</v>
      </c>
      <c r="D83" s="62" t="str">
        <f t="shared" si="1"/>
        <v>Alimentos</v>
      </c>
      <c r="E83" s="76">
        <v>95.15338341673841</v>
      </c>
      <c r="F83" s="54">
        <v>94.81454163039633</v>
      </c>
      <c r="G83" s="55">
        <v>95.05303110576374</v>
      </c>
    </row>
    <row r="84" spans="1:7" ht="14.25">
      <c r="A84" s="58">
        <v>2012</v>
      </c>
      <c r="B84" s="14">
        <v>1</v>
      </c>
      <c r="C84" s="14">
        <v>1500</v>
      </c>
      <c r="D84" s="61" t="str">
        <f t="shared" si="1"/>
        <v>Alimentos</v>
      </c>
      <c r="E84" s="85">
        <v>75.823005668048</v>
      </c>
      <c r="F84" s="45">
        <v>81.76658854544408</v>
      </c>
      <c r="G84" s="53">
        <v>92.2075239294773</v>
      </c>
    </row>
    <row r="85" spans="1:7" ht="14.25">
      <c r="A85" s="59">
        <v>2012</v>
      </c>
      <c r="B85" s="60">
        <v>2</v>
      </c>
      <c r="C85" s="60">
        <v>1500</v>
      </c>
      <c r="D85" s="62" t="str">
        <f t="shared" si="1"/>
        <v>Alimentos</v>
      </c>
      <c r="E85" s="76">
        <v>80.51081567665909</v>
      </c>
      <c r="F85" s="54">
        <v>87.68949066617424</v>
      </c>
      <c r="G85" s="55">
        <v>94.76629973228012</v>
      </c>
    </row>
    <row r="86" spans="1:7" ht="14.25">
      <c r="A86" s="58">
        <v>2012</v>
      </c>
      <c r="B86" s="14">
        <v>3</v>
      </c>
      <c r="C86" s="14">
        <v>1500</v>
      </c>
      <c r="D86" s="61" t="str">
        <f t="shared" si="1"/>
        <v>Alimentos</v>
      </c>
      <c r="E86" s="85">
        <v>80.17905382018458</v>
      </c>
      <c r="F86" s="45">
        <v>86.21423254999358</v>
      </c>
      <c r="G86" s="53">
        <v>93.70665662818291</v>
      </c>
    </row>
    <row r="87" spans="1:7" ht="14.25">
      <c r="A87" s="59">
        <v>2012</v>
      </c>
      <c r="B87" s="60">
        <v>4</v>
      </c>
      <c r="C87" s="60">
        <v>1500</v>
      </c>
      <c r="D87" s="62" t="str">
        <f t="shared" si="1"/>
        <v>Alimentos</v>
      </c>
      <c r="E87" s="76">
        <v>87.72431889676203</v>
      </c>
      <c r="F87" s="54">
        <v>101.24592081667562</v>
      </c>
      <c r="G87" s="55">
        <v>91.44182473741992</v>
      </c>
    </row>
    <row r="88" spans="1:7" ht="14.25">
      <c r="A88" s="58">
        <v>2013</v>
      </c>
      <c r="B88" s="14">
        <v>1</v>
      </c>
      <c r="C88" s="14">
        <v>1500</v>
      </c>
      <c r="D88" s="61" t="str">
        <f t="shared" si="1"/>
        <v>Alimentos</v>
      </c>
      <c r="E88" s="85">
        <v>82.39829315860521</v>
      </c>
      <c r="F88" s="45">
        <v>87.68009396908388</v>
      </c>
      <c r="G88" s="53">
        <v>88.80256115455887</v>
      </c>
    </row>
    <row r="89" spans="1:7" ht="14.25">
      <c r="A89" s="59">
        <v>2013</v>
      </c>
      <c r="B89" s="60">
        <v>2</v>
      </c>
      <c r="C89" s="60">
        <v>1500</v>
      </c>
      <c r="D89" s="62" t="str">
        <f t="shared" si="1"/>
        <v>Alimentos</v>
      </c>
      <c r="E89" s="76">
        <v>88.9477623242175</v>
      </c>
      <c r="F89" s="54">
        <v>95.40178850546322</v>
      </c>
      <c r="G89" s="55">
        <v>91.87463943038453</v>
      </c>
    </row>
    <row r="90" spans="1:7" ht="14.25">
      <c r="A90" s="58">
        <v>2013</v>
      </c>
      <c r="B90" s="14">
        <v>3</v>
      </c>
      <c r="C90" s="14">
        <v>1500</v>
      </c>
      <c r="D90" s="61" t="str">
        <f t="shared" si="1"/>
        <v>Alimentos</v>
      </c>
      <c r="E90" s="85">
        <v>92.67486951480086</v>
      </c>
      <c r="F90" s="45">
        <v>101.98982100024918</v>
      </c>
      <c r="G90" s="53">
        <v>93.96735236436143</v>
      </c>
    </row>
    <row r="91" spans="1:7" ht="14.25">
      <c r="A91" s="59">
        <v>2013</v>
      </c>
      <c r="B91" s="60">
        <v>4</v>
      </c>
      <c r="C91" s="60">
        <v>1500</v>
      </c>
      <c r="D91" s="62" t="str">
        <f t="shared" si="1"/>
        <v>Alimentos</v>
      </c>
      <c r="E91" s="76">
        <v>97.98622712076354</v>
      </c>
      <c r="F91" s="54">
        <v>113.12714105340066</v>
      </c>
      <c r="G91" s="55">
        <v>94.14623812177435</v>
      </c>
    </row>
    <row r="92" spans="1:7" ht="14.25">
      <c r="A92" s="58">
        <v>2014</v>
      </c>
      <c r="B92" s="14">
        <v>1</v>
      </c>
      <c r="C92" s="14">
        <v>1500</v>
      </c>
      <c r="D92" s="61" t="str">
        <f t="shared" si="1"/>
        <v>Alimentos</v>
      </c>
      <c r="E92" s="85">
        <v>83.31555571981775</v>
      </c>
      <c r="F92" s="45">
        <v>87.24966977193628</v>
      </c>
      <c r="G92" s="53">
        <v>94.40115584683231</v>
      </c>
    </row>
    <row r="93" spans="1:7" ht="14.25">
      <c r="A93" s="59">
        <v>2014</v>
      </c>
      <c r="B93" s="60">
        <v>2</v>
      </c>
      <c r="C93" s="60">
        <v>1500</v>
      </c>
      <c r="D93" s="62" t="str">
        <f t="shared" si="1"/>
        <v>Alimentos</v>
      </c>
      <c r="E93" s="76">
        <v>82.03068614455657</v>
      </c>
      <c r="F93" s="54">
        <v>87.44772754900475</v>
      </c>
      <c r="G93" s="55">
        <v>98.44587834050583</v>
      </c>
    </row>
    <row r="94" spans="1:7" ht="14.25">
      <c r="A94" s="58">
        <v>2014</v>
      </c>
      <c r="B94" s="14">
        <v>3</v>
      </c>
      <c r="C94" s="14">
        <v>1500</v>
      </c>
      <c r="D94" s="61" t="str">
        <f t="shared" si="1"/>
        <v>Alimentos</v>
      </c>
      <c r="E94" s="85">
        <v>88.57457304268429</v>
      </c>
      <c r="F94" s="45">
        <v>96.2241326936777</v>
      </c>
      <c r="G94" s="53">
        <v>102.46819422976958</v>
      </c>
    </row>
    <row r="95" spans="1:7" ht="14.25">
      <c r="A95" s="59">
        <v>2014</v>
      </c>
      <c r="B95" s="60">
        <v>4</v>
      </c>
      <c r="C95" s="60">
        <v>1500</v>
      </c>
      <c r="D95" s="62" t="str">
        <f t="shared" si="1"/>
        <v>Alimentos</v>
      </c>
      <c r="E95" s="76">
        <v>94.16154425807746</v>
      </c>
      <c r="F95" s="54">
        <v>105.34748336992341</v>
      </c>
      <c r="G95" s="55">
        <v>100.65255415554569</v>
      </c>
    </row>
    <row r="96" spans="1:7" ht="14.25">
      <c r="A96" s="58">
        <v>2015</v>
      </c>
      <c r="B96" s="14">
        <v>1</v>
      </c>
      <c r="C96" s="14">
        <v>1500</v>
      </c>
      <c r="D96" s="61" t="str">
        <f t="shared" si="1"/>
        <v>Alimentos</v>
      </c>
      <c r="E96" s="85">
        <v>87.56651444001388</v>
      </c>
      <c r="F96" s="45">
        <v>96.30080970133872</v>
      </c>
      <c r="G96" s="53">
        <v>95.10777174839112</v>
      </c>
    </row>
    <row r="97" spans="1:7" ht="14.25">
      <c r="A97" s="59">
        <v>2015</v>
      </c>
      <c r="B97" s="60">
        <v>2</v>
      </c>
      <c r="C97" s="60">
        <v>1500</v>
      </c>
      <c r="D97" s="62" t="str">
        <f t="shared" si="1"/>
        <v>Alimentos</v>
      </c>
      <c r="E97" s="76">
        <v>91.97511213149357</v>
      </c>
      <c r="F97" s="54">
        <v>106.16738553955403</v>
      </c>
      <c r="G97" s="55">
        <v>97.3825115024694</v>
      </c>
    </row>
    <row r="98" spans="1:7" ht="14.25">
      <c r="A98" s="58">
        <v>2015</v>
      </c>
      <c r="B98" s="14">
        <v>3</v>
      </c>
      <c r="C98" s="14">
        <v>1500</v>
      </c>
      <c r="D98" s="61" t="str">
        <f t="shared" si="1"/>
        <v>Alimentos</v>
      </c>
      <c r="E98" s="85">
        <v>101.3360161357057</v>
      </c>
      <c r="F98" s="45">
        <v>118.83439558726356</v>
      </c>
      <c r="G98" s="53">
        <v>96.53770878112269</v>
      </c>
    </row>
    <row r="99" spans="1:7" ht="14.25">
      <c r="A99" s="59">
        <v>2015</v>
      </c>
      <c r="B99" s="60">
        <v>4</v>
      </c>
      <c r="C99" s="60">
        <v>1500</v>
      </c>
      <c r="D99" s="62" t="str">
        <f t="shared" si="1"/>
        <v>Alimentos</v>
      </c>
      <c r="E99" s="76">
        <v>108.795637946808</v>
      </c>
      <c r="F99" s="54">
        <v>128.14734171296612</v>
      </c>
      <c r="G99" s="55">
        <v>95.52831965860075</v>
      </c>
    </row>
    <row r="100" spans="1:7" ht="14.25">
      <c r="A100" s="58">
        <v>2016</v>
      </c>
      <c r="B100" s="14">
        <v>1</v>
      </c>
      <c r="C100" s="14">
        <v>1500</v>
      </c>
      <c r="D100" s="61" t="str">
        <f t="shared" si="1"/>
        <v>Alimentos</v>
      </c>
      <c r="E100" s="85">
        <v>96.30642428906691</v>
      </c>
      <c r="F100" s="45">
        <v>112.21832620952763</v>
      </c>
      <c r="G100" s="53">
        <v>97.08466201295556</v>
      </c>
    </row>
    <row r="101" spans="1:7" ht="14.25">
      <c r="A101" s="59">
        <v>2016</v>
      </c>
      <c r="B101" s="60">
        <v>2</v>
      </c>
      <c r="C101" s="60">
        <v>1500</v>
      </c>
      <c r="D101" s="62" t="str">
        <f t="shared" si="1"/>
        <v>Alimentos</v>
      </c>
      <c r="E101" s="76">
        <v>92.06135113996399</v>
      </c>
      <c r="F101" s="54">
        <v>109.11892770850442</v>
      </c>
      <c r="G101" s="55">
        <v>97.94169750736266</v>
      </c>
    </row>
    <row r="102" spans="1:7" ht="14.25">
      <c r="A102" s="58">
        <v>2016</v>
      </c>
      <c r="B102" s="14">
        <v>3</v>
      </c>
      <c r="C102" s="14">
        <v>1500</v>
      </c>
      <c r="D102" s="61" t="str">
        <f t="shared" si="1"/>
        <v>Alimentos</v>
      </c>
      <c r="E102" s="85">
        <v>93.97156083512454</v>
      </c>
      <c r="F102" s="45">
        <v>117.32057200390089</v>
      </c>
      <c r="G102" s="53">
        <v>98.7103234146521</v>
      </c>
    </row>
    <row r="103" spans="1:7" ht="14.25">
      <c r="A103" s="59">
        <v>2016</v>
      </c>
      <c r="B103" s="60">
        <v>4</v>
      </c>
      <c r="C103" s="60">
        <v>1500</v>
      </c>
      <c r="D103" s="62" t="str">
        <f t="shared" si="1"/>
        <v>Alimentos</v>
      </c>
      <c r="E103" s="76">
        <v>104.42008487358888</v>
      </c>
      <c r="F103" s="54">
        <v>129.2140238079951</v>
      </c>
      <c r="G103" s="55">
        <v>103.78951906532934</v>
      </c>
    </row>
    <row r="104" spans="1:7" ht="14.25">
      <c r="A104" s="58">
        <v>2017</v>
      </c>
      <c r="B104" s="14">
        <v>1</v>
      </c>
      <c r="C104" s="14">
        <v>1500</v>
      </c>
      <c r="D104" s="61" t="str">
        <f t="shared" si="1"/>
        <v>Alimentos</v>
      </c>
      <c r="E104" s="85">
        <v>94.6355011514424</v>
      </c>
      <c r="F104" s="45">
        <v>110.87874577494028</v>
      </c>
      <c r="G104" s="53">
        <v>105.15532671201744</v>
      </c>
    </row>
    <row r="105" spans="1:7" ht="14.25">
      <c r="A105" s="59">
        <v>2017</v>
      </c>
      <c r="B105" s="60">
        <v>2</v>
      </c>
      <c r="C105" s="60">
        <v>1500</v>
      </c>
      <c r="D105" s="62" t="str">
        <f t="shared" si="1"/>
        <v>Alimentos</v>
      </c>
      <c r="E105" s="76">
        <v>92.2024696177558</v>
      </c>
      <c r="F105" s="54">
        <v>110.03630519423375</v>
      </c>
      <c r="G105" s="55">
        <v>105.33807692773667</v>
      </c>
    </row>
    <row r="106" spans="1:7" ht="14.25">
      <c r="A106" s="58">
        <v>2017</v>
      </c>
      <c r="B106" s="14">
        <v>3</v>
      </c>
      <c r="C106" s="14">
        <v>1500</v>
      </c>
      <c r="D106" s="61" t="str">
        <f t="shared" si="1"/>
        <v>Alimentos</v>
      </c>
      <c r="E106" s="85">
        <v>104.03432556067864</v>
      </c>
      <c r="F106" s="45">
        <v>120.78666753156944</v>
      </c>
      <c r="G106" s="53">
        <v>103.69888533765521</v>
      </c>
    </row>
    <row r="107" spans="1:7" ht="14.25">
      <c r="A107" s="59">
        <v>2017</v>
      </c>
      <c r="B107" s="60">
        <v>4</v>
      </c>
      <c r="C107" s="60">
        <v>1500</v>
      </c>
      <c r="D107" s="62" t="str">
        <f t="shared" si="1"/>
        <v>Alimentos</v>
      </c>
      <c r="E107" s="76">
        <v>106.5018555786247</v>
      </c>
      <c r="F107" s="54">
        <v>129.48667944258327</v>
      </c>
      <c r="G107" s="55">
        <v>104.40152840843746</v>
      </c>
    </row>
    <row r="108" spans="1:7" ht="14.25">
      <c r="A108" s="58">
        <v>2018</v>
      </c>
      <c r="B108" s="14">
        <v>1</v>
      </c>
      <c r="C108" s="14">
        <v>1500</v>
      </c>
      <c r="D108" s="61" t="str">
        <f t="shared" si="1"/>
        <v>Alimentos</v>
      </c>
      <c r="E108" s="85">
        <v>95.78994546281433</v>
      </c>
      <c r="F108" s="45">
        <v>105.49513237379718</v>
      </c>
      <c r="G108" s="53">
        <v>101.76295632833812</v>
      </c>
    </row>
    <row r="109" spans="1:7" ht="14.25">
      <c r="A109" s="59">
        <v>2018</v>
      </c>
      <c r="B109" s="60">
        <v>2</v>
      </c>
      <c r="C109" s="60">
        <v>1500</v>
      </c>
      <c r="D109" s="62" t="str">
        <f>+D108</f>
        <v>Alimentos</v>
      </c>
      <c r="E109" s="76">
        <v>109.9069118103458</v>
      </c>
      <c r="F109" s="54">
        <v>120.8126284911342</v>
      </c>
      <c r="G109" s="55">
        <v>104.48030005314408</v>
      </c>
    </row>
    <row r="110" spans="1:7" ht="14.25">
      <c r="A110" s="58">
        <v>2006</v>
      </c>
      <c r="B110" s="14">
        <v>4</v>
      </c>
      <c r="C110" s="14">
        <v>1810</v>
      </c>
      <c r="D110" s="61" t="str">
        <f t="shared" si="1"/>
        <v>Confecciones</v>
      </c>
      <c r="E110" s="85">
        <v>131.79092479961406</v>
      </c>
      <c r="F110" s="45">
        <v>134.24631437578086</v>
      </c>
      <c r="G110" s="53">
        <v>108.58991581393545</v>
      </c>
    </row>
    <row r="111" spans="1:7" ht="14.25">
      <c r="A111" s="59">
        <v>2007</v>
      </c>
      <c r="B111" s="60">
        <v>1</v>
      </c>
      <c r="C111" s="60">
        <v>1810</v>
      </c>
      <c r="D111" s="62" t="str">
        <f t="shared" si="1"/>
        <v>Confecciones</v>
      </c>
      <c r="E111" s="76">
        <v>86.5156097487211</v>
      </c>
      <c r="F111" s="54">
        <v>82.15069433663625</v>
      </c>
      <c r="G111" s="55">
        <v>99.94168743601813</v>
      </c>
    </row>
    <row r="112" spans="1:7" ht="14.25">
      <c r="A112" s="58">
        <v>2007</v>
      </c>
      <c r="B112" s="14">
        <v>2</v>
      </c>
      <c r="C112" s="14">
        <v>1810</v>
      </c>
      <c r="D112" s="61" t="str">
        <f t="shared" si="1"/>
        <v>Confecciones</v>
      </c>
      <c r="E112" s="85">
        <v>98.5998563093141</v>
      </c>
      <c r="F112" s="45">
        <v>91.75745381837827</v>
      </c>
      <c r="G112" s="53">
        <v>97.97685639127303</v>
      </c>
    </row>
    <row r="113" spans="1:7" ht="14.25">
      <c r="A113" s="59">
        <v>2007</v>
      </c>
      <c r="B113" s="60">
        <v>3</v>
      </c>
      <c r="C113" s="60">
        <v>1810</v>
      </c>
      <c r="D113" s="62" t="str">
        <f t="shared" si="1"/>
        <v>Confecciones</v>
      </c>
      <c r="E113" s="76">
        <v>93.3359860019156</v>
      </c>
      <c r="F113" s="54">
        <v>88.69755616762653</v>
      </c>
      <c r="G113" s="55">
        <v>99.29895339746278</v>
      </c>
    </row>
    <row r="114" spans="1:7" ht="14.25">
      <c r="A114" s="58">
        <v>2007</v>
      </c>
      <c r="B114" s="14">
        <v>4</v>
      </c>
      <c r="C114" s="14">
        <v>1810</v>
      </c>
      <c r="D114" s="61" t="str">
        <f t="shared" si="1"/>
        <v>Confecciones</v>
      </c>
      <c r="E114" s="85">
        <v>121.54854794004919</v>
      </c>
      <c r="F114" s="45">
        <v>137.39429567735894</v>
      </c>
      <c r="G114" s="53">
        <v>102.78250277524607</v>
      </c>
    </row>
    <row r="115" spans="1:7" ht="14.25">
      <c r="A115" s="59">
        <v>2008</v>
      </c>
      <c r="B115" s="60">
        <v>1</v>
      </c>
      <c r="C115" s="60">
        <v>1810</v>
      </c>
      <c r="D115" s="62" t="str">
        <f t="shared" si="1"/>
        <v>Confecciones</v>
      </c>
      <c r="E115" s="76">
        <v>72.54984021791088</v>
      </c>
      <c r="F115" s="54">
        <v>63.18135625459671</v>
      </c>
      <c r="G115" s="55">
        <v>92.90409526977113</v>
      </c>
    </row>
    <row r="116" spans="1:7" ht="14.25">
      <c r="A116" s="58">
        <v>2008</v>
      </c>
      <c r="B116" s="14">
        <v>2</v>
      </c>
      <c r="C116" s="14">
        <v>1810</v>
      </c>
      <c r="D116" s="61" t="str">
        <f t="shared" si="1"/>
        <v>Confecciones</v>
      </c>
      <c r="E116" s="85">
        <v>88.50046486189763</v>
      </c>
      <c r="F116" s="45">
        <v>81.91858957288328</v>
      </c>
      <c r="G116" s="53">
        <v>96.68862386668448</v>
      </c>
    </row>
    <row r="117" spans="1:7" ht="14.25">
      <c r="A117" s="59">
        <v>2008</v>
      </c>
      <c r="B117" s="60">
        <v>3</v>
      </c>
      <c r="C117" s="60">
        <v>1810</v>
      </c>
      <c r="D117" s="62" t="str">
        <f t="shared" si="1"/>
        <v>Confecciones</v>
      </c>
      <c r="E117" s="76">
        <v>88.90421643578348</v>
      </c>
      <c r="F117" s="54">
        <v>82.35295391010757</v>
      </c>
      <c r="G117" s="55">
        <v>93.33154796100396</v>
      </c>
    </row>
    <row r="118" spans="1:7" ht="14.25">
      <c r="A118" s="58">
        <v>2008</v>
      </c>
      <c r="B118" s="14">
        <v>4</v>
      </c>
      <c r="C118" s="14">
        <v>1810</v>
      </c>
      <c r="D118" s="61" t="str">
        <f t="shared" si="1"/>
        <v>Confecciones</v>
      </c>
      <c r="E118" s="85">
        <v>113.19256044132351</v>
      </c>
      <c r="F118" s="45">
        <v>138.39153897118354</v>
      </c>
      <c r="G118" s="53">
        <v>97.43200107122343</v>
      </c>
    </row>
    <row r="119" spans="1:7" ht="14.25">
      <c r="A119" s="59">
        <v>2009</v>
      </c>
      <c r="B119" s="60">
        <v>1</v>
      </c>
      <c r="C119" s="60">
        <v>1810</v>
      </c>
      <c r="D119" s="62" t="str">
        <f t="shared" si="1"/>
        <v>Confecciones</v>
      </c>
      <c r="E119" s="76">
        <v>67.04573139013506</v>
      </c>
      <c r="F119" s="54">
        <v>63.408409531874256</v>
      </c>
      <c r="G119" s="55">
        <v>87.59195027450103</v>
      </c>
    </row>
    <row r="120" spans="1:7" ht="14.25">
      <c r="A120" s="58">
        <v>2009</v>
      </c>
      <c r="B120" s="14">
        <v>2</v>
      </c>
      <c r="C120" s="14">
        <v>1810</v>
      </c>
      <c r="D120" s="61" t="str">
        <f t="shared" si="1"/>
        <v>Confecciones</v>
      </c>
      <c r="E120" s="85">
        <v>70.31301905300926</v>
      </c>
      <c r="F120" s="45">
        <v>67.13644134503683</v>
      </c>
      <c r="G120" s="53">
        <v>84.96723697794056</v>
      </c>
    </row>
    <row r="121" spans="1:7" ht="14.25">
      <c r="A121" s="59">
        <v>2009</v>
      </c>
      <c r="B121" s="60">
        <v>3</v>
      </c>
      <c r="C121" s="60">
        <v>1810</v>
      </c>
      <c r="D121" s="62" t="str">
        <f t="shared" si="1"/>
        <v>Confecciones</v>
      </c>
      <c r="E121" s="76">
        <v>72.86597658337546</v>
      </c>
      <c r="F121" s="54">
        <v>66.97560121640446</v>
      </c>
      <c r="G121" s="55">
        <v>87.43645010388279</v>
      </c>
    </row>
    <row r="122" spans="1:7" ht="14.25">
      <c r="A122" s="58">
        <v>2009</v>
      </c>
      <c r="B122" s="14">
        <v>4</v>
      </c>
      <c r="C122" s="14">
        <v>1810</v>
      </c>
      <c r="D122" s="61" t="str">
        <f t="shared" si="1"/>
        <v>Confecciones</v>
      </c>
      <c r="E122" s="85">
        <v>116.72246572765597</v>
      </c>
      <c r="F122" s="45">
        <v>137.40761993014348</v>
      </c>
      <c r="G122" s="53">
        <v>94.63934759039526</v>
      </c>
    </row>
    <row r="123" spans="1:7" ht="14.25">
      <c r="A123" s="59">
        <v>2010</v>
      </c>
      <c r="B123" s="60">
        <v>1</v>
      </c>
      <c r="C123" s="60">
        <v>1810</v>
      </c>
      <c r="D123" s="62" t="str">
        <f t="shared" si="1"/>
        <v>Confecciones</v>
      </c>
      <c r="E123" s="76">
        <v>67.68392275347685</v>
      </c>
      <c r="F123" s="54">
        <v>59.14545250948764</v>
      </c>
      <c r="G123" s="55">
        <v>89.64779211354966</v>
      </c>
    </row>
    <row r="124" spans="1:7" ht="14.25">
      <c r="A124" s="58">
        <v>2010</v>
      </c>
      <c r="B124" s="14">
        <v>2</v>
      </c>
      <c r="C124" s="14">
        <v>1810</v>
      </c>
      <c r="D124" s="61" t="str">
        <f t="shared" si="1"/>
        <v>Confecciones</v>
      </c>
      <c r="E124" s="85">
        <v>84.5146395731183</v>
      </c>
      <c r="F124" s="45">
        <v>81.94481197452957</v>
      </c>
      <c r="G124" s="53">
        <v>92.50445983128225</v>
      </c>
    </row>
    <row r="125" spans="1:7" ht="14.25">
      <c r="A125" s="59">
        <v>2010</v>
      </c>
      <c r="B125" s="60">
        <v>3</v>
      </c>
      <c r="C125" s="60">
        <v>1810</v>
      </c>
      <c r="D125" s="62" t="str">
        <f t="shared" si="1"/>
        <v>Confecciones</v>
      </c>
      <c r="E125" s="76">
        <v>84.53967424991895</v>
      </c>
      <c r="F125" s="54">
        <v>73.20514430545832</v>
      </c>
      <c r="G125" s="55">
        <v>93.23919813745346</v>
      </c>
    </row>
    <row r="126" spans="1:7" ht="14.25">
      <c r="A126" s="58">
        <v>2010</v>
      </c>
      <c r="B126" s="14">
        <v>4</v>
      </c>
      <c r="C126" s="14">
        <v>1810</v>
      </c>
      <c r="D126" s="61" t="str">
        <f t="shared" si="1"/>
        <v>Confecciones</v>
      </c>
      <c r="E126" s="85">
        <v>124.49097822889206</v>
      </c>
      <c r="F126" s="45">
        <v>146.05368771872494</v>
      </c>
      <c r="G126" s="53">
        <v>99.12487959535393</v>
      </c>
    </row>
    <row r="127" spans="1:7" ht="14.25">
      <c r="A127" s="59">
        <v>2011</v>
      </c>
      <c r="B127" s="60">
        <v>1</v>
      </c>
      <c r="C127" s="60">
        <v>1810</v>
      </c>
      <c r="D127" s="62" t="str">
        <f t="shared" si="1"/>
        <v>Confecciones</v>
      </c>
      <c r="E127" s="76">
        <v>76.56861214357055</v>
      </c>
      <c r="F127" s="54">
        <v>74.00860023986904</v>
      </c>
      <c r="G127" s="55">
        <v>101.5137509664767</v>
      </c>
    </row>
    <row r="128" spans="1:7" ht="14.25">
      <c r="A128" s="58">
        <v>2011</v>
      </c>
      <c r="B128" s="14">
        <v>2</v>
      </c>
      <c r="C128" s="14">
        <v>1810</v>
      </c>
      <c r="D128" s="61" t="str">
        <f t="shared" si="1"/>
        <v>Confecciones</v>
      </c>
      <c r="E128" s="85">
        <v>82.78641078396521</v>
      </c>
      <c r="F128" s="45">
        <v>94.46330260940022</v>
      </c>
      <c r="G128" s="53">
        <v>103.36161132732357</v>
      </c>
    </row>
    <row r="129" spans="1:7" ht="14.25">
      <c r="A129" s="59">
        <v>2011</v>
      </c>
      <c r="B129" s="60">
        <v>3</v>
      </c>
      <c r="C129" s="60">
        <v>1810</v>
      </c>
      <c r="D129" s="62" t="str">
        <f t="shared" si="1"/>
        <v>Confecciones</v>
      </c>
      <c r="E129" s="76">
        <v>90.28776751031992</v>
      </c>
      <c r="F129" s="54">
        <v>97.47344768620123</v>
      </c>
      <c r="G129" s="55">
        <v>107.2206072281662</v>
      </c>
    </row>
    <row r="130" spans="1:7" ht="14.25">
      <c r="A130" s="58">
        <v>2011</v>
      </c>
      <c r="B130" s="14">
        <v>4</v>
      </c>
      <c r="C130" s="14">
        <v>1810</v>
      </c>
      <c r="D130" s="61" t="str">
        <f t="shared" si="1"/>
        <v>Confecciones</v>
      </c>
      <c r="E130" s="85">
        <v>133.0353909309152</v>
      </c>
      <c r="F130" s="45">
        <v>159.4472143024568</v>
      </c>
      <c r="G130" s="53">
        <v>111.25518873833211</v>
      </c>
    </row>
    <row r="131" spans="1:7" ht="14.25">
      <c r="A131" s="59">
        <v>2012</v>
      </c>
      <c r="B131" s="60">
        <v>1</v>
      </c>
      <c r="C131" s="60">
        <v>1810</v>
      </c>
      <c r="D131" s="62" t="str">
        <f t="shared" si="1"/>
        <v>Confecciones</v>
      </c>
      <c r="E131" s="76">
        <v>83.67554684915055</v>
      </c>
      <c r="F131" s="54">
        <v>82.69075830686323</v>
      </c>
      <c r="G131" s="55">
        <v>108.31947510053517</v>
      </c>
    </row>
    <row r="132" spans="1:7" ht="14.25">
      <c r="A132" s="58">
        <v>2012</v>
      </c>
      <c r="B132" s="14">
        <v>2</v>
      </c>
      <c r="C132" s="14">
        <v>1810</v>
      </c>
      <c r="D132" s="61" t="str">
        <f t="shared" si="1"/>
        <v>Confecciones</v>
      </c>
      <c r="E132" s="85">
        <v>89.16931245445984</v>
      </c>
      <c r="F132" s="45">
        <v>94.4178254365636</v>
      </c>
      <c r="G132" s="53">
        <v>99.12811918224192</v>
      </c>
    </row>
    <row r="133" spans="1:7" ht="14.25">
      <c r="A133" s="59">
        <v>2012</v>
      </c>
      <c r="B133" s="60">
        <v>3</v>
      </c>
      <c r="C133" s="60">
        <v>1810</v>
      </c>
      <c r="D133" s="62" t="str">
        <f t="shared" si="1"/>
        <v>Confecciones</v>
      </c>
      <c r="E133" s="76">
        <v>106.76101361012451</v>
      </c>
      <c r="F133" s="54">
        <v>97.44444960377581</v>
      </c>
      <c r="G133" s="55">
        <v>96.72952905045553</v>
      </c>
    </row>
    <row r="134" spans="1:7" ht="14.25">
      <c r="A134" s="58">
        <v>2012</v>
      </c>
      <c r="B134" s="14">
        <v>4</v>
      </c>
      <c r="C134" s="14">
        <v>1810</v>
      </c>
      <c r="D134" s="61" t="str">
        <f t="shared" si="1"/>
        <v>Confecciones</v>
      </c>
      <c r="E134" s="85">
        <v>127.62112079238126</v>
      </c>
      <c r="F134" s="45">
        <v>167.1548882656091</v>
      </c>
      <c r="G134" s="53">
        <v>100.98634622112992</v>
      </c>
    </row>
    <row r="135" spans="1:7" ht="14.25">
      <c r="A135" s="59">
        <v>2013</v>
      </c>
      <c r="B135" s="60">
        <v>1</v>
      </c>
      <c r="C135" s="60">
        <v>1810</v>
      </c>
      <c r="D135" s="62" t="str">
        <f t="shared" si="1"/>
        <v>Confecciones</v>
      </c>
      <c r="E135" s="76">
        <v>64.5568353656788</v>
      </c>
      <c r="F135" s="54">
        <v>64.56823850471632</v>
      </c>
      <c r="G135" s="55">
        <v>91.78786321168323</v>
      </c>
    </row>
    <row r="136" spans="1:7" ht="14.25">
      <c r="A136" s="58">
        <v>2013</v>
      </c>
      <c r="B136" s="14">
        <v>2</v>
      </c>
      <c r="C136" s="14">
        <v>1810</v>
      </c>
      <c r="D136" s="61" t="str">
        <f t="shared" si="1"/>
        <v>Confecciones</v>
      </c>
      <c r="E136" s="85">
        <v>97.73044177376971</v>
      </c>
      <c r="F136" s="45">
        <v>105.34600515807477</v>
      </c>
      <c r="G136" s="53">
        <v>93.33703366146747</v>
      </c>
    </row>
    <row r="137" spans="1:7" ht="14.25">
      <c r="A137" s="59">
        <v>2013</v>
      </c>
      <c r="B137" s="60">
        <v>3</v>
      </c>
      <c r="C137" s="60">
        <v>1810</v>
      </c>
      <c r="D137" s="62" t="str">
        <f t="shared" si="1"/>
        <v>Confecciones</v>
      </c>
      <c r="E137" s="76">
        <v>98.0989763573126</v>
      </c>
      <c r="F137" s="54">
        <v>88.6705449014045</v>
      </c>
      <c r="G137" s="55">
        <v>96.37447032754378</v>
      </c>
    </row>
    <row r="138" spans="1:7" ht="14.25">
      <c r="A138" s="58">
        <v>2013</v>
      </c>
      <c r="B138" s="14">
        <v>4</v>
      </c>
      <c r="C138" s="14">
        <v>1810</v>
      </c>
      <c r="D138" s="61" t="str">
        <f t="shared" si="1"/>
        <v>Confecciones</v>
      </c>
      <c r="E138" s="85">
        <v>144.7965383199493</v>
      </c>
      <c r="F138" s="45">
        <v>146.17333258679423</v>
      </c>
      <c r="G138" s="53">
        <v>102.66056472478624</v>
      </c>
    </row>
    <row r="139" spans="1:7" ht="14.25">
      <c r="A139" s="59">
        <v>2014</v>
      </c>
      <c r="B139" s="60">
        <v>1</v>
      </c>
      <c r="C139" s="60">
        <v>1810</v>
      </c>
      <c r="D139" s="62" t="str">
        <f t="shared" si="1"/>
        <v>Confecciones</v>
      </c>
      <c r="E139" s="76">
        <v>88.23490464453748</v>
      </c>
      <c r="F139" s="54">
        <v>66.53074393032635</v>
      </c>
      <c r="G139" s="55">
        <v>101.43859255067792</v>
      </c>
    </row>
    <row r="140" spans="1:7" ht="14.25">
      <c r="A140" s="58">
        <v>2014</v>
      </c>
      <c r="B140" s="14">
        <v>2</v>
      </c>
      <c r="C140" s="14">
        <v>1810</v>
      </c>
      <c r="D140" s="61" t="str">
        <f t="shared" si="1"/>
        <v>Confecciones</v>
      </c>
      <c r="E140" s="85">
        <v>99.88531104833399</v>
      </c>
      <c r="F140" s="45">
        <v>94.30094213193401</v>
      </c>
      <c r="G140" s="53">
        <v>101.06733589332686</v>
      </c>
    </row>
    <row r="141" spans="1:7" ht="14.25">
      <c r="A141" s="59">
        <v>2014</v>
      </c>
      <c r="B141" s="60">
        <v>3</v>
      </c>
      <c r="C141" s="60">
        <v>1810</v>
      </c>
      <c r="D141" s="62" t="str">
        <f t="shared" si="1"/>
        <v>Confecciones</v>
      </c>
      <c r="E141" s="76">
        <v>117.79345638433678</v>
      </c>
      <c r="F141" s="54">
        <v>87.33935930554456</v>
      </c>
      <c r="G141" s="55">
        <v>107.99422057699195</v>
      </c>
    </row>
    <row r="142" spans="1:7" ht="14.25">
      <c r="A142" s="58">
        <v>2014</v>
      </c>
      <c r="B142" s="14">
        <v>4</v>
      </c>
      <c r="C142" s="14">
        <v>1810</v>
      </c>
      <c r="D142" s="61" t="str">
        <f t="shared" si="1"/>
        <v>Confecciones</v>
      </c>
      <c r="E142" s="85">
        <v>114.97626312428793</v>
      </c>
      <c r="F142" s="45">
        <v>170.85299660468854</v>
      </c>
      <c r="G142" s="53">
        <v>110.45436285964816</v>
      </c>
    </row>
    <row r="143" spans="1:7" ht="14.25">
      <c r="A143" s="59">
        <v>2015</v>
      </c>
      <c r="B143" s="60">
        <v>1</v>
      </c>
      <c r="C143" s="60">
        <v>1810</v>
      </c>
      <c r="D143" s="62" t="str">
        <f t="shared" si="1"/>
        <v>Confecciones</v>
      </c>
      <c r="E143" s="76">
        <v>90.57330157499068</v>
      </c>
      <c r="F143" s="54">
        <v>75.11681259910333</v>
      </c>
      <c r="G143" s="55">
        <v>107.79790161158643</v>
      </c>
    </row>
    <row r="144" spans="1:7" ht="14.25">
      <c r="A144" s="58">
        <v>2015</v>
      </c>
      <c r="B144" s="14">
        <v>2</v>
      </c>
      <c r="C144" s="14">
        <v>1810</v>
      </c>
      <c r="D144" s="61" t="str">
        <f t="shared" si="1"/>
        <v>Confecciones</v>
      </c>
      <c r="E144" s="85">
        <v>87.41425316271548</v>
      </c>
      <c r="F144" s="45">
        <v>82.91362208811505</v>
      </c>
      <c r="G144" s="53">
        <v>105.64616800065649</v>
      </c>
    </row>
    <row r="145" spans="1:7" ht="14.25">
      <c r="A145" s="59">
        <v>2015</v>
      </c>
      <c r="B145" s="60">
        <v>3</v>
      </c>
      <c r="C145" s="60">
        <v>1810</v>
      </c>
      <c r="D145" s="62" t="str">
        <f t="shared" si="1"/>
        <v>Confecciones</v>
      </c>
      <c r="E145" s="76">
        <v>89.04988130921618</v>
      </c>
      <c r="F145" s="54">
        <v>81.29782182462527</v>
      </c>
      <c r="G145" s="55">
        <v>105.13172160286119</v>
      </c>
    </row>
    <row r="146" spans="1:7" ht="14.25">
      <c r="A146" s="58">
        <v>2015</v>
      </c>
      <c r="B146" s="14">
        <v>4</v>
      </c>
      <c r="C146" s="14">
        <v>1810</v>
      </c>
      <c r="D146" s="61" t="str">
        <f aca="true" t="shared" si="2" ref="D146:D211">+VLOOKUP(C146,eje,2,FALSE)</f>
        <v>Confecciones</v>
      </c>
      <c r="E146" s="85">
        <v>116.47737388883428</v>
      </c>
      <c r="F146" s="45">
        <v>144.13315206808184</v>
      </c>
      <c r="G146" s="53">
        <v>106.65238368803213</v>
      </c>
    </row>
    <row r="147" spans="1:7" ht="14.25">
      <c r="A147" s="59">
        <v>2016</v>
      </c>
      <c r="B147" s="60">
        <v>1</v>
      </c>
      <c r="C147" s="60">
        <v>1810</v>
      </c>
      <c r="D147" s="62" t="str">
        <f t="shared" si="2"/>
        <v>Confecciones</v>
      </c>
      <c r="E147" s="76">
        <v>89.19672156284413</v>
      </c>
      <c r="F147" s="54">
        <v>65.03212580793436</v>
      </c>
      <c r="G147" s="55">
        <v>103.76461593617576</v>
      </c>
    </row>
    <row r="148" spans="1:7" ht="14.25">
      <c r="A148" s="58">
        <v>2016</v>
      </c>
      <c r="B148" s="14">
        <v>2</v>
      </c>
      <c r="C148" s="14">
        <v>1810</v>
      </c>
      <c r="D148" s="61" t="str">
        <f t="shared" si="2"/>
        <v>Confecciones</v>
      </c>
      <c r="E148" s="85">
        <v>96.36263531799217</v>
      </c>
      <c r="F148" s="45">
        <v>107.85404763542597</v>
      </c>
      <c r="G148" s="53">
        <v>104.04257249115587</v>
      </c>
    </row>
    <row r="149" spans="1:7" ht="14.25">
      <c r="A149" s="59">
        <v>2016</v>
      </c>
      <c r="B149" s="60">
        <v>3</v>
      </c>
      <c r="C149" s="60">
        <v>1810</v>
      </c>
      <c r="D149" s="62" t="str">
        <f t="shared" si="2"/>
        <v>Confecciones</v>
      </c>
      <c r="E149" s="76">
        <v>94.21405954179068</v>
      </c>
      <c r="F149" s="54">
        <v>91.70002920684627</v>
      </c>
      <c r="G149" s="55">
        <v>106.70486499561578</v>
      </c>
    </row>
    <row r="150" spans="1:7" ht="14.25">
      <c r="A150" s="58">
        <v>2016</v>
      </c>
      <c r="B150" s="14">
        <v>4</v>
      </c>
      <c r="C150" s="14">
        <v>1810</v>
      </c>
      <c r="D150" s="61" t="str">
        <f t="shared" si="2"/>
        <v>Confecciones</v>
      </c>
      <c r="E150" s="85">
        <v>133.01044860180974</v>
      </c>
      <c r="F150" s="45">
        <v>154.8600259980969</v>
      </c>
      <c r="G150" s="53">
        <v>109.13455516152584</v>
      </c>
    </row>
    <row r="151" spans="1:7" ht="14.25">
      <c r="A151" s="59">
        <v>2017</v>
      </c>
      <c r="B151" s="60">
        <v>1</v>
      </c>
      <c r="C151" s="60">
        <v>1810</v>
      </c>
      <c r="D151" s="62" t="str">
        <f t="shared" si="2"/>
        <v>Confecciones</v>
      </c>
      <c r="E151" s="76">
        <v>81.93494344954132</v>
      </c>
      <c r="F151" s="54">
        <v>74.93372345935285</v>
      </c>
      <c r="G151" s="55">
        <v>105.17513206715883</v>
      </c>
    </row>
    <row r="152" spans="1:7" ht="14.25">
      <c r="A152" s="58">
        <v>2017</v>
      </c>
      <c r="B152" s="14">
        <v>2</v>
      </c>
      <c r="C152" s="14">
        <v>1810</v>
      </c>
      <c r="D152" s="61" t="str">
        <f t="shared" si="2"/>
        <v>Confecciones</v>
      </c>
      <c r="E152" s="85">
        <v>122.86744416934425</v>
      </c>
      <c r="F152" s="45">
        <v>125.31563659163625</v>
      </c>
      <c r="G152" s="53">
        <v>105.3552530981249</v>
      </c>
    </row>
    <row r="153" spans="1:7" ht="14.25">
      <c r="A153" s="59">
        <v>2017</v>
      </c>
      <c r="B153" s="60">
        <v>3</v>
      </c>
      <c r="C153" s="60">
        <v>1810</v>
      </c>
      <c r="D153" s="62" t="str">
        <f t="shared" si="2"/>
        <v>Confecciones</v>
      </c>
      <c r="E153" s="76">
        <v>88.29223643860978</v>
      </c>
      <c r="F153" s="54">
        <v>81.39680913081693</v>
      </c>
      <c r="G153" s="55">
        <v>100.35527469537078</v>
      </c>
    </row>
    <row r="154" spans="1:7" ht="14.25">
      <c r="A154" s="58">
        <v>2017</v>
      </c>
      <c r="B154" s="14">
        <v>4</v>
      </c>
      <c r="C154" s="14">
        <v>1810</v>
      </c>
      <c r="D154" s="61" t="str">
        <f t="shared" si="2"/>
        <v>Confecciones</v>
      </c>
      <c r="E154" s="85">
        <v>146.5180766679849</v>
      </c>
      <c r="F154" s="45">
        <v>169.5271609738693</v>
      </c>
      <c r="G154" s="53">
        <v>99.40154031557894</v>
      </c>
    </row>
    <row r="155" spans="1:7" ht="14.25">
      <c r="A155" s="59">
        <v>2018</v>
      </c>
      <c r="B155" s="60">
        <v>1</v>
      </c>
      <c r="C155" s="60">
        <v>1810</v>
      </c>
      <c r="D155" s="62" t="str">
        <f t="shared" si="2"/>
        <v>Confecciones</v>
      </c>
      <c r="E155" s="76">
        <v>83.3781188170012</v>
      </c>
      <c r="F155" s="54">
        <v>67.5186347846782</v>
      </c>
      <c r="G155" s="55">
        <v>94.11323867980357</v>
      </c>
    </row>
    <row r="156" spans="1:7" ht="14.25">
      <c r="A156" s="58">
        <v>2018</v>
      </c>
      <c r="B156" s="14">
        <v>2</v>
      </c>
      <c r="C156" s="14">
        <v>1810</v>
      </c>
      <c r="D156" s="61" t="str">
        <f>+D155</f>
        <v>Confecciones</v>
      </c>
      <c r="E156" s="85">
        <v>92.72131612955712</v>
      </c>
      <c r="F156" s="45">
        <v>86.20151858613809</v>
      </c>
      <c r="G156" s="53">
        <v>92.84979979353037</v>
      </c>
    </row>
    <row r="157" spans="1:7" ht="14.25">
      <c r="A157" s="59">
        <v>2006</v>
      </c>
      <c r="B157" s="60">
        <v>4</v>
      </c>
      <c r="C157" s="60">
        <v>2800</v>
      </c>
      <c r="D157" s="62" t="str">
        <f t="shared" si="2"/>
        <v>Elaborados de metal</v>
      </c>
      <c r="E157" s="76">
        <v>95.1768365068666</v>
      </c>
      <c r="F157" s="54">
        <v>92.48910498853274</v>
      </c>
      <c r="G157" s="55">
        <v>97.2093113708407</v>
      </c>
    </row>
    <row r="158" spans="1:7" ht="14.25">
      <c r="A158" s="58">
        <v>2007</v>
      </c>
      <c r="B158" s="14">
        <v>1</v>
      </c>
      <c r="C158" s="14">
        <v>2800</v>
      </c>
      <c r="D158" s="61" t="str">
        <f t="shared" si="2"/>
        <v>Elaborados de metal</v>
      </c>
      <c r="E158" s="85">
        <v>91.49326195780748</v>
      </c>
      <c r="F158" s="45">
        <v>90.04327947761617</v>
      </c>
      <c r="G158" s="53">
        <v>93.95042881313073</v>
      </c>
    </row>
    <row r="159" spans="1:7" ht="14.25">
      <c r="A159" s="59">
        <v>2007</v>
      </c>
      <c r="B159" s="60">
        <v>2</v>
      </c>
      <c r="C159" s="60">
        <v>2800</v>
      </c>
      <c r="D159" s="62" t="str">
        <f t="shared" si="2"/>
        <v>Elaborados de metal</v>
      </c>
      <c r="E159" s="76">
        <v>98.1200205940881</v>
      </c>
      <c r="F159" s="54">
        <v>98.18427498759237</v>
      </c>
      <c r="G159" s="55">
        <v>101.49452558293291</v>
      </c>
    </row>
    <row r="160" spans="1:7" ht="14.25">
      <c r="A160" s="58">
        <v>2007</v>
      </c>
      <c r="B160" s="14">
        <v>3</v>
      </c>
      <c r="C160" s="14">
        <v>2800</v>
      </c>
      <c r="D160" s="61" t="str">
        <f t="shared" si="2"/>
        <v>Elaborados de metal</v>
      </c>
      <c r="E160" s="85">
        <v>104.49861604188541</v>
      </c>
      <c r="F160" s="45">
        <v>104.1554570720298</v>
      </c>
      <c r="G160" s="53">
        <v>101.32047218062681</v>
      </c>
    </row>
    <row r="161" spans="1:7" ht="14.25">
      <c r="A161" s="59">
        <v>2007</v>
      </c>
      <c r="B161" s="60">
        <v>4</v>
      </c>
      <c r="C161" s="60">
        <v>2800</v>
      </c>
      <c r="D161" s="62" t="str">
        <f t="shared" si="2"/>
        <v>Elaborados de metal</v>
      </c>
      <c r="E161" s="76">
        <v>105.88810140621896</v>
      </c>
      <c r="F161" s="54">
        <v>107.61698846276167</v>
      </c>
      <c r="G161" s="55">
        <v>103.23457342330956</v>
      </c>
    </row>
    <row r="162" spans="1:7" ht="14.25">
      <c r="A162" s="58">
        <v>2008</v>
      </c>
      <c r="B162" s="14">
        <v>1</v>
      </c>
      <c r="C162" s="14">
        <v>2800</v>
      </c>
      <c r="D162" s="61" t="str">
        <f t="shared" si="2"/>
        <v>Elaborados de metal</v>
      </c>
      <c r="E162" s="85">
        <v>104.8789964326357</v>
      </c>
      <c r="F162" s="45">
        <v>104.22021867871783</v>
      </c>
      <c r="G162" s="53">
        <v>102.61128721728497</v>
      </c>
    </row>
    <row r="163" spans="1:7" ht="14.25">
      <c r="A163" s="59">
        <v>2008</v>
      </c>
      <c r="B163" s="60">
        <v>2</v>
      </c>
      <c r="C163" s="60">
        <v>2800</v>
      </c>
      <c r="D163" s="62" t="str">
        <f t="shared" si="2"/>
        <v>Elaborados de metal</v>
      </c>
      <c r="E163" s="76">
        <v>105.11910448877613</v>
      </c>
      <c r="F163" s="54">
        <v>108.48385320421241</v>
      </c>
      <c r="G163" s="55">
        <v>105.65965267108758</v>
      </c>
    </row>
    <row r="164" spans="1:7" ht="14.25">
      <c r="A164" s="58">
        <v>2008</v>
      </c>
      <c r="B164" s="14">
        <v>3</v>
      </c>
      <c r="C164" s="14">
        <v>2800</v>
      </c>
      <c r="D164" s="61" t="str">
        <f t="shared" si="2"/>
        <v>Elaborados de metal</v>
      </c>
      <c r="E164" s="85">
        <v>112.97832008985584</v>
      </c>
      <c r="F164" s="45">
        <v>112.71361581932659</v>
      </c>
      <c r="G164" s="53">
        <v>104.44225122031855</v>
      </c>
    </row>
    <row r="165" spans="1:7" ht="14.25">
      <c r="A165" s="59">
        <v>2008</v>
      </c>
      <c r="B165" s="60">
        <v>4</v>
      </c>
      <c r="C165" s="60">
        <v>2800</v>
      </c>
      <c r="D165" s="62" t="str">
        <f t="shared" si="2"/>
        <v>Elaborados de metal</v>
      </c>
      <c r="E165" s="76">
        <v>98.71584048152144</v>
      </c>
      <c r="F165" s="54">
        <v>96.06042986140689</v>
      </c>
      <c r="G165" s="55">
        <v>102.52960852569966</v>
      </c>
    </row>
    <row r="166" spans="1:7" ht="14.25">
      <c r="A166" s="58">
        <v>2009</v>
      </c>
      <c r="B166" s="14">
        <v>1</v>
      </c>
      <c r="C166" s="14">
        <v>2800</v>
      </c>
      <c r="D166" s="61" t="str">
        <f t="shared" si="2"/>
        <v>Elaborados de metal</v>
      </c>
      <c r="E166" s="85">
        <v>91.02682954673237</v>
      </c>
      <c r="F166" s="45">
        <v>98.07627694304287</v>
      </c>
      <c r="G166" s="53">
        <v>100.62280002333672</v>
      </c>
    </row>
    <row r="167" spans="1:7" ht="14.25">
      <c r="A167" s="59">
        <v>2009</v>
      </c>
      <c r="B167" s="60">
        <v>2</v>
      </c>
      <c r="C167" s="60">
        <v>2800</v>
      </c>
      <c r="D167" s="62" t="str">
        <f t="shared" si="2"/>
        <v>Elaborados de metal</v>
      </c>
      <c r="E167" s="76">
        <v>102.68258293992074</v>
      </c>
      <c r="F167" s="54">
        <v>100.04093001185466</v>
      </c>
      <c r="G167" s="55">
        <v>101.87180334882655</v>
      </c>
    </row>
    <row r="168" spans="1:7" ht="14.25">
      <c r="A168" s="58">
        <v>2009</v>
      </c>
      <c r="B168" s="14">
        <v>3</v>
      </c>
      <c r="C168" s="14">
        <v>2800</v>
      </c>
      <c r="D168" s="61" t="str">
        <f t="shared" si="2"/>
        <v>Elaborados de metal</v>
      </c>
      <c r="E168" s="85">
        <v>105.06816594511423</v>
      </c>
      <c r="F168" s="45">
        <v>105.71784430179719</v>
      </c>
      <c r="G168" s="53">
        <v>95.20089068668443</v>
      </c>
    </row>
    <row r="169" spans="1:7" ht="14.25">
      <c r="A169" s="59">
        <v>2009</v>
      </c>
      <c r="B169" s="60">
        <v>4</v>
      </c>
      <c r="C169" s="60">
        <v>2800</v>
      </c>
      <c r="D169" s="62" t="str">
        <f t="shared" si="2"/>
        <v>Elaborados de metal</v>
      </c>
      <c r="E169" s="76">
        <v>94.91470620223649</v>
      </c>
      <c r="F169" s="54">
        <v>102.49169322507932</v>
      </c>
      <c r="G169" s="55">
        <v>92.56772524843926</v>
      </c>
    </row>
    <row r="170" spans="1:7" ht="14.25">
      <c r="A170" s="58">
        <v>2010</v>
      </c>
      <c r="B170" s="14">
        <v>1</v>
      </c>
      <c r="C170" s="14">
        <v>2800</v>
      </c>
      <c r="D170" s="61" t="str">
        <f t="shared" si="2"/>
        <v>Elaborados de metal</v>
      </c>
      <c r="E170" s="85">
        <v>96.32436176520594</v>
      </c>
      <c r="F170" s="45">
        <v>93.52786549601984</v>
      </c>
      <c r="G170" s="53">
        <v>88.53095038991866</v>
      </c>
    </row>
    <row r="171" spans="1:7" ht="14.25">
      <c r="A171" s="59">
        <v>2010</v>
      </c>
      <c r="B171" s="60">
        <v>2</v>
      </c>
      <c r="C171" s="60">
        <v>2800</v>
      </c>
      <c r="D171" s="62" t="str">
        <f t="shared" si="2"/>
        <v>Elaborados de metal</v>
      </c>
      <c r="E171" s="76">
        <v>95.91210160703046</v>
      </c>
      <c r="F171" s="54">
        <v>97.28578214545335</v>
      </c>
      <c r="G171" s="55">
        <v>86.90321075047174</v>
      </c>
    </row>
    <row r="172" spans="1:7" ht="14.25">
      <c r="A172" s="58">
        <v>2010</v>
      </c>
      <c r="B172" s="14">
        <v>3</v>
      </c>
      <c r="C172" s="14">
        <v>2800</v>
      </c>
      <c r="D172" s="61" t="str">
        <f t="shared" si="2"/>
        <v>Elaborados de metal</v>
      </c>
      <c r="E172" s="85">
        <v>122.48171807530699</v>
      </c>
      <c r="F172" s="45">
        <v>117.77164987741386</v>
      </c>
      <c r="G172" s="53">
        <v>87.20026837284396</v>
      </c>
    </row>
    <row r="173" spans="1:7" ht="14.25">
      <c r="A173" s="59">
        <v>2010</v>
      </c>
      <c r="B173" s="60">
        <v>4</v>
      </c>
      <c r="C173" s="60">
        <v>2800</v>
      </c>
      <c r="D173" s="62" t="str">
        <f t="shared" si="2"/>
        <v>Elaborados de metal</v>
      </c>
      <c r="E173" s="76">
        <v>125.7496478079731</v>
      </c>
      <c r="F173" s="54">
        <v>119.4915377679744</v>
      </c>
      <c r="G173" s="55">
        <v>89.431360728107</v>
      </c>
    </row>
    <row r="174" spans="1:7" ht="14.25">
      <c r="A174" s="58">
        <v>2011</v>
      </c>
      <c r="B174" s="14">
        <v>1</v>
      </c>
      <c r="C174" s="14">
        <v>2800</v>
      </c>
      <c r="D174" s="61" t="str">
        <f t="shared" si="2"/>
        <v>Elaborados de metal</v>
      </c>
      <c r="E174" s="85">
        <v>111.95668456793366</v>
      </c>
      <c r="F174" s="45">
        <v>114.07855900200057</v>
      </c>
      <c r="G174" s="53">
        <v>92.20600532856245</v>
      </c>
    </row>
    <row r="175" spans="1:7" ht="14.25">
      <c r="A175" s="59">
        <v>2011</v>
      </c>
      <c r="B175" s="60">
        <v>2</v>
      </c>
      <c r="C175" s="60">
        <v>2800</v>
      </c>
      <c r="D175" s="62" t="str">
        <f t="shared" si="2"/>
        <v>Elaborados de metal</v>
      </c>
      <c r="E175" s="76">
        <v>115.93885807517947</v>
      </c>
      <c r="F175" s="54">
        <v>116.09466290581814</v>
      </c>
      <c r="G175" s="55">
        <v>94.6622002683729</v>
      </c>
    </row>
    <row r="176" spans="1:7" ht="14.25">
      <c r="A176" s="58">
        <v>2011</v>
      </c>
      <c r="B176" s="14">
        <v>3</v>
      </c>
      <c r="C176" s="14">
        <v>2800</v>
      </c>
      <c r="D176" s="61" t="str">
        <f t="shared" si="2"/>
        <v>Elaborados de metal</v>
      </c>
      <c r="E176" s="85">
        <v>126.94054609801242</v>
      </c>
      <c r="F176" s="45">
        <v>122.17069437020139</v>
      </c>
      <c r="G176" s="53">
        <v>96.06775441940059</v>
      </c>
    </row>
    <row r="177" spans="1:7" ht="14.25">
      <c r="A177" s="59">
        <v>2011</v>
      </c>
      <c r="B177" s="60">
        <v>4</v>
      </c>
      <c r="C177" s="60">
        <v>2800</v>
      </c>
      <c r="D177" s="62" t="str">
        <f t="shared" si="2"/>
        <v>Elaborados de metal</v>
      </c>
      <c r="E177" s="76">
        <v>128.91915162018037</v>
      </c>
      <c r="F177" s="54">
        <v>128.25593659252291</v>
      </c>
      <c r="G177" s="55">
        <v>98.44032593687389</v>
      </c>
    </row>
    <row r="178" spans="1:7" ht="14.25">
      <c r="A178" s="58">
        <v>2012</v>
      </c>
      <c r="B178" s="14">
        <v>1</v>
      </c>
      <c r="C178" s="14">
        <v>2800</v>
      </c>
      <c r="D178" s="61" t="str">
        <f t="shared" si="2"/>
        <v>Elaborados de metal</v>
      </c>
      <c r="E178" s="85">
        <v>133.5176835553188</v>
      </c>
      <c r="F178" s="45">
        <v>131.55814795350068</v>
      </c>
      <c r="G178" s="53">
        <v>101.29908014235443</v>
      </c>
    </row>
    <row r="179" spans="1:7" ht="14.25">
      <c r="A179" s="59">
        <v>2012</v>
      </c>
      <c r="B179" s="60">
        <v>2</v>
      </c>
      <c r="C179" s="60">
        <v>2800</v>
      </c>
      <c r="D179" s="62" t="str">
        <f t="shared" si="2"/>
        <v>Elaborados de metal</v>
      </c>
      <c r="E179" s="76">
        <v>119.6647876868988</v>
      </c>
      <c r="F179" s="54">
        <v>117.19655529111112</v>
      </c>
      <c r="G179" s="55">
        <v>99.51333112930534</v>
      </c>
    </row>
    <row r="180" spans="1:7" ht="14.25">
      <c r="A180" s="58">
        <v>2012</v>
      </c>
      <c r="B180" s="14">
        <v>3</v>
      </c>
      <c r="C180" s="14">
        <v>2800</v>
      </c>
      <c r="D180" s="61" t="str">
        <f t="shared" si="2"/>
        <v>Elaborados de metal</v>
      </c>
      <c r="E180" s="85">
        <v>115.32066687396181</v>
      </c>
      <c r="F180" s="45">
        <v>122.07518486705624</v>
      </c>
      <c r="G180" s="53">
        <v>98.95908286497739</v>
      </c>
    </row>
    <row r="181" spans="1:7" ht="14.25">
      <c r="A181" s="59">
        <v>2012</v>
      </c>
      <c r="B181" s="60">
        <v>4</v>
      </c>
      <c r="C181" s="60">
        <v>2800</v>
      </c>
      <c r="D181" s="62" t="str">
        <f t="shared" si="2"/>
        <v>Elaborados de metal</v>
      </c>
      <c r="E181" s="76">
        <v>129.96884914075267</v>
      </c>
      <c r="F181" s="54">
        <v>132.81887169927546</v>
      </c>
      <c r="G181" s="55">
        <v>102.38618463273757</v>
      </c>
    </row>
    <row r="182" spans="1:7" ht="14.25">
      <c r="A182" s="58">
        <v>2013</v>
      </c>
      <c r="B182" s="14">
        <v>1</v>
      </c>
      <c r="C182" s="14">
        <v>2800</v>
      </c>
      <c r="D182" s="61" t="str">
        <f t="shared" si="2"/>
        <v>Elaborados de metal</v>
      </c>
      <c r="E182" s="85">
        <v>111.94539765668803</v>
      </c>
      <c r="F182" s="45">
        <v>118.04559954230373</v>
      </c>
      <c r="G182" s="53">
        <v>105.8862138036989</v>
      </c>
    </row>
    <row r="183" spans="1:7" ht="14.25">
      <c r="A183" s="59">
        <v>2013</v>
      </c>
      <c r="B183" s="60">
        <v>2</v>
      </c>
      <c r="C183" s="60">
        <v>2800</v>
      </c>
      <c r="D183" s="62" t="str">
        <f t="shared" si="2"/>
        <v>Elaborados de metal</v>
      </c>
      <c r="E183" s="76">
        <v>117.63174668203365</v>
      </c>
      <c r="F183" s="54">
        <v>130.9823009574197</v>
      </c>
      <c r="G183" s="55">
        <v>102.99634390618637</v>
      </c>
    </row>
    <row r="184" spans="1:7" ht="14.25">
      <c r="A184" s="58">
        <v>2013</v>
      </c>
      <c r="B184" s="14">
        <v>3</v>
      </c>
      <c r="C184" s="14">
        <v>2800</v>
      </c>
      <c r="D184" s="61" t="str">
        <f t="shared" si="2"/>
        <v>Elaborados de metal</v>
      </c>
      <c r="E184" s="85">
        <v>122.22381010815701</v>
      </c>
      <c r="F184" s="45">
        <v>146.5190899671414</v>
      </c>
      <c r="G184" s="53">
        <v>100.68357285933762</v>
      </c>
    </row>
    <row r="185" spans="1:7" ht="14.25">
      <c r="A185" s="59">
        <v>2013</v>
      </c>
      <c r="B185" s="60">
        <v>4</v>
      </c>
      <c r="C185" s="60">
        <v>2800</v>
      </c>
      <c r="D185" s="62" t="str">
        <f t="shared" si="2"/>
        <v>Elaborados de metal</v>
      </c>
      <c r="E185" s="76">
        <v>136.13493680259376</v>
      </c>
      <c r="F185" s="54">
        <v>141.26739207129643</v>
      </c>
      <c r="G185" s="55">
        <v>100.23774333443531</v>
      </c>
    </row>
    <row r="186" spans="1:7" ht="14.25">
      <c r="A186" s="58">
        <v>2014</v>
      </c>
      <c r="B186" s="14">
        <v>1</v>
      </c>
      <c r="C186" s="14">
        <v>2800</v>
      </c>
      <c r="D186" s="61" t="str">
        <f t="shared" si="2"/>
        <v>Elaborados de metal</v>
      </c>
      <c r="E186" s="85">
        <v>112.84803067966946</v>
      </c>
      <c r="F186" s="45">
        <v>122.37687805453025</v>
      </c>
      <c r="G186" s="53">
        <v>102.23352326870337</v>
      </c>
    </row>
    <row r="187" spans="1:7" ht="14.25">
      <c r="A187" s="59">
        <v>2014</v>
      </c>
      <c r="B187" s="60">
        <v>2</v>
      </c>
      <c r="C187" s="60">
        <v>2800</v>
      </c>
      <c r="D187" s="62" t="str">
        <f t="shared" si="2"/>
        <v>Elaborados de metal</v>
      </c>
      <c r="E187" s="76">
        <v>121.82994320933244</v>
      </c>
      <c r="F187" s="54">
        <v>125.52399400670448</v>
      </c>
      <c r="G187" s="55">
        <v>103.22144649073337</v>
      </c>
    </row>
    <row r="188" spans="1:7" ht="14.25">
      <c r="A188" s="58">
        <v>2014</v>
      </c>
      <c r="B188" s="14">
        <v>3</v>
      </c>
      <c r="C188" s="14">
        <v>2800</v>
      </c>
      <c r="D188" s="61" t="str">
        <f t="shared" si="2"/>
        <v>Elaborados de metal</v>
      </c>
      <c r="E188" s="85">
        <v>128.83791930563905</v>
      </c>
      <c r="F188" s="45">
        <v>131.353862564729</v>
      </c>
      <c r="G188" s="53">
        <v>102.27339024911986</v>
      </c>
    </row>
    <row r="189" spans="1:7" ht="14.25">
      <c r="A189" s="59">
        <v>2014</v>
      </c>
      <c r="B189" s="60">
        <v>4</v>
      </c>
      <c r="C189" s="60">
        <v>2800</v>
      </c>
      <c r="D189" s="62" t="str">
        <f t="shared" si="2"/>
        <v>Elaborados de metal</v>
      </c>
      <c r="E189" s="76">
        <v>142.93707394631565</v>
      </c>
      <c r="F189" s="54">
        <v>141.02042250960525</v>
      </c>
      <c r="G189" s="55">
        <v>103.16893876042863</v>
      </c>
    </row>
    <row r="190" spans="1:7" ht="14.25">
      <c r="A190" s="58">
        <v>2015</v>
      </c>
      <c r="B190" s="14">
        <v>1</v>
      </c>
      <c r="C190" s="14">
        <v>2800</v>
      </c>
      <c r="D190" s="61" t="str">
        <f t="shared" si="2"/>
        <v>Elaborados de metal</v>
      </c>
      <c r="E190" s="85">
        <v>128.26573228791284</v>
      </c>
      <c r="F190" s="45">
        <v>127.24984232268426</v>
      </c>
      <c r="G190" s="53">
        <v>105.38690418311589</v>
      </c>
    </row>
    <row r="191" spans="1:7" ht="14.25">
      <c r="A191" s="59">
        <v>2015</v>
      </c>
      <c r="B191" s="60">
        <v>2</v>
      </c>
      <c r="C191" s="60">
        <v>2800</v>
      </c>
      <c r="D191" s="62" t="str">
        <f t="shared" si="2"/>
        <v>Elaborados de metal</v>
      </c>
      <c r="E191" s="76">
        <v>128.93783603445718</v>
      </c>
      <c r="F191" s="54">
        <v>127.903110099239</v>
      </c>
      <c r="G191" s="55">
        <v>106.95095389043372</v>
      </c>
    </row>
    <row r="192" spans="1:7" ht="14.25">
      <c r="A192" s="58">
        <v>2015</v>
      </c>
      <c r="B192" s="14">
        <v>3</v>
      </c>
      <c r="C192" s="14">
        <v>2800</v>
      </c>
      <c r="D192" s="61" t="str">
        <f t="shared" si="2"/>
        <v>Elaborados de metal</v>
      </c>
      <c r="E192" s="85">
        <v>152.68788702419124</v>
      </c>
      <c r="F192" s="45">
        <v>140.9970239152874</v>
      </c>
      <c r="G192" s="53">
        <v>108.98757317049466</v>
      </c>
    </row>
    <row r="193" spans="1:7" ht="14.25">
      <c r="A193" s="59">
        <v>2015</v>
      </c>
      <c r="B193" s="60">
        <v>4</v>
      </c>
      <c r="C193" s="60">
        <v>2800</v>
      </c>
      <c r="D193" s="62" t="str">
        <f t="shared" si="2"/>
        <v>Elaborados de metal</v>
      </c>
      <c r="E193" s="76">
        <v>147.3845504133346</v>
      </c>
      <c r="F193" s="54">
        <v>140.20819478084283</v>
      </c>
      <c r="G193" s="55">
        <v>110.84187394255285</v>
      </c>
    </row>
    <row r="194" spans="1:7" ht="14.25">
      <c r="A194" s="58">
        <v>2016</v>
      </c>
      <c r="B194" s="14">
        <v>1</v>
      </c>
      <c r="C194" s="14">
        <v>2800</v>
      </c>
      <c r="D194" s="61" t="str">
        <f t="shared" si="2"/>
        <v>Elaborados de metal</v>
      </c>
      <c r="E194" s="85">
        <v>140.69480523887435</v>
      </c>
      <c r="F194" s="45">
        <v>127.54018084835465</v>
      </c>
      <c r="G194" s="53">
        <v>110.00272262305293</v>
      </c>
    </row>
    <row r="195" spans="1:7" ht="14.25">
      <c r="A195" s="59">
        <v>2016</v>
      </c>
      <c r="B195" s="60">
        <v>2</v>
      </c>
      <c r="C195" s="60">
        <v>2800</v>
      </c>
      <c r="D195" s="62" t="str">
        <f t="shared" si="2"/>
        <v>Elaborados de metal</v>
      </c>
      <c r="E195" s="76">
        <v>134.12659407960032</v>
      </c>
      <c r="F195" s="54">
        <v>132.22057077693148</v>
      </c>
      <c r="G195" s="55">
        <v>111.08739619999626</v>
      </c>
    </row>
    <row r="196" spans="1:7" ht="14.25">
      <c r="A196" s="58">
        <v>2016</v>
      </c>
      <c r="B196" s="14">
        <v>3</v>
      </c>
      <c r="C196" s="14">
        <v>2800</v>
      </c>
      <c r="D196" s="61" t="str">
        <f t="shared" si="2"/>
        <v>Elaborados de metal</v>
      </c>
      <c r="E196" s="85">
        <v>144.87566531032908</v>
      </c>
      <c r="F196" s="45">
        <v>135.24337127813598</v>
      </c>
      <c r="G196" s="53">
        <v>113.7234787343692</v>
      </c>
    </row>
    <row r="197" spans="1:7" ht="14.25">
      <c r="A197" s="59">
        <v>2016</v>
      </c>
      <c r="B197" s="60">
        <v>4</v>
      </c>
      <c r="C197" s="60">
        <v>2800</v>
      </c>
      <c r="D197" s="62" t="str">
        <f t="shared" si="2"/>
        <v>Elaborados de metal</v>
      </c>
      <c r="E197" s="76">
        <v>156.31716644449722</v>
      </c>
      <c r="F197" s="54">
        <v>146.36237805602582</v>
      </c>
      <c r="G197" s="55">
        <v>115.68182260166095</v>
      </c>
    </row>
    <row r="198" spans="1:7" ht="14.25">
      <c r="A198" s="58">
        <v>2017</v>
      </c>
      <c r="B198" s="14">
        <v>1</v>
      </c>
      <c r="C198" s="14">
        <v>2800</v>
      </c>
      <c r="D198" s="61" t="str">
        <f t="shared" si="2"/>
        <v>Elaborados de metal</v>
      </c>
      <c r="E198" s="85">
        <v>141.71616650668616</v>
      </c>
      <c r="F198" s="45">
        <v>131.42865200926357</v>
      </c>
      <c r="G198" s="53">
        <v>114.93844927169843</v>
      </c>
    </row>
    <row r="199" spans="1:7" ht="14.25">
      <c r="A199" s="59">
        <v>2017</v>
      </c>
      <c r="B199" s="60">
        <v>2</v>
      </c>
      <c r="C199" s="60">
        <v>2800</v>
      </c>
      <c r="D199" s="62" t="str">
        <f t="shared" si="2"/>
        <v>Elaborados de metal</v>
      </c>
      <c r="E199" s="76">
        <v>128.0227543781624</v>
      </c>
      <c r="F199" s="54">
        <v>125.85113269581385</v>
      </c>
      <c r="G199" s="55">
        <v>112.01227773348097</v>
      </c>
    </row>
    <row r="200" spans="1:7" ht="14.25">
      <c r="A200" s="58">
        <v>2017</v>
      </c>
      <c r="B200" s="14">
        <v>3</v>
      </c>
      <c r="C200" s="14">
        <v>2800</v>
      </c>
      <c r="D200" s="61" t="str">
        <f t="shared" si="2"/>
        <v>Elaborados de metal</v>
      </c>
      <c r="E200" s="85">
        <v>144.0784032487318</v>
      </c>
      <c r="F200" s="45">
        <v>136.4446128826682</v>
      </c>
      <c r="G200" s="53">
        <v>114.20253074295199</v>
      </c>
    </row>
    <row r="201" spans="1:7" ht="14.25">
      <c r="A201" s="59">
        <v>2017</v>
      </c>
      <c r="B201" s="60">
        <v>4</v>
      </c>
      <c r="C201" s="60">
        <v>2800</v>
      </c>
      <c r="D201" s="62" t="str">
        <f t="shared" si="2"/>
        <v>Elaborados de metal</v>
      </c>
      <c r="E201" s="76">
        <v>154.77529261802286</v>
      </c>
      <c r="F201" s="54">
        <v>146.20315184827618</v>
      </c>
      <c r="G201" s="55">
        <v>118.4287547888993</v>
      </c>
    </row>
    <row r="202" spans="1:7" ht="14.25">
      <c r="A202" s="58">
        <v>2018</v>
      </c>
      <c r="B202" s="14">
        <v>1</v>
      </c>
      <c r="C202" s="14">
        <v>2800</v>
      </c>
      <c r="D202" s="61" t="str">
        <f t="shared" si="2"/>
        <v>Elaborados de metal</v>
      </c>
      <c r="E202" s="85">
        <v>121.85093630349041</v>
      </c>
      <c r="F202" s="45">
        <v>122.19999876809875</v>
      </c>
      <c r="G202" s="53">
        <v>119.32235856945621</v>
      </c>
    </row>
    <row r="203" spans="1:7" ht="14.25">
      <c r="A203" s="59">
        <v>2018</v>
      </c>
      <c r="B203" s="60">
        <v>2</v>
      </c>
      <c r="C203" s="60">
        <v>2800</v>
      </c>
      <c r="D203" s="62" t="str">
        <f>+D202</f>
        <v>Elaborados de metal</v>
      </c>
      <c r="E203" s="76">
        <v>125.4011319132534</v>
      </c>
      <c r="F203" s="54">
        <v>126.84573754388964</v>
      </c>
      <c r="G203" s="55">
        <v>116.58417767060156</v>
      </c>
    </row>
    <row r="204" spans="1:7" ht="14.25">
      <c r="A204" s="58">
        <v>2006</v>
      </c>
      <c r="B204" s="14">
        <v>4</v>
      </c>
      <c r="C204" s="14">
        <v>3610</v>
      </c>
      <c r="D204" s="61" t="str">
        <f t="shared" si="2"/>
        <v>Muebles de madera</v>
      </c>
      <c r="E204" s="85">
        <v>97.10000934251414</v>
      </c>
      <c r="F204" s="45">
        <v>95.64391287390055</v>
      </c>
      <c r="G204" s="53">
        <v>91.93460819207345</v>
      </c>
    </row>
    <row r="205" spans="1:7" ht="14.25">
      <c r="A205" s="59">
        <v>2007</v>
      </c>
      <c r="B205" s="60">
        <v>1</v>
      </c>
      <c r="C205" s="60">
        <v>3610</v>
      </c>
      <c r="D205" s="62" t="str">
        <f t="shared" si="2"/>
        <v>Muebles de madera</v>
      </c>
      <c r="E205" s="76">
        <v>83.43492469589697</v>
      </c>
      <c r="F205" s="54">
        <v>84.77633536376547</v>
      </c>
      <c r="G205" s="55">
        <v>87.76014960487409</v>
      </c>
    </row>
    <row r="206" spans="1:7" ht="14.25">
      <c r="A206" s="58">
        <v>2007</v>
      </c>
      <c r="B206" s="14">
        <v>2</v>
      </c>
      <c r="C206" s="14">
        <v>3610</v>
      </c>
      <c r="D206" s="61" t="str">
        <f t="shared" si="2"/>
        <v>Muebles de madera</v>
      </c>
      <c r="E206" s="85">
        <v>94.5163206295457</v>
      </c>
      <c r="F206" s="45">
        <v>93.74374330466101</v>
      </c>
      <c r="G206" s="53">
        <v>98.47378898473777</v>
      </c>
    </row>
    <row r="207" spans="1:7" ht="14.25">
      <c r="A207" s="59">
        <v>2007</v>
      </c>
      <c r="B207" s="60">
        <v>3</v>
      </c>
      <c r="C207" s="60">
        <v>3610</v>
      </c>
      <c r="D207" s="62" t="str">
        <f t="shared" si="2"/>
        <v>Muebles de madera</v>
      </c>
      <c r="E207" s="76">
        <v>107.40107448210449</v>
      </c>
      <c r="F207" s="54">
        <v>106.6419316406553</v>
      </c>
      <c r="G207" s="55">
        <v>105.59208541955758</v>
      </c>
    </row>
    <row r="208" spans="1:7" ht="14.25">
      <c r="A208" s="58">
        <v>2007</v>
      </c>
      <c r="B208" s="14">
        <v>4</v>
      </c>
      <c r="C208" s="14">
        <v>3610</v>
      </c>
      <c r="D208" s="61" t="str">
        <f t="shared" si="2"/>
        <v>Muebles de madera</v>
      </c>
      <c r="E208" s="85">
        <v>114.64768019245284</v>
      </c>
      <c r="F208" s="45">
        <v>114.83798969091825</v>
      </c>
      <c r="G208" s="53">
        <v>108.17397599083056</v>
      </c>
    </row>
    <row r="209" spans="1:7" ht="14.25">
      <c r="A209" s="59">
        <v>2008</v>
      </c>
      <c r="B209" s="60">
        <v>1</v>
      </c>
      <c r="C209" s="60">
        <v>3610</v>
      </c>
      <c r="D209" s="62" t="str">
        <f t="shared" si="2"/>
        <v>Muebles de madera</v>
      </c>
      <c r="E209" s="76">
        <v>85.19718582334528</v>
      </c>
      <c r="F209" s="54">
        <v>86.66994755396273</v>
      </c>
      <c r="G209" s="55">
        <v>97.60511552150557</v>
      </c>
    </row>
    <row r="210" spans="1:7" ht="14.25">
      <c r="A210" s="58">
        <v>2008</v>
      </c>
      <c r="B210" s="14">
        <v>2</v>
      </c>
      <c r="C210" s="14">
        <v>3610</v>
      </c>
      <c r="D210" s="61" t="str">
        <f t="shared" si="2"/>
        <v>Muebles de madera</v>
      </c>
      <c r="E210" s="85">
        <v>89.46291350216835</v>
      </c>
      <c r="F210" s="45">
        <v>87.42916905854207</v>
      </c>
      <c r="G210" s="53">
        <v>90.24552090245554</v>
      </c>
    </row>
    <row r="211" spans="1:7" ht="14.25">
      <c r="A211" s="59">
        <v>2008</v>
      </c>
      <c r="B211" s="60">
        <v>3</v>
      </c>
      <c r="C211" s="60">
        <v>3610</v>
      </c>
      <c r="D211" s="62" t="str">
        <f t="shared" si="2"/>
        <v>Muebles de madera</v>
      </c>
      <c r="E211" s="76">
        <v>87.58050857433777</v>
      </c>
      <c r="F211" s="54">
        <v>86.0468536361563</v>
      </c>
      <c r="G211" s="55">
        <v>83.97176811244505</v>
      </c>
    </row>
    <row r="212" spans="1:7" ht="14.25">
      <c r="A212" s="58">
        <v>2008</v>
      </c>
      <c r="B212" s="14">
        <v>4</v>
      </c>
      <c r="C212" s="14">
        <v>3610</v>
      </c>
      <c r="D212" s="61" t="str">
        <f aca="true" t="shared" si="3" ref="D212:D276">+VLOOKUP(C212,eje,2,FALSE)</f>
        <v>Muebles de madera</v>
      </c>
      <c r="E212" s="85">
        <v>103.02174837830277</v>
      </c>
      <c r="F212" s="45">
        <v>92.72391731991215</v>
      </c>
      <c r="G212" s="53">
        <v>87.08451468902706</v>
      </c>
    </row>
    <row r="213" spans="1:7" ht="14.25">
      <c r="A213" s="59">
        <v>2009</v>
      </c>
      <c r="B213" s="60">
        <v>1</v>
      </c>
      <c r="C213" s="60">
        <v>3610</v>
      </c>
      <c r="D213" s="62" t="str">
        <f t="shared" si="3"/>
        <v>Muebles de madera</v>
      </c>
      <c r="E213" s="76">
        <v>72.57044764596378</v>
      </c>
      <c r="F213" s="54">
        <v>72.97990272598102</v>
      </c>
      <c r="G213" s="55">
        <v>85.0334801230624</v>
      </c>
    </row>
    <row r="214" spans="1:7" ht="14.25">
      <c r="A214" s="58">
        <v>2009</v>
      </c>
      <c r="B214" s="14">
        <v>2</v>
      </c>
      <c r="C214" s="14">
        <v>3610</v>
      </c>
      <c r="D214" s="61" t="str">
        <f t="shared" si="3"/>
        <v>Muebles de madera</v>
      </c>
      <c r="E214" s="85">
        <v>77.7075132791102</v>
      </c>
      <c r="F214" s="45">
        <v>83.4413853852084</v>
      </c>
      <c r="G214" s="53">
        <v>81.51052663328717</v>
      </c>
    </row>
    <row r="215" spans="1:7" ht="14.25">
      <c r="A215" s="59">
        <v>2009</v>
      </c>
      <c r="B215" s="60">
        <v>3</v>
      </c>
      <c r="C215" s="60">
        <v>3610</v>
      </c>
      <c r="D215" s="62" t="str">
        <f t="shared" si="3"/>
        <v>Muebles de madera</v>
      </c>
      <c r="E215" s="76">
        <v>82.58225904102959</v>
      </c>
      <c r="F215" s="54">
        <v>78.74448043760637</v>
      </c>
      <c r="G215" s="55">
        <v>78.34952041985869</v>
      </c>
    </row>
    <row r="216" spans="1:7" ht="14.25">
      <c r="A216" s="58">
        <v>2009</v>
      </c>
      <c r="B216" s="14">
        <v>4</v>
      </c>
      <c r="C216" s="14">
        <v>3610</v>
      </c>
      <c r="D216" s="61" t="str">
        <f t="shared" si="3"/>
        <v>Muebles de madera</v>
      </c>
      <c r="E216" s="85">
        <v>90.09262498584003</v>
      </c>
      <c r="F216" s="45">
        <v>81.25961869355403</v>
      </c>
      <c r="G216" s="53">
        <v>79.6284007962841</v>
      </c>
    </row>
    <row r="217" spans="1:7" ht="14.25">
      <c r="A217" s="59">
        <v>2010</v>
      </c>
      <c r="B217" s="60">
        <v>1</v>
      </c>
      <c r="C217" s="60">
        <v>3610</v>
      </c>
      <c r="D217" s="62" t="str">
        <f t="shared" si="3"/>
        <v>Muebles de madera</v>
      </c>
      <c r="E217" s="76">
        <v>66.39805932685643</v>
      </c>
      <c r="F217" s="54">
        <v>59.522177587316385</v>
      </c>
      <c r="G217" s="55">
        <v>75.28503348012315</v>
      </c>
    </row>
    <row r="218" spans="1:7" ht="14.25">
      <c r="A218" s="58">
        <v>2010</v>
      </c>
      <c r="B218" s="14">
        <v>2</v>
      </c>
      <c r="C218" s="14">
        <v>3610</v>
      </c>
      <c r="D218" s="61" t="str">
        <f t="shared" si="3"/>
        <v>Muebles de madera</v>
      </c>
      <c r="E218" s="85">
        <v>75.42030362017817</v>
      </c>
      <c r="F218" s="45">
        <v>73.34534035056774</v>
      </c>
      <c r="G218" s="53">
        <v>79.36297279362958</v>
      </c>
    </row>
    <row r="219" spans="1:7" ht="14.25">
      <c r="A219" s="59">
        <v>2010</v>
      </c>
      <c r="B219" s="60">
        <v>3</v>
      </c>
      <c r="C219" s="60">
        <v>3610</v>
      </c>
      <c r="D219" s="62" t="str">
        <f t="shared" si="3"/>
        <v>Muebles de madera</v>
      </c>
      <c r="E219" s="76">
        <v>92.84735782585702</v>
      </c>
      <c r="F219" s="54">
        <v>88.52563029369668</v>
      </c>
      <c r="G219" s="55">
        <v>79.38710261205316</v>
      </c>
    </row>
    <row r="220" spans="1:7" ht="14.25">
      <c r="A220" s="58">
        <v>2010</v>
      </c>
      <c r="B220" s="14">
        <v>4</v>
      </c>
      <c r="C220" s="14">
        <v>3610</v>
      </c>
      <c r="D220" s="61" t="str">
        <f t="shared" si="3"/>
        <v>Muebles de madera</v>
      </c>
      <c r="E220" s="85">
        <v>92.34616836451578</v>
      </c>
      <c r="F220" s="45">
        <v>84.91583146562456</v>
      </c>
      <c r="G220" s="53">
        <v>78.9045062435906</v>
      </c>
    </row>
    <row r="221" spans="1:7" ht="14.25">
      <c r="A221" s="59">
        <v>2011</v>
      </c>
      <c r="B221" s="60">
        <v>1</v>
      </c>
      <c r="C221" s="60">
        <v>3610</v>
      </c>
      <c r="D221" s="62" t="str">
        <f t="shared" si="3"/>
        <v>Muebles de madera</v>
      </c>
      <c r="E221" s="76">
        <v>69.74041688540747</v>
      </c>
      <c r="F221" s="54">
        <v>61.67251154707428</v>
      </c>
      <c r="G221" s="55">
        <v>75.18851420643091</v>
      </c>
    </row>
    <row r="222" spans="1:7" ht="14.25">
      <c r="A222" s="58">
        <v>2011</v>
      </c>
      <c r="B222" s="14">
        <v>2</v>
      </c>
      <c r="C222" s="14">
        <v>3610</v>
      </c>
      <c r="D222" s="61" t="str">
        <f t="shared" si="3"/>
        <v>Muebles de madera</v>
      </c>
      <c r="E222" s="85">
        <v>92.72792636322782</v>
      </c>
      <c r="F222" s="45">
        <v>84.50151022081714</v>
      </c>
      <c r="G222" s="53">
        <v>78.56668878566674</v>
      </c>
    </row>
    <row r="223" spans="1:7" ht="14.25">
      <c r="A223" s="59">
        <v>2011</v>
      </c>
      <c r="B223" s="60">
        <v>3</v>
      </c>
      <c r="C223" s="60">
        <v>3610</v>
      </c>
      <c r="D223" s="62" t="str">
        <f t="shared" si="3"/>
        <v>Muebles de madera</v>
      </c>
      <c r="E223" s="76">
        <v>100.86266710272463</v>
      </c>
      <c r="F223" s="54">
        <v>90.10340993627074</v>
      </c>
      <c r="G223" s="55">
        <v>78.01170296193554</v>
      </c>
    </row>
    <row r="224" spans="1:7" ht="14.25">
      <c r="A224" s="58">
        <v>2011</v>
      </c>
      <c r="B224" s="14">
        <v>4</v>
      </c>
      <c r="C224" s="14">
        <v>3610</v>
      </c>
      <c r="D224" s="61" t="str">
        <f t="shared" si="3"/>
        <v>Muebles de madera</v>
      </c>
      <c r="E224" s="85">
        <v>95.50597362246688</v>
      </c>
      <c r="F224" s="45">
        <v>85.70830610583478</v>
      </c>
      <c r="G224" s="53">
        <v>78.32539060143581</v>
      </c>
    </row>
    <row r="225" spans="1:7" ht="14.25">
      <c r="A225" s="59">
        <v>2012</v>
      </c>
      <c r="B225" s="60">
        <v>1</v>
      </c>
      <c r="C225" s="60">
        <v>3610</v>
      </c>
      <c r="D225" s="62" t="str">
        <f t="shared" si="3"/>
        <v>Muebles de madera</v>
      </c>
      <c r="E225" s="76">
        <v>86.28019284412086</v>
      </c>
      <c r="F225" s="54">
        <v>70.88389390138212</v>
      </c>
      <c r="G225" s="55">
        <v>73.81311455631328</v>
      </c>
    </row>
    <row r="226" spans="1:7" ht="14.25">
      <c r="A226" s="58">
        <v>2012</v>
      </c>
      <c r="B226" s="14">
        <v>2</v>
      </c>
      <c r="C226" s="14">
        <v>3610</v>
      </c>
      <c r="D226" s="61" t="str">
        <f t="shared" si="3"/>
        <v>Muebles de madera</v>
      </c>
      <c r="E226" s="85">
        <v>88.15188910998934</v>
      </c>
      <c r="F226" s="45">
        <v>75.01650369022401</v>
      </c>
      <c r="G226" s="53">
        <v>79.26645351993736</v>
      </c>
    </row>
    <row r="227" spans="1:7" ht="14.25">
      <c r="A227" s="59">
        <v>2012</v>
      </c>
      <c r="B227" s="60">
        <v>3</v>
      </c>
      <c r="C227" s="60">
        <v>3610</v>
      </c>
      <c r="D227" s="62" t="str">
        <f t="shared" si="3"/>
        <v>Muebles de madera</v>
      </c>
      <c r="E227" s="76">
        <v>94.5379379700922</v>
      </c>
      <c r="F227" s="54">
        <v>83.79850931218574</v>
      </c>
      <c r="G227" s="55">
        <v>81.26922844905624</v>
      </c>
    </row>
    <row r="228" spans="1:7" ht="14.25">
      <c r="A228" s="58">
        <v>2012</v>
      </c>
      <c r="B228" s="14">
        <v>4</v>
      </c>
      <c r="C228" s="14">
        <v>3610</v>
      </c>
      <c r="D228" s="61" t="str">
        <f t="shared" si="3"/>
        <v>Muebles de madera</v>
      </c>
      <c r="E228" s="85">
        <v>95.17115035417999</v>
      </c>
      <c r="F228" s="45">
        <v>85.52106908721132</v>
      </c>
      <c r="G228" s="53">
        <v>85.7573746757559</v>
      </c>
    </row>
    <row r="229" spans="1:7" ht="14.25">
      <c r="A229" s="59">
        <v>2013</v>
      </c>
      <c r="B229" s="60">
        <v>1</v>
      </c>
      <c r="C229" s="60">
        <v>3610</v>
      </c>
      <c r="D229" s="62" t="str">
        <f t="shared" si="3"/>
        <v>Muebles de madera</v>
      </c>
      <c r="E229" s="76">
        <v>74.55226565527586</v>
      </c>
      <c r="F229" s="54">
        <v>62.351095864831606</v>
      </c>
      <c r="G229" s="55">
        <v>81.24509863063267</v>
      </c>
    </row>
    <row r="230" spans="1:7" ht="14.25">
      <c r="A230" s="58">
        <v>2013</v>
      </c>
      <c r="B230" s="14">
        <v>2</v>
      </c>
      <c r="C230" s="14">
        <v>3610</v>
      </c>
      <c r="D230" s="61" t="str">
        <f t="shared" si="3"/>
        <v>Muebles de madera</v>
      </c>
      <c r="E230" s="85">
        <v>80.95279289769022</v>
      </c>
      <c r="F230" s="45">
        <v>64.51819488025576</v>
      </c>
      <c r="G230" s="53">
        <v>81.26922844905624</v>
      </c>
    </row>
    <row r="231" spans="1:7" ht="14.25">
      <c r="A231" s="59">
        <v>2013</v>
      </c>
      <c r="B231" s="60">
        <v>3</v>
      </c>
      <c r="C231" s="60">
        <v>3610</v>
      </c>
      <c r="D231" s="62" t="str">
        <f t="shared" si="3"/>
        <v>Muebles de madera</v>
      </c>
      <c r="E231" s="76">
        <v>81.48673304461487</v>
      </c>
      <c r="F231" s="54">
        <v>73.68117880555991</v>
      </c>
      <c r="G231" s="55">
        <v>77.40845750135715</v>
      </c>
    </row>
    <row r="232" spans="1:7" ht="14.25">
      <c r="A232" s="58">
        <v>2013</v>
      </c>
      <c r="B232" s="14">
        <v>4</v>
      </c>
      <c r="C232" s="14">
        <v>3610</v>
      </c>
      <c r="D232" s="61" t="str">
        <f t="shared" si="3"/>
        <v>Muebles de madera</v>
      </c>
      <c r="E232" s="85">
        <v>81.19601190593772</v>
      </c>
      <c r="F232" s="45">
        <v>76.56328964165989</v>
      </c>
      <c r="G232" s="53">
        <v>69.87995415334505</v>
      </c>
    </row>
    <row r="233" spans="1:7" ht="14.25">
      <c r="A233" s="59">
        <v>2014</v>
      </c>
      <c r="B233" s="60">
        <v>1</v>
      </c>
      <c r="C233" s="60">
        <v>3610</v>
      </c>
      <c r="D233" s="62" t="str">
        <f t="shared" si="3"/>
        <v>Muebles de madera</v>
      </c>
      <c r="E233" s="76">
        <v>61.03580664271203</v>
      </c>
      <c r="F233" s="54">
        <v>57.43468605087199</v>
      </c>
      <c r="G233" s="55">
        <v>67.73240031368773</v>
      </c>
    </row>
    <row r="234" spans="1:7" ht="14.25">
      <c r="A234" s="58">
        <v>2014</v>
      </c>
      <c r="B234" s="14">
        <v>2</v>
      </c>
      <c r="C234" s="14">
        <v>3610</v>
      </c>
      <c r="D234" s="61" t="str">
        <f t="shared" si="3"/>
        <v>Muebles de madera</v>
      </c>
      <c r="E234" s="85">
        <v>88.73208598727402</v>
      </c>
      <c r="F234" s="45">
        <v>79.27473583793508</v>
      </c>
      <c r="G234" s="53">
        <v>70.6762381613079</v>
      </c>
    </row>
    <row r="235" spans="1:7" ht="14.25">
      <c r="A235" s="59">
        <v>2014</v>
      </c>
      <c r="B235" s="60">
        <v>3</v>
      </c>
      <c r="C235" s="60">
        <v>3610</v>
      </c>
      <c r="D235" s="62" t="str">
        <f t="shared" si="3"/>
        <v>Muebles de madera</v>
      </c>
      <c r="E235" s="76">
        <v>77.90375115174541</v>
      </c>
      <c r="F235" s="54">
        <v>72.75390948143784</v>
      </c>
      <c r="G235" s="55">
        <v>70.29016106653805</v>
      </c>
    </row>
    <row r="236" spans="1:7" ht="14.25">
      <c r="A236" s="58">
        <v>2014</v>
      </c>
      <c r="B236" s="14">
        <v>4</v>
      </c>
      <c r="C236" s="14">
        <v>3610</v>
      </c>
      <c r="D236" s="61" t="str">
        <f t="shared" si="3"/>
        <v>Muebles de madera</v>
      </c>
      <c r="E236" s="85">
        <v>79.15681290231838</v>
      </c>
      <c r="F236" s="45">
        <v>74.27434637845309</v>
      </c>
      <c r="G236" s="53">
        <v>72.19641672196423</v>
      </c>
    </row>
    <row r="237" spans="1:7" ht="14.25">
      <c r="A237" s="59">
        <v>2015</v>
      </c>
      <c r="B237" s="60">
        <v>1</v>
      </c>
      <c r="C237" s="60">
        <v>3610</v>
      </c>
      <c r="D237" s="62" t="str">
        <f t="shared" si="3"/>
        <v>Muebles de madera</v>
      </c>
      <c r="E237" s="76">
        <v>79.2918601157124</v>
      </c>
      <c r="F237" s="54">
        <v>70.34796084490074</v>
      </c>
      <c r="G237" s="55">
        <v>69.27670869276716</v>
      </c>
    </row>
    <row r="238" spans="1:7" ht="14.25">
      <c r="A238" s="58">
        <v>2015</v>
      </c>
      <c r="B238" s="14">
        <v>2</v>
      </c>
      <c r="C238" s="14">
        <v>3610</v>
      </c>
      <c r="D238" s="61" t="str">
        <f t="shared" si="3"/>
        <v>Muebles de madera</v>
      </c>
      <c r="E238" s="85">
        <v>77.93154130980622</v>
      </c>
      <c r="F238" s="45">
        <v>70.25224421705781</v>
      </c>
      <c r="G238" s="53">
        <v>72.12402726669488</v>
      </c>
    </row>
    <row r="239" spans="1:7" ht="14.25">
      <c r="A239" s="59">
        <v>2015</v>
      </c>
      <c r="B239" s="60">
        <v>3</v>
      </c>
      <c r="C239" s="60">
        <v>3610</v>
      </c>
      <c r="D239" s="62" t="str">
        <f t="shared" si="3"/>
        <v>Muebles de madera</v>
      </c>
      <c r="E239" s="76">
        <v>78.03131256175652</v>
      </c>
      <c r="F239" s="54">
        <v>69.57510926199929</v>
      </c>
      <c r="G239" s="55">
        <v>67.53936176630279</v>
      </c>
    </row>
    <row r="240" spans="1:7" ht="14.25">
      <c r="A240" s="58">
        <v>2015</v>
      </c>
      <c r="B240" s="14">
        <v>4</v>
      </c>
      <c r="C240" s="14">
        <v>3610</v>
      </c>
      <c r="D240" s="61" t="str">
        <f t="shared" si="3"/>
        <v>Muebles de madera</v>
      </c>
      <c r="E240" s="85">
        <v>90.02567478983029</v>
      </c>
      <c r="F240" s="45">
        <v>82.26859484239002</v>
      </c>
      <c r="G240" s="53">
        <v>67.82891958738017</v>
      </c>
    </row>
    <row r="241" spans="1:7" ht="14.25">
      <c r="A241" s="59">
        <v>2016</v>
      </c>
      <c r="B241" s="60">
        <v>1</v>
      </c>
      <c r="C241" s="60">
        <v>3610</v>
      </c>
      <c r="D241" s="62" t="str">
        <f t="shared" si="3"/>
        <v>Muebles de madera</v>
      </c>
      <c r="E241" s="76">
        <v>75.82460049267429</v>
      </c>
      <c r="F241" s="54">
        <v>65.19490581637058</v>
      </c>
      <c r="G241" s="55">
        <v>64.90921155818312</v>
      </c>
    </row>
    <row r="242" spans="1:7" ht="14.25">
      <c r="A242" s="58">
        <v>2016</v>
      </c>
      <c r="B242" s="14">
        <v>2</v>
      </c>
      <c r="C242" s="14">
        <v>3610</v>
      </c>
      <c r="D242" s="61" t="str">
        <f t="shared" si="3"/>
        <v>Muebles de madera</v>
      </c>
      <c r="E242" s="85">
        <v>87.9990087358125</v>
      </c>
      <c r="F242" s="45">
        <v>76.08585209883874</v>
      </c>
      <c r="G242" s="53">
        <v>68.57694395849676</v>
      </c>
    </row>
    <row r="243" spans="1:7" ht="14.25">
      <c r="A243" s="59">
        <v>2016</v>
      </c>
      <c r="B243" s="60">
        <v>3</v>
      </c>
      <c r="C243" s="60">
        <v>3610</v>
      </c>
      <c r="D243" s="62" t="str">
        <f t="shared" si="3"/>
        <v>Muebles de madera</v>
      </c>
      <c r="E243" s="76">
        <v>84.99120408029415</v>
      </c>
      <c r="F243" s="54">
        <v>75.38048171219643</v>
      </c>
      <c r="G243" s="55">
        <v>66.51384448332031</v>
      </c>
    </row>
    <row r="244" spans="1:7" ht="14.25">
      <c r="A244" s="58">
        <v>2016</v>
      </c>
      <c r="B244" s="14">
        <v>4</v>
      </c>
      <c r="C244" s="14">
        <v>3610</v>
      </c>
      <c r="D244" s="61" t="str">
        <f t="shared" si="3"/>
        <v>Muebles de madera</v>
      </c>
      <c r="E244" s="85">
        <v>83.89722251534003</v>
      </c>
      <c r="F244" s="45">
        <v>77.90826632624287</v>
      </c>
      <c r="G244" s="53">
        <v>62.30319116848655</v>
      </c>
    </row>
    <row r="245" spans="1:7" ht="14.25">
      <c r="A245" s="59">
        <v>2017</v>
      </c>
      <c r="B245" s="60">
        <v>1</v>
      </c>
      <c r="C245" s="60">
        <v>3610</v>
      </c>
      <c r="D245" s="62" t="str">
        <f t="shared" si="3"/>
        <v>Muebles de madera</v>
      </c>
      <c r="E245" s="76">
        <v>59.90827617528378</v>
      </c>
      <c r="F245" s="54">
        <v>52.10670659421751</v>
      </c>
      <c r="G245" s="55">
        <v>63.75098027387354</v>
      </c>
    </row>
    <row r="246" spans="1:7" ht="14.25">
      <c r="A246" s="58">
        <v>2017</v>
      </c>
      <c r="B246" s="14">
        <v>2</v>
      </c>
      <c r="C246" s="14">
        <v>3610</v>
      </c>
      <c r="D246" s="61" t="str">
        <f t="shared" si="3"/>
        <v>Muebles de madera</v>
      </c>
      <c r="E246" s="85">
        <v>83.1681980211559</v>
      </c>
      <c r="F246" s="45">
        <v>72.96716092761399</v>
      </c>
      <c r="G246" s="53">
        <v>69.54213669542146</v>
      </c>
    </row>
    <row r="247" spans="1:7" ht="14.25">
      <c r="A247" s="59">
        <v>2017</v>
      </c>
      <c r="B247" s="60">
        <v>3</v>
      </c>
      <c r="C247" s="60">
        <v>3610</v>
      </c>
      <c r="D247" s="62" t="str">
        <f t="shared" si="3"/>
        <v>Muebles de madera</v>
      </c>
      <c r="E247" s="76">
        <v>69.06104858119367</v>
      </c>
      <c r="F247" s="54">
        <v>60.89627192430013</v>
      </c>
      <c r="G247" s="55">
        <v>67.94956867949578</v>
      </c>
    </row>
    <row r="248" spans="1:7" ht="14.25">
      <c r="A248" s="58">
        <v>2017</v>
      </c>
      <c r="B248" s="14">
        <v>4</v>
      </c>
      <c r="C248" s="14">
        <v>3610</v>
      </c>
      <c r="D248" s="61" t="str">
        <f t="shared" si="3"/>
        <v>Muebles de madera</v>
      </c>
      <c r="E248" s="85">
        <v>82.22157327912927</v>
      </c>
      <c r="F248" s="45">
        <v>74.26777953633263</v>
      </c>
      <c r="G248" s="53">
        <v>66.98437594257108</v>
      </c>
    </row>
    <row r="249" spans="1:7" ht="14.25">
      <c r="A249" s="59">
        <v>2018</v>
      </c>
      <c r="B249" s="60">
        <v>1</v>
      </c>
      <c r="C249" s="60">
        <v>3610</v>
      </c>
      <c r="D249" s="62" t="str">
        <f t="shared" si="3"/>
        <v>Muebles de madera</v>
      </c>
      <c r="E249" s="76">
        <v>61.572716182925426</v>
      </c>
      <c r="F249" s="54">
        <v>54.10631950911491</v>
      </c>
      <c r="G249" s="55">
        <v>60.48138987754123</v>
      </c>
    </row>
    <row r="250" spans="1:7" ht="14.25">
      <c r="A250" s="58">
        <v>2018</v>
      </c>
      <c r="B250" s="14">
        <v>2</v>
      </c>
      <c r="C250" s="14">
        <v>3610</v>
      </c>
      <c r="D250" s="61" t="str">
        <f>+D249</f>
        <v>Muebles de madera</v>
      </c>
      <c r="E250" s="85">
        <v>61.1766743098694</v>
      </c>
      <c r="F250" s="45">
        <v>52.46097355151225</v>
      </c>
      <c r="G250" s="53">
        <v>52.24105688604701</v>
      </c>
    </row>
    <row r="251" spans="1:7" ht="14.25">
      <c r="A251" s="59">
        <v>2006</v>
      </c>
      <c r="B251" s="60">
        <v>4</v>
      </c>
      <c r="C251" s="60">
        <v>3690</v>
      </c>
      <c r="D251" s="62" t="str">
        <f t="shared" si="3"/>
        <v>Otras manufacturas</v>
      </c>
      <c r="E251" s="76">
        <v>93.73598373501885</v>
      </c>
      <c r="F251" s="54">
        <v>96.69221556740098</v>
      </c>
      <c r="G251" s="55">
        <v>98.10304428919696</v>
      </c>
    </row>
    <row r="252" spans="1:7" ht="14.25">
      <c r="A252" s="58">
        <v>2007</v>
      </c>
      <c r="B252" s="14">
        <v>1</v>
      </c>
      <c r="C252" s="14">
        <v>3690</v>
      </c>
      <c r="D252" s="61" t="str">
        <f t="shared" si="3"/>
        <v>Otras manufacturas</v>
      </c>
      <c r="E252" s="85">
        <v>91.51323797489309</v>
      </c>
      <c r="F252" s="45">
        <v>92.48999735407759</v>
      </c>
      <c r="G252" s="53">
        <v>96.87242630629123</v>
      </c>
    </row>
    <row r="253" spans="1:7" ht="14.25">
      <c r="A253" s="59">
        <v>2007</v>
      </c>
      <c r="B253" s="60">
        <v>2</v>
      </c>
      <c r="C253" s="60">
        <v>3690</v>
      </c>
      <c r="D253" s="62" t="str">
        <f t="shared" si="3"/>
        <v>Otras manufacturas</v>
      </c>
      <c r="E253" s="76">
        <v>95.79878706329637</v>
      </c>
      <c r="F253" s="54">
        <v>95.38995322297563</v>
      </c>
      <c r="G253" s="55">
        <v>99.8916093922795</v>
      </c>
    </row>
    <row r="254" spans="1:7" ht="14.25">
      <c r="A254" s="58">
        <v>2007</v>
      </c>
      <c r="B254" s="14">
        <v>3</v>
      </c>
      <c r="C254" s="14">
        <v>3690</v>
      </c>
      <c r="D254" s="61" t="str">
        <f t="shared" si="3"/>
        <v>Otras manufacturas</v>
      </c>
      <c r="E254" s="85">
        <v>106.55582149338807</v>
      </c>
      <c r="F254" s="45">
        <v>105.07728848346653</v>
      </c>
      <c r="G254" s="53">
        <v>99.90459128946263</v>
      </c>
    </row>
    <row r="255" spans="1:7" ht="14.25">
      <c r="A255" s="59">
        <v>2007</v>
      </c>
      <c r="B255" s="60">
        <v>4</v>
      </c>
      <c r="C255" s="60">
        <v>3690</v>
      </c>
      <c r="D255" s="62" t="str">
        <f t="shared" si="3"/>
        <v>Otras manufacturas</v>
      </c>
      <c r="E255" s="76">
        <v>106.13215346842242</v>
      </c>
      <c r="F255" s="54">
        <v>107.04276093948025</v>
      </c>
      <c r="G255" s="55">
        <v>103.33137301196666</v>
      </c>
    </row>
    <row r="256" spans="1:7" ht="14.25">
      <c r="A256" s="58">
        <v>2008</v>
      </c>
      <c r="B256" s="14">
        <v>1</v>
      </c>
      <c r="C256" s="14">
        <v>3690</v>
      </c>
      <c r="D256" s="61" t="str">
        <f t="shared" si="3"/>
        <v>Otras manufacturas</v>
      </c>
      <c r="E256" s="85">
        <v>92.52692363854315</v>
      </c>
      <c r="F256" s="45">
        <v>91.01825027704564</v>
      </c>
      <c r="G256" s="53">
        <v>99.70387963173944</v>
      </c>
    </row>
    <row r="257" spans="1:7" ht="14.25">
      <c r="A257" s="59">
        <v>2008</v>
      </c>
      <c r="B257" s="60">
        <v>2</v>
      </c>
      <c r="C257" s="60">
        <v>3690</v>
      </c>
      <c r="D257" s="62" t="str">
        <f t="shared" si="3"/>
        <v>Otras manufacturas</v>
      </c>
      <c r="E257" s="76">
        <v>93.86364666904664</v>
      </c>
      <c r="F257" s="54">
        <v>91.64930914023694</v>
      </c>
      <c r="G257" s="55">
        <v>99.86860975202553</v>
      </c>
    </row>
    <row r="258" spans="1:7" ht="14.25">
      <c r="A258" s="58">
        <v>2008</v>
      </c>
      <c r="B258" s="14">
        <v>3</v>
      </c>
      <c r="C258" s="14">
        <v>3690</v>
      </c>
      <c r="D258" s="61" t="str">
        <f t="shared" si="3"/>
        <v>Otras manufacturas</v>
      </c>
      <c r="E258" s="85">
        <v>104.26061026198599</v>
      </c>
      <c r="F258" s="45">
        <v>101.31849399584303</v>
      </c>
      <c r="G258" s="53">
        <v>100.3509434964295</v>
      </c>
    </row>
    <row r="259" spans="1:7" ht="14.25">
      <c r="A259" s="59">
        <v>2008</v>
      </c>
      <c r="B259" s="60">
        <v>4</v>
      </c>
      <c r="C259" s="60">
        <v>3690</v>
      </c>
      <c r="D259" s="62" t="str">
        <f t="shared" si="3"/>
        <v>Otras manufacturas</v>
      </c>
      <c r="E259" s="76">
        <v>97.85368454863512</v>
      </c>
      <c r="F259" s="54">
        <v>96.57918607056722</v>
      </c>
      <c r="G259" s="55">
        <v>97.83154972907188</v>
      </c>
    </row>
    <row r="260" spans="1:7" ht="14.25">
      <c r="A260" s="58">
        <v>2009</v>
      </c>
      <c r="B260" s="14">
        <v>1</v>
      </c>
      <c r="C260" s="14">
        <v>3690</v>
      </c>
      <c r="D260" s="61" t="str">
        <f t="shared" si="3"/>
        <v>Otras manufacturas</v>
      </c>
      <c r="E260" s="85">
        <v>86.72592429573925</v>
      </c>
      <c r="F260" s="45">
        <v>88.67399583660375</v>
      </c>
      <c r="G260" s="53">
        <v>92.77250714124455</v>
      </c>
    </row>
    <row r="261" spans="1:7" ht="14.25">
      <c r="A261" s="59">
        <v>2009</v>
      </c>
      <c r="B261" s="60">
        <v>2</v>
      </c>
      <c r="C261" s="60">
        <v>3690</v>
      </c>
      <c r="D261" s="62" t="str">
        <f t="shared" si="3"/>
        <v>Otras manufacturas</v>
      </c>
      <c r="E261" s="76">
        <v>82.3850172330347</v>
      </c>
      <c r="F261" s="54">
        <v>82.02629193689957</v>
      </c>
      <c r="G261" s="55">
        <v>90.28873811499437</v>
      </c>
    </row>
    <row r="262" spans="1:7" ht="14.25">
      <c r="A262" s="58">
        <v>2009</v>
      </c>
      <c r="B262" s="14">
        <v>3</v>
      </c>
      <c r="C262" s="14">
        <v>3690</v>
      </c>
      <c r="D262" s="61" t="str">
        <f t="shared" si="3"/>
        <v>Otras manufacturas</v>
      </c>
      <c r="E262" s="85">
        <v>86.60304881054184</v>
      </c>
      <c r="F262" s="45">
        <v>87.03972407374151</v>
      </c>
      <c r="G262" s="53">
        <v>88.53936571630527</v>
      </c>
    </row>
    <row r="263" spans="1:7" ht="14.25">
      <c r="A263" s="59">
        <v>2009</v>
      </c>
      <c r="B263" s="60">
        <v>4</v>
      </c>
      <c r="C263" s="60">
        <v>3690</v>
      </c>
      <c r="D263" s="62" t="str">
        <f t="shared" si="3"/>
        <v>Otras manufacturas</v>
      </c>
      <c r="E263" s="76">
        <v>92.35318057790273</v>
      </c>
      <c r="F263" s="54">
        <v>93.925966150971</v>
      </c>
      <c r="G263" s="55">
        <v>89.67562479325507</v>
      </c>
    </row>
    <row r="264" spans="1:7" ht="14.25">
      <c r="A264" s="58">
        <v>2010</v>
      </c>
      <c r="B264" s="14">
        <v>1</v>
      </c>
      <c r="C264" s="14">
        <v>3690</v>
      </c>
      <c r="D264" s="61" t="str">
        <f t="shared" si="3"/>
        <v>Otras manufacturas</v>
      </c>
      <c r="E264" s="85">
        <v>85.02960367060344</v>
      </c>
      <c r="F264" s="45">
        <v>90.78811562489963</v>
      </c>
      <c r="G264" s="53">
        <v>92.8532254491016</v>
      </c>
    </row>
    <row r="265" spans="1:7" ht="14.25">
      <c r="A265" s="59">
        <v>2010</v>
      </c>
      <c r="B265" s="60">
        <v>2</v>
      </c>
      <c r="C265" s="60">
        <v>3690</v>
      </c>
      <c r="D265" s="62" t="str">
        <f t="shared" si="3"/>
        <v>Otras manufacturas</v>
      </c>
      <c r="E265" s="76">
        <v>87.54294787147722</v>
      </c>
      <c r="F265" s="54">
        <v>86.06398064824614</v>
      </c>
      <c r="G265" s="55">
        <v>95.76152721453697</v>
      </c>
    </row>
    <row r="266" spans="1:7" ht="14.25">
      <c r="A266" s="58">
        <v>2010</v>
      </c>
      <c r="B266" s="14">
        <v>3</v>
      </c>
      <c r="C266" s="14">
        <v>3690</v>
      </c>
      <c r="D266" s="61" t="str">
        <f t="shared" si="3"/>
        <v>Otras manufacturas</v>
      </c>
      <c r="E266" s="85">
        <v>83.04448392375076</v>
      </c>
      <c r="F266" s="45">
        <v>84.26931157470233</v>
      </c>
      <c r="G266" s="53">
        <v>92.5898274210466</v>
      </c>
    </row>
    <row r="267" spans="1:7" ht="14.25">
      <c r="A267" s="59">
        <v>2010</v>
      </c>
      <c r="B267" s="60">
        <v>4</v>
      </c>
      <c r="C267" s="60">
        <v>3690</v>
      </c>
      <c r="D267" s="62" t="str">
        <f t="shared" si="3"/>
        <v>Otras manufacturas</v>
      </c>
      <c r="E267" s="76">
        <v>83.51882196096771</v>
      </c>
      <c r="F267" s="54">
        <v>87.39654933608058</v>
      </c>
      <c r="G267" s="55">
        <v>92.19886098261264</v>
      </c>
    </row>
    <row r="268" spans="1:7" ht="14.25">
      <c r="A268" s="58">
        <v>2011</v>
      </c>
      <c r="B268" s="14">
        <v>1</v>
      </c>
      <c r="C268" s="14">
        <v>3690</v>
      </c>
      <c r="D268" s="61" t="str">
        <f t="shared" si="3"/>
        <v>Otras manufacturas</v>
      </c>
      <c r="E268" s="85">
        <v>80.95577627336466</v>
      </c>
      <c r="F268" s="45">
        <v>82.94484241544437</v>
      </c>
      <c r="G268" s="53">
        <v>93.81448964985337</v>
      </c>
    </row>
    <row r="269" spans="1:7" ht="14.25">
      <c r="A269" s="59">
        <v>2011</v>
      </c>
      <c r="B269" s="60">
        <v>2</v>
      </c>
      <c r="C269" s="60">
        <v>3690</v>
      </c>
      <c r="D269" s="62" t="str">
        <f t="shared" si="3"/>
        <v>Otras manufacturas</v>
      </c>
      <c r="E269" s="76">
        <v>84.59460271202303</v>
      </c>
      <c r="F269" s="54">
        <v>83.42711506936784</v>
      </c>
      <c r="G269" s="55">
        <v>93.25469679482312</v>
      </c>
    </row>
    <row r="270" spans="1:7" ht="14.25">
      <c r="A270" s="58">
        <v>2011</v>
      </c>
      <c r="B270" s="14">
        <v>3</v>
      </c>
      <c r="C270" s="14">
        <v>3690</v>
      </c>
      <c r="D270" s="61" t="str">
        <f t="shared" si="3"/>
        <v>Otras manufacturas</v>
      </c>
      <c r="E270" s="85">
        <v>91.28544393366326</v>
      </c>
      <c r="F270" s="45">
        <v>92.40982973705857</v>
      </c>
      <c r="G270" s="53">
        <v>94.96853365148588</v>
      </c>
    </row>
    <row r="271" spans="1:7" ht="14.25">
      <c r="A271" s="59">
        <v>2011</v>
      </c>
      <c r="B271" s="60">
        <v>4</v>
      </c>
      <c r="C271" s="60">
        <v>3690</v>
      </c>
      <c r="D271" s="62" t="str">
        <f t="shared" si="3"/>
        <v>Otras manufacturas</v>
      </c>
      <c r="E271" s="76">
        <v>98.1205651733717</v>
      </c>
      <c r="F271" s="54">
        <v>99.68938060676503</v>
      </c>
      <c r="G271" s="55">
        <v>97.80615543653653</v>
      </c>
    </row>
    <row r="272" spans="1:7" ht="14.25">
      <c r="A272" s="58">
        <v>2012</v>
      </c>
      <c r="B272" s="14">
        <v>1</v>
      </c>
      <c r="C272" s="14">
        <v>3690</v>
      </c>
      <c r="D272" s="61" t="str">
        <f t="shared" si="3"/>
        <v>Otras manufacturas</v>
      </c>
      <c r="E272" s="85">
        <v>89.10213615030692</v>
      </c>
      <c r="F272" s="45">
        <v>90.74947298077545</v>
      </c>
      <c r="G272" s="53">
        <v>96.52125638142218</v>
      </c>
    </row>
    <row r="273" spans="1:7" ht="14.25">
      <c r="A273" s="59">
        <v>2012</v>
      </c>
      <c r="B273" s="60">
        <v>2</v>
      </c>
      <c r="C273" s="60">
        <v>3690</v>
      </c>
      <c r="D273" s="62" t="str">
        <f t="shared" si="3"/>
        <v>Otras manufacturas</v>
      </c>
      <c r="E273" s="76">
        <v>86.99827612607591</v>
      </c>
      <c r="F273" s="54">
        <v>86.33144668602793</v>
      </c>
      <c r="G273" s="55">
        <v>95.15002633774462</v>
      </c>
    </row>
    <row r="274" spans="1:7" ht="14.25">
      <c r="A274" s="58">
        <v>2012</v>
      </c>
      <c r="B274" s="14">
        <v>3</v>
      </c>
      <c r="C274" s="14">
        <v>3690</v>
      </c>
      <c r="D274" s="61" t="str">
        <f t="shared" si="3"/>
        <v>Otras manufacturas</v>
      </c>
      <c r="E274" s="85">
        <v>90.87350886796989</v>
      </c>
      <c r="F274" s="45">
        <v>91.6513887551847</v>
      </c>
      <c r="G274" s="53">
        <v>95.40512885116205</v>
      </c>
    </row>
    <row r="275" spans="1:7" ht="14.25">
      <c r="A275" s="59">
        <v>2012</v>
      </c>
      <c r="B275" s="60">
        <v>4</v>
      </c>
      <c r="C275" s="60">
        <v>3690</v>
      </c>
      <c r="D275" s="62" t="str">
        <f t="shared" si="3"/>
        <v>Otras manufacturas</v>
      </c>
      <c r="E275" s="76">
        <v>97.31685859664536</v>
      </c>
      <c r="F275" s="54">
        <v>100.81239651809182</v>
      </c>
      <c r="G275" s="55">
        <v>95.57062745584801</v>
      </c>
    </row>
    <row r="276" spans="1:7" ht="14.25">
      <c r="A276" s="58">
        <v>2013</v>
      </c>
      <c r="B276" s="14">
        <v>1</v>
      </c>
      <c r="C276" s="14">
        <v>3690</v>
      </c>
      <c r="D276" s="61" t="str">
        <f t="shared" si="3"/>
        <v>Otras manufacturas</v>
      </c>
      <c r="E276" s="85">
        <v>82.4971124199263</v>
      </c>
      <c r="F276" s="45">
        <v>86.17379227350176</v>
      </c>
      <c r="G276" s="53">
        <v>93.66609668453214</v>
      </c>
    </row>
    <row r="277" spans="1:7" ht="14.25">
      <c r="A277" s="59">
        <v>2013</v>
      </c>
      <c r="B277" s="60">
        <v>2</v>
      </c>
      <c r="C277" s="60">
        <v>3690</v>
      </c>
      <c r="D277" s="62" t="str">
        <f aca="true" t="shared" si="4" ref="D277:D297">+VLOOKUP(C277,eje,2,FALSE)</f>
        <v>Otras manufacturas</v>
      </c>
      <c r="E277" s="76">
        <v>93.1458189989289</v>
      </c>
      <c r="F277" s="54">
        <v>92.7183509419636</v>
      </c>
      <c r="G277" s="55">
        <v>94.31648149966414</v>
      </c>
    </row>
    <row r="278" spans="1:7" ht="14.25">
      <c r="A278" s="58">
        <v>2013</v>
      </c>
      <c r="B278" s="14">
        <v>3</v>
      </c>
      <c r="C278" s="14">
        <v>3690</v>
      </c>
      <c r="D278" s="61" t="str">
        <f t="shared" si="4"/>
        <v>Otras manufacturas</v>
      </c>
      <c r="E278" s="85">
        <v>101.20563761967702</v>
      </c>
      <c r="F278" s="45">
        <v>100.50893634966549</v>
      </c>
      <c r="G278" s="53">
        <v>96.00388798214617</v>
      </c>
    </row>
    <row r="279" spans="1:7" ht="14.25">
      <c r="A279" s="59">
        <v>2013</v>
      </c>
      <c r="B279" s="60">
        <v>4</v>
      </c>
      <c r="C279" s="60">
        <v>3690</v>
      </c>
      <c r="D279" s="62" t="str">
        <f t="shared" si="4"/>
        <v>Otras manufacturas</v>
      </c>
      <c r="E279" s="76">
        <v>107.77435796768683</v>
      </c>
      <c r="F279" s="54">
        <v>105.55102205696029</v>
      </c>
      <c r="G279" s="55">
        <v>99.76472026721851</v>
      </c>
    </row>
    <row r="280" spans="1:7" ht="14.25">
      <c r="A280" s="58">
        <v>2014</v>
      </c>
      <c r="B280" s="14">
        <v>1</v>
      </c>
      <c r="C280" s="14">
        <v>3690</v>
      </c>
      <c r="D280" s="61" t="str">
        <f t="shared" si="4"/>
        <v>Otras manufacturas</v>
      </c>
      <c r="E280" s="85">
        <v>95.97259402730147</v>
      </c>
      <c r="F280" s="45">
        <v>98.68310051595054</v>
      </c>
      <c r="G280" s="53">
        <v>99.49294438691105</v>
      </c>
    </row>
    <row r="281" spans="1:7" ht="14.25">
      <c r="A281" s="59">
        <v>2014</v>
      </c>
      <c r="B281" s="60">
        <v>2</v>
      </c>
      <c r="C281" s="60">
        <v>3690</v>
      </c>
      <c r="D281" s="62" t="str">
        <f t="shared" si="4"/>
        <v>Otras manufacturas</v>
      </c>
      <c r="E281" s="76">
        <v>98.35864843100288</v>
      </c>
      <c r="F281" s="54">
        <v>100.84347845720796</v>
      </c>
      <c r="G281" s="55">
        <v>101.28465204227106</v>
      </c>
    </row>
    <row r="282" spans="1:7" ht="14.25">
      <c r="A282" s="58">
        <v>2014</v>
      </c>
      <c r="B282" s="14">
        <v>3</v>
      </c>
      <c r="C282" s="14">
        <v>3690</v>
      </c>
      <c r="D282" s="61" t="str">
        <f t="shared" si="4"/>
        <v>Otras manufacturas</v>
      </c>
      <c r="E282" s="85">
        <v>107.1091009105319</v>
      </c>
      <c r="F282" s="45">
        <v>109.8923653542187</v>
      </c>
      <c r="G282" s="53">
        <v>102.9751461852878</v>
      </c>
    </row>
    <row r="283" spans="1:7" ht="14.25">
      <c r="A283" s="59">
        <v>2014</v>
      </c>
      <c r="B283" s="60">
        <v>4</v>
      </c>
      <c r="C283" s="60">
        <v>3690</v>
      </c>
      <c r="D283" s="62" t="str">
        <f t="shared" si="4"/>
        <v>Otras manufacturas</v>
      </c>
      <c r="E283" s="76">
        <v>108.73987349519881</v>
      </c>
      <c r="F283" s="54">
        <v>114.43941523789643</v>
      </c>
      <c r="G283" s="55">
        <v>108.1553760183874</v>
      </c>
    </row>
    <row r="284" spans="1:7" ht="14.25">
      <c r="A284" s="58">
        <v>2015</v>
      </c>
      <c r="B284" s="14">
        <v>1</v>
      </c>
      <c r="C284" s="14">
        <v>3690</v>
      </c>
      <c r="D284" s="61" t="str">
        <f t="shared" si="4"/>
        <v>Otras manufacturas</v>
      </c>
      <c r="E284" s="85">
        <v>100.80037361501115</v>
      </c>
      <c r="F284" s="45">
        <v>99.96914242711772</v>
      </c>
      <c r="G284" s="53">
        <v>103.97554819868948</v>
      </c>
    </row>
    <row r="285" spans="1:7" ht="14.25">
      <c r="A285" s="59">
        <v>2015</v>
      </c>
      <c r="B285" s="60">
        <v>2</v>
      </c>
      <c r="C285" s="60">
        <v>3690</v>
      </c>
      <c r="D285" s="62" t="str">
        <f t="shared" si="4"/>
        <v>Otras manufacturas</v>
      </c>
      <c r="E285" s="76">
        <v>106.50993679622269</v>
      </c>
      <c r="F285" s="54">
        <v>105.11318196477049</v>
      </c>
      <c r="G285" s="55">
        <v>105.88890967913626</v>
      </c>
    </row>
    <row r="286" spans="1:7" ht="14.25">
      <c r="A286" s="58">
        <v>2015</v>
      </c>
      <c r="B286" s="14">
        <v>3</v>
      </c>
      <c r="C286" s="14">
        <v>3690</v>
      </c>
      <c r="D286" s="61" t="str">
        <f t="shared" si="4"/>
        <v>Otras manufacturas</v>
      </c>
      <c r="E286" s="85">
        <v>113.0129066762341</v>
      </c>
      <c r="F286" s="45">
        <v>111.2965744071201</v>
      </c>
      <c r="G286" s="53">
        <v>107.81548634667413</v>
      </c>
    </row>
    <row r="287" spans="1:7" ht="14.25">
      <c r="A287" s="59">
        <v>2015</v>
      </c>
      <c r="B287" s="60">
        <v>4</v>
      </c>
      <c r="C287" s="60">
        <v>3690</v>
      </c>
      <c r="D287" s="62" t="str">
        <f t="shared" si="4"/>
        <v>Otras manufacturas</v>
      </c>
      <c r="E287" s="76">
        <v>111.63350603918423</v>
      </c>
      <c r="F287" s="54">
        <v>119.40515182100022</v>
      </c>
      <c r="G287" s="55">
        <v>109.49665575487411</v>
      </c>
    </row>
    <row r="288" spans="1:7" ht="14.25">
      <c r="A288" s="58">
        <v>2016</v>
      </c>
      <c r="B288" s="14">
        <v>1</v>
      </c>
      <c r="C288" s="14">
        <v>3690</v>
      </c>
      <c r="D288" s="61" t="str">
        <f t="shared" si="4"/>
        <v>Otras manufacturas</v>
      </c>
      <c r="E288" s="85">
        <v>104.39060307456415</v>
      </c>
      <c r="F288" s="45">
        <v>106.21524593622684</v>
      </c>
      <c r="G288" s="53">
        <v>109.94436653247695</v>
      </c>
    </row>
    <row r="289" spans="1:7" ht="14.25">
      <c r="A289" s="59">
        <v>2016</v>
      </c>
      <c r="B289" s="60">
        <v>2</v>
      </c>
      <c r="C289" s="60">
        <v>3690</v>
      </c>
      <c r="D289" s="62" t="str">
        <f t="shared" si="4"/>
        <v>Otras manufacturas</v>
      </c>
      <c r="E289" s="76">
        <v>111.47645339784663</v>
      </c>
      <c r="F289" s="54">
        <v>104.72529994812498</v>
      </c>
      <c r="G289" s="55">
        <v>106.01247785375456</v>
      </c>
    </row>
    <row r="290" spans="1:7" ht="14.25">
      <c r="A290" s="58">
        <v>2016</v>
      </c>
      <c r="B290" s="14">
        <v>3</v>
      </c>
      <c r="C290" s="14">
        <v>3690</v>
      </c>
      <c r="D290" s="61" t="str">
        <f t="shared" si="4"/>
        <v>Otras manufacturas</v>
      </c>
      <c r="E290" s="85">
        <v>102.67453993207438</v>
      </c>
      <c r="F290" s="45">
        <v>105.91443532767461</v>
      </c>
      <c r="G290" s="53">
        <v>104.42764345425255</v>
      </c>
    </row>
    <row r="291" spans="1:7" ht="14.25">
      <c r="A291" s="59">
        <v>2016</v>
      </c>
      <c r="B291" s="60">
        <v>4</v>
      </c>
      <c r="C291" s="60">
        <v>3690</v>
      </c>
      <c r="D291" s="62" t="str">
        <f t="shared" si="4"/>
        <v>Otras manufacturas</v>
      </c>
      <c r="E291" s="76">
        <v>112.80334610013244</v>
      </c>
      <c r="F291" s="54">
        <v>120.81531167512031</v>
      </c>
      <c r="G291" s="55">
        <v>106.30926378439707</v>
      </c>
    </row>
    <row r="292" spans="1:7" ht="14.25">
      <c r="A292" s="58">
        <v>2017</v>
      </c>
      <c r="B292" s="14">
        <v>1</v>
      </c>
      <c r="C292" s="14">
        <v>3690</v>
      </c>
      <c r="D292" s="61" t="str">
        <f t="shared" si="4"/>
        <v>Otras manufacturas</v>
      </c>
      <c r="E292" s="85">
        <v>110.20090248327803</v>
      </c>
      <c r="F292" s="45">
        <v>108.65366619811294</v>
      </c>
      <c r="G292" s="53">
        <v>105.15454049744658</v>
      </c>
    </row>
    <row r="293" spans="1:7" ht="14.25">
      <c r="A293" s="59">
        <v>2017</v>
      </c>
      <c r="B293" s="60">
        <v>2</v>
      </c>
      <c r="C293" s="60">
        <v>3690</v>
      </c>
      <c r="D293" s="62" t="str">
        <f t="shared" si="4"/>
        <v>Otras manufacturas</v>
      </c>
      <c r="E293" s="76">
        <v>109.27469408811208</v>
      </c>
      <c r="F293" s="54">
        <v>106.69000743328878</v>
      </c>
      <c r="G293" s="55">
        <v>105.96140794850302</v>
      </c>
    </row>
    <row r="294" spans="1:7" ht="14.25">
      <c r="A294" s="58">
        <v>2017</v>
      </c>
      <c r="B294" s="14">
        <v>3</v>
      </c>
      <c r="C294" s="14">
        <v>3690</v>
      </c>
      <c r="D294" s="61" t="str">
        <f t="shared" si="4"/>
        <v>Otras manufacturas</v>
      </c>
      <c r="E294" s="85">
        <v>116.78820303458191</v>
      </c>
      <c r="F294" s="45">
        <v>121.43772846191028</v>
      </c>
      <c r="G294" s="53">
        <v>104.14308465932942</v>
      </c>
    </row>
    <row r="295" spans="1:7" ht="14.25">
      <c r="A295" s="59">
        <v>2017</v>
      </c>
      <c r="B295" s="60">
        <v>4</v>
      </c>
      <c r="C295" s="60">
        <v>3690</v>
      </c>
      <c r="D295" s="62" t="str">
        <f t="shared" si="4"/>
        <v>Otras manufacturas</v>
      </c>
      <c r="E295" s="76">
        <v>111.06487439654636</v>
      </c>
      <c r="F295" s="54">
        <v>114.86387244321345</v>
      </c>
      <c r="G295" s="55">
        <v>102.25251011363234</v>
      </c>
    </row>
    <row r="296" spans="1:7" ht="14.25">
      <c r="A296" s="58">
        <v>2018</v>
      </c>
      <c r="B296" s="14">
        <v>1</v>
      </c>
      <c r="C296" s="14">
        <v>3690</v>
      </c>
      <c r="D296" s="61" t="str">
        <f>+VLOOKUP(C296,eje,2,FALSE)</f>
        <v>Otras manufacturas</v>
      </c>
      <c r="E296" s="85">
        <v>97.55219787507036</v>
      </c>
      <c r="F296" s="45">
        <v>101.22752545984872</v>
      </c>
      <c r="G296" s="53">
        <v>97.90940680483305</v>
      </c>
    </row>
    <row r="297" spans="1:7" ht="14.25">
      <c r="A297" s="77">
        <v>2018</v>
      </c>
      <c r="B297" s="78">
        <v>2</v>
      </c>
      <c r="C297" s="78">
        <v>3690</v>
      </c>
      <c r="D297" s="79" t="str">
        <f t="shared" si="4"/>
        <v>Otras manufacturas</v>
      </c>
      <c r="E297" s="86">
        <v>104.71725018088385</v>
      </c>
      <c r="F297" s="80">
        <v>108.34126760101735</v>
      </c>
      <c r="G297" s="81">
        <v>99.29656917687294</v>
      </c>
    </row>
    <row r="298" spans="3:7" ht="14.25">
      <c r="C298" s="12"/>
      <c r="D298" s="14"/>
      <c r="E298" s="16"/>
      <c r="F298" s="16"/>
      <c r="G298" s="16"/>
    </row>
    <row r="299" ht="14.25">
      <c r="A299" s="72" t="s">
        <v>67</v>
      </c>
    </row>
    <row r="300" ht="14.25">
      <c r="A300" s="73" t="s">
        <v>68</v>
      </c>
    </row>
    <row r="301" ht="14.25">
      <c r="A301" s="41"/>
    </row>
    <row r="317" spans="3:7" ht="14.25">
      <c r="C317" s="12"/>
      <c r="D317" s="14"/>
      <c r="E317" s="16"/>
      <c r="F317" s="16"/>
      <c r="G317" s="16"/>
    </row>
  </sheetData>
  <sheetProtection/>
  <mergeCells count="3">
    <mergeCell ref="A1:G4"/>
    <mergeCell ref="A5:G6"/>
    <mergeCell ref="A7:G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4"/>
  <sheetViews>
    <sheetView zoomScalePageLayoutView="0" workbookViewId="0" topLeftCell="A352">
      <selection activeCell="B362" sqref="B362"/>
    </sheetView>
  </sheetViews>
  <sheetFormatPr defaultColWidth="9.140625" defaultRowHeight="15"/>
  <cols>
    <col min="1" max="3" width="11.7109375" style="14" bestFit="1" customWidth="1"/>
    <col min="4" max="4" width="39.00390625" style="14" customWidth="1"/>
    <col min="5" max="5" width="23.421875" style="14" customWidth="1"/>
    <col min="6" max="6" width="24.140625" style="14" customWidth="1"/>
    <col min="7" max="7" width="31.00390625" style="14" customWidth="1"/>
    <col min="8" max="16384" width="9.140625" style="14" customWidth="1"/>
  </cols>
  <sheetData>
    <row r="1" spans="1:7" s="23" customFormat="1" ht="13.5" customHeight="1">
      <c r="A1" s="111"/>
      <c r="B1" s="112"/>
      <c r="C1" s="112"/>
      <c r="D1" s="112"/>
      <c r="E1" s="112"/>
      <c r="F1" s="112"/>
      <c r="G1" s="112"/>
    </row>
    <row r="2" spans="1:7" s="23" customFormat="1" ht="13.5" customHeight="1">
      <c r="A2" s="113"/>
      <c r="B2" s="114"/>
      <c r="C2" s="114"/>
      <c r="D2" s="114"/>
      <c r="E2" s="114"/>
      <c r="F2" s="114"/>
      <c r="G2" s="114"/>
    </row>
    <row r="3" spans="1:7" s="23" customFormat="1" ht="13.5" customHeight="1">
      <c r="A3" s="113"/>
      <c r="B3" s="114"/>
      <c r="C3" s="114"/>
      <c r="D3" s="114"/>
      <c r="E3" s="114"/>
      <c r="F3" s="114"/>
      <c r="G3" s="114"/>
    </row>
    <row r="4" spans="1:7" s="23" customFormat="1" ht="13.5" customHeight="1">
      <c r="A4" s="113"/>
      <c r="B4" s="114"/>
      <c r="C4" s="114"/>
      <c r="D4" s="114"/>
      <c r="E4" s="114"/>
      <c r="F4" s="114"/>
      <c r="G4" s="114"/>
    </row>
    <row r="5" spans="1:7" s="23" customFormat="1" ht="12">
      <c r="A5" s="117" t="s">
        <v>46</v>
      </c>
      <c r="B5" s="118"/>
      <c r="C5" s="118"/>
      <c r="D5" s="118"/>
      <c r="E5" s="118"/>
      <c r="F5" s="118"/>
      <c r="G5" s="118"/>
    </row>
    <row r="6" spans="1:7" s="22" customFormat="1" ht="12">
      <c r="A6" s="119"/>
      <c r="B6" s="120"/>
      <c r="C6" s="120"/>
      <c r="D6" s="120"/>
      <c r="E6" s="120"/>
      <c r="F6" s="120"/>
      <c r="G6" s="120"/>
    </row>
    <row r="7" spans="1:7" s="22" customFormat="1" ht="12">
      <c r="A7" s="121" t="s">
        <v>52</v>
      </c>
      <c r="B7" s="122"/>
      <c r="C7" s="122"/>
      <c r="D7" s="122"/>
      <c r="E7" s="122"/>
      <c r="F7" s="122"/>
      <c r="G7" s="122"/>
    </row>
    <row r="8" spans="1:7" s="22" customFormat="1" ht="38.25" customHeight="1">
      <c r="A8" s="123"/>
      <c r="B8" s="124"/>
      <c r="C8" s="124"/>
      <c r="D8" s="124"/>
      <c r="E8" s="124"/>
      <c r="F8" s="124"/>
      <c r="G8" s="124"/>
    </row>
    <row r="9" spans="1:7" s="22" customFormat="1" ht="38.25" customHeight="1">
      <c r="A9" s="47"/>
      <c r="B9" s="47"/>
      <c r="C9" s="47"/>
      <c r="D9" s="47"/>
      <c r="E9" s="47"/>
      <c r="F9" s="47"/>
      <c r="G9" s="47"/>
    </row>
    <row r="10" s="46" customFormat="1" ht="15">
      <c r="A10" s="48" t="s">
        <v>1</v>
      </c>
    </row>
    <row r="11" s="46" customFormat="1" ht="15">
      <c r="A11" s="11" t="s">
        <v>44</v>
      </c>
    </row>
    <row r="12" s="46" customFormat="1" ht="15">
      <c r="A12" s="49"/>
    </row>
    <row r="13" spans="1:2" s="46" customFormat="1" ht="15">
      <c r="A13" s="2" t="s">
        <v>70</v>
      </c>
      <c r="B13" s="49"/>
    </row>
    <row r="14" spans="1:7" s="46" customFormat="1" ht="15">
      <c r="A14" s="50"/>
      <c r="B14" s="49"/>
      <c r="G14" s="46" t="s">
        <v>13</v>
      </c>
    </row>
    <row r="15" spans="1:7" s="52" customFormat="1" ht="15">
      <c r="A15" s="67" t="s">
        <v>10</v>
      </c>
      <c r="B15" s="68" t="s">
        <v>9</v>
      </c>
      <c r="C15" s="68" t="s">
        <v>43</v>
      </c>
      <c r="D15" s="68" t="s">
        <v>8</v>
      </c>
      <c r="E15" s="68" t="s">
        <v>11</v>
      </c>
      <c r="F15" s="68" t="s">
        <v>12</v>
      </c>
      <c r="G15" s="68" t="s">
        <v>45</v>
      </c>
    </row>
    <row r="16" spans="1:7" ht="14.25">
      <c r="A16" s="58">
        <v>2006</v>
      </c>
      <c r="B16" s="14">
        <v>4</v>
      </c>
      <c r="C16" s="14">
        <v>1501</v>
      </c>
      <c r="D16" s="14" t="s">
        <v>53</v>
      </c>
      <c r="E16" s="82">
        <v>95.7624157477177</v>
      </c>
      <c r="F16" s="83">
        <v>96.91050421398471</v>
      </c>
      <c r="G16" s="84">
        <v>100.33785352980938</v>
      </c>
    </row>
    <row r="17" spans="1:7" ht="14.25">
      <c r="A17" s="59">
        <v>2007</v>
      </c>
      <c r="B17" s="60">
        <v>1</v>
      </c>
      <c r="C17" s="60">
        <v>1501</v>
      </c>
      <c r="D17" s="60" t="s">
        <v>53</v>
      </c>
      <c r="E17" s="76">
        <v>91.67731339176302</v>
      </c>
      <c r="F17" s="54">
        <v>88.82866853978562</v>
      </c>
      <c r="G17" s="55">
        <v>93.8634125391782</v>
      </c>
    </row>
    <row r="18" spans="1:7" ht="14.25">
      <c r="A18" s="58">
        <v>2007</v>
      </c>
      <c r="B18" s="14">
        <v>2</v>
      </c>
      <c r="C18" s="14">
        <v>1501</v>
      </c>
      <c r="D18" s="14" t="s">
        <v>53</v>
      </c>
      <c r="E18" s="85">
        <v>95.71877371147325</v>
      </c>
      <c r="F18" s="45">
        <v>96.38870496313453</v>
      </c>
      <c r="G18" s="53">
        <v>99.83105600324181</v>
      </c>
    </row>
    <row r="19" spans="1:7" ht="14.25">
      <c r="A19" s="59">
        <v>2007</v>
      </c>
      <c r="B19" s="60">
        <v>3</v>
      </c>
      <c r="C19" s="60">
        <v>1501</v>
      </c>
      <c r="D19" s="60" t="s">
        <v>53</v>
      </c>
      <c r="E19" s="76">
        <v>101.20138994063814</v>
      </c>
      <c r="F19" s="54">
        <v>99.27179271496553</v>
      </c>
      <c r="G19" s="55">
        <v>102.49283351910854</v>
      </c>
    </row>
    <row r="20" spans="1:7" ht="14.25">
      <c r="A20" s="58">
        <v>2007</v>
      </c>
      <c r="B20" s="14">
        <v>4</v>
      </c>
      <c r="C20" s="14">
        <v>1501</v>
      </c>
      <c r="D20" s="14" t="s">
        <v>53</v>
      </c>
      <c r="E20" s="85">
        <v>111.40252295612558</v>
      </c>
      <c r="F20" s="45">
        <v>115.51083378211433</v>
      </c>
      <c r="G20" s="53">
        <v>103.81269793847143</v>
      </c>
    </row>
    <row r="21" spans="1:7" ht="14.25">
      <c r="A21" s="59">
        <v>2008</v>
      </c>
      <c r="B21" s="60">
        <v>1</v>
      </c>
      <c r="C21" s="60">
        <v>1501</v>
      </c>
      <c r="D21" s="60" t="s">
        <v>53</v>
      </c>
      <c r="E21" s="76">
        <v>94.759010929106</v>
      </c>
      <c r="F21" s="54">
        <v>98.18364538184758</v>
      </c>
      <c r="G21" s="55">
        <v>96.69631923084152</v>
      </c>
    </row>
    <row r="22" spans="1:7" ht="14.25">
      <c r="A22" s="58">
        <v>2008</v>
      </c>
      <c r="B22" s="14">
        <v>2</v>
      </c>
      <c r="C22" s="14">
        <v>1501</v>
      </c>
      <c r="D22" s="14" t="s">
        <v>53</v>
      </c>
      <c r="E22" s="85">
        <v>99.48356849390412</v>
      </c>
      <c r="F22" s="45">
        <v>102.15306091323437</v>
      </c>
      <c r="G22" s="53">
        <v>102.23501516792759</v>
      </c>
    </row>
    <row r="23" spans="1:7" ht="14.25">
      <c r="A23" s="59">
        <v>2008</v>
      </c>
      <c r="B23" s="60">
        <v>3</v>
      </c>
      <c r="C23" s="60">
        <v>1501</v>
      </c>
      <c r="D23" s="60" t="s">
        <v>53</v>
      </c>
      <c r="E23" s="76">
        <v>98.61023167559974</v>
      </c>
      <c r="F23" s="54">
        <v>102.52168531766195</v>
      </c>
      <c r="G23" s="55">
        <v>101.58655083936306</v>
      </c>
    </row>
    <row r="24" spans="1:7" ht="14.25">
      <c r="A24" s="58">
        <v>2008</v>
      </c>
      <c r="B24" s="14">
        <v>4</v>
      </c>
      <c r="C24" s="14">
        <v>1501</v>
      </c>
      <c r="D24" s="14" t="s">
        <v>53</v>
      </c>
      <c r="E24" s="85">
        <v>106.702876445607</v>
      </c>
      <c r="F24" s="45">
        <v>108.56397575237098</v>
      </c>
      <c r="G24" s="53">
        <v>100.28250775492336</v>
      </c>
    </row>
    <row r="25" spans="1:7" ht="14.25">
      <c r="A25" s="59">
        <v>2009</v>
      </c>
      <c r="B25" s="60">
        <v>1</v>
      </c>
      <c r="C25" s="60">
        <v>1501</v>
      </c>
      <c r="D25" s="60" t="s">
        <v>53</v>
      </c>
      <c r="E25" s="76">
        <v>90.71207299265322</v>
      </c>
      <c r="F25" s="54">
        <v>92.3699999591589</v>
      </c>
      <c r="G25" s="55">
        <v>92.81892110622442</v>
      </c>
    </row>
    <row r="26" spans="1:7" ht="14.25">
      <c r="A26" s="58">
        <v>2009</v>
      </c>
      <c r="B26" s="14">
        <v>2</v>
      </c>
      <c r="C26" s="14">
        <v>1501</v>
      </c>
      <c r="D26" s="14" t="s">
        <v>53</v>
      </c>
      <c r="E26" s="85">
        <v>91.01371296096241</v>
      </c>
      <c r="F26" s="45">
        <v>93.97384159997999</v>
      </c>
      <c r="G26" s="53">
        <v>96.75100360681341</v>
      </c>
    </row>
    <row r="27" spans="1:7" ht="14.25">
      <c r="A27" s="59">
        <v>2009</v>
      </c>
      <c r="B27" s="60">
        <v>3</v>
      </c>
      <c r="C27" s="60">
        <v>1501</v>
      </c>
      <c r="D27" s="60" t="s">
        <v>53</v>
      </c>
      <c r="E27" s="76">
        <v>92.8967640011372</v>
      </c>
      <c r="F27" s="54">
        <v>97.26518795010415</v>
      </c>
      <c r="G27" s="55">
        <v>96.64721158091776</v>
      </c>
    </row>
    <row r="28" spans="1:7" ht="14.25">
      <c r="A28" s="58">
        <v>2009</v>
      </c>
      <c r="B28" s="14">
        <v>4</v>
      </c>
      <c r="C28" s="14">
        <v>1501</v>
      </c>
      <c r="D28" s="14" t="s">
        <v>53</v>
      </c>
      <c r="E28" s="85">
        <v>97.32171346611285</v>
      </c>
      <c r="F28" s="45">
        <v>103.66940612420143</v>
      </c>
      <c r="G28" s="53">
        <v>96.48731582625638</v>
      </c>
    </row>
    <row r="29" spans="1:7" ht="14.25">
      <c r="A29" s="59">
        <v>2010</v>
      </c>
      <c r="B29" s="60">
        <v>1</v>
      </c>
      <c r="C29" s="60">
        <v>1501</v>
      </c>
      <c r="D29" s="60" t="s">
        <v>53</v>
      </c>
      <c r="E29" s="76">
        <v>87.10834461638713</v>
      </c>
      <c r="F29" s="54">
        <v>90.68352768560499</v>
      </c>
      <c r="G29" s="55">
        <v>93.72655746089306</v>
      </c>
    </row>
    <row r="30" spans="1:7" ht="14.25">
      <c r="A30" s="58">
        <v>2010</v>
      </c>
      <c r="B30" s="14">
        <v>2</v>
      </c>
      <c r="C30" s="14">
        <v>1501</v>
      </c>
      <c r="D30" s="14" t="s">
        <v>53</v>
      </c>
      <c r="E30" s="85">
        <v>89.30601201118905</v>
      </c>
      <c r="F30" s="45">
        <v>89.77519737233382</v>
      </c>
      <c r="G30" s="53">
        <v>95.98208763927354</v>
      </c>
    </row>
    <row r="31" spans="1:7" ht="14.25">
      <c r="A31" s="59">
        <v>2010</v>
      </c>
      <c r="B31" s="60">
        <v>3</v>
      </c>
      <c r="C31" s="60">
        <v>1501</v>
      </c>
      <c r="D31" s="60" t="s">
        <v>53</v>
      </c>
      <c r="E31" s="76">
        <v>96.70676082585916</v>
      </c>
      <c r="F31" s="54">
        <v>95.15033874835989</v>
      </c>
      <c r="G31" s="55">
        <v>93.97178889691114</v>
      </c>
    </row>
    <row r="32" spans="1:7" ht="14.25">
      <c r="A32" s="58">
        <v>2010</v>
      </c>
      <c r="B32" s="14">
        <v>4</v>
      </c>
      <c r="C32" s="14">
        <v>1501</v>
      </c>
      <c r="D32" s="14" t="s">
        <v>53</v>
      </c>
      <c r="E32" s="85">
        <v>102.70765687120307</v>
      </c>
      <c r="F32" s="45">
        <v>102.2054252537389</v>
      </c>
      <c r="G32" s="53">
        <v>94.00322723628277</v>
      </c>
    </row>
    <row r="33" spans="1:7" ht="14.25">
      <c r="A33" s="59">
        <v>2011</v>
      </c>
      <c r="B33" s="60">
        <v>1</v>
      </c>
      <c r="C33" s="60">
        <v>1501</v>
      </c>
      <c r="D33" s="60" t="s">
        <v>53</v>
      </c>
      <c r="E33" s="76">
        <v>96.16936268149414</v>
      </c>
      <c r="F33" s="54">
        <v>93.86751621157944</v>
      </c>
      <c r="G33" s="55">
        <v>90.63999994262309</v>
      </c>
    </row>
    <row r="34" spans="1:7" ht="14.25">
      <c r="A34" s="58">
        <v>2011</v>
      </c>
      <c r="B34" s="14">
        <v>2</v>
      </c>
      <c r="C34" s="14">
        <v>1501</v>
      </c>
      <c r="D34" s="14" t="s">
        <v>53</v>
      </c>
      <c r="E34" s="85">
        <v>93.07978631919708</v>
      </c>
      <c r="F34" s="45">
        <v>94.68455221067299</v>
      </c>
      <c r="G34" s="53">
        <v>93.31282984282694</v>
      </c>
    </row>
    <row r="35" spans="1:7" ht="14.25">
      <c r="A35" s="59">
        <v>2011</v>
      </c>
      <c r="B35" s="60">
        <v>3</v>
      </c>
      <c r="C35" s="60">
        <v>1501</v>
      </c>
      <c r="D35" s="60" t="s">
        <v>53</v>
      </c>
      <c r="E35" s="76">
        <v>102.50746223428196</v>
      </c>
      <c r="F35" s="54">
        <v>104.33311191148019</v>
      </c>
      <c r="G35" s="55">
        <v>95.10903523584678</v>
      </c>
    </row>
    <row r="36" spans="1:7" ht="14.25">
      <c r="A36" s="58">
        <v>2011</v>
      </c>
      <c r="B36" s="14">
        <v>4</v>
      </c>
      <c r="C36" s="14">
        <v>1501</v>
      </c>
      <c r="D36" s="14" t="s">
        <v>53</v>
      </c>
      <c r="E36" s="85">
        <v>106.33842705219871</v>
      </c>
      <c r="F36" s="45">
        <v>109.32765929504056</v>
      </c>
      <c r="G36" s="53">
        <v>93.3629494357177</v>
      </c>
    </row>
    <row r="37" spans="1:7" ht="14.25">
      <c r="A37" s="59">
        <v>2012</v>
      </c>
      <c r="B37" s="60">
        <v>1</v>
      </c>
      <c r="C37" s="60">
        <v>1501</v>
      </c>
      <c r="D37" s="60" t="s">
        <v>53</v>
      </c>
      <c r="E37" s="76">
        <v>100.89749408319871</v>
      </c>
      <c r="F37" s="54">
        <v>98.78077325372652</v>
      </c>
      <c r="G37" s="55">
        <v>92.26394815354502</v>
      </c>
    </row>
    <row r="38" spans="1:7" ht="14.25">
      <c r="A38" s="58">
        <v>2012</v>
      </c>
      <c r="B38" s="14">
        <v>2</v>
      </c>
      <c r="C38" s="14">
        <v>1501</v>
      </c>
      <c r="D38" s="14" t="s">
        <v>53</v>
      </c>
      <c r="E38" s="85">
        <v>93.73237018925414</v>
      </c>
      <c r="F38" s="45">
        <v>95.30004073740633</v>
      </c>
      <c r="G38" s="53">
        <v>95.22236948569044</v>
      </c>
    </row>
    <row r="39" spans="1:7" ht="14.25">
      <c r="A39" s="59">
        <v>2012</v>
      </c>
      <c r="B39" s="60">
        <v>3</v>
      </c>
      <c r="C39" s="60">
        <v>1501</v>
      </c>
      <c r="D39" s="60" t="s">
        <v>53</v>
      </c>
      <c r="E39" s="76">
        <v>102.4827458618085</v>
      </c>
      <c r="F39" s="54">
        <v>102.7043231205825</v>
      </c>
      <c r="G39" s="55">
        <v>95.70250478979467</v>
      </c>
    </row>
    <row r="40" spans="1:7" ht="14.25">
      <c r="A40" s="58">
        <v>2012</v>
      </c>
      <c r="B40" s="14">
        <v>4</v>
      </c>
      <c r="C40" s="14">
        <v>1501</v>
      </c>
      <c r="D40" s="14" t="s">
        <v>53</v>
      </c>
      <c r="E40" s="85">
        <v>106.41119602484777</v>
      </c>
      <c r="F40" s="45">
        <v>106.865490583433</v>
      </c>
      <c r="G40" s="53">
        <v>94.58877006951364</v>
      </c>
    </row>
    <row r="41" spans="1:7" ht="14.25">
      <c r="A41" s="59">
        <v>2013</v>
      </c>
      <c r="B41" s="60">
        <v>1</v>
      </c>
      <c r="C41" s="60">
        <v>1501</v>
      </c>
      <c r="D41" s="60" t="s">
        <v>53</v>
      </c>
      <c r="E41" s="76">
        <v>91.1791578584462</v>
      </c>
      <c r="F41" s="54">
        <v>91.27162018825538</v>
      </c>
      <c r="G41" s="55">
        <v>91.5809669252615</v>
      </c>
    </row>
    <row r="42" spans="1:7" ht="14.25">
      <c r="A42" s="58">
        <v>2013</v>
      </c>
      <c r="B42" s="14">
        <v>2</v>
      </c>
      <c r="C42" s="14">
        <v>1501</v>
      </c>
      <c r="D42" s="14" t="s">
        <v>53</v>
      </c>
      <c r="E42" s="85">
        <v>101.6215713166462</v>
      </c>
      <c r="F42" s="45">
        <v>102.27055571346135</v>
      </c>
      <c r="G42" s="53">
        <v>92.42327254511305</v>
      </c>
    </row>
    <row r="43" spans="1:7" ht="14.25">
      <c r="A43" s="59">
        <v>2013</v>
      </c>
      <c r="B43" s="60">
        <v>3</v>
      </c>
      <c r="C43" s="60">
        <v>1501</v>
      </c>
      <c r="D43" s="60" t="s">
        <v>53</v>
      </c>
      <c r="E43" s="76">
        <v>102.50201741922815</v>
      </c>
      <c r="F43" s="54">
        <v>98.73311701417305</v>
      </c>
      <c r="G43" s="55">
        <v>91.97362836550437</v>
      </c>
    </row>
    <row r="44" spans="1:7" ht="14.25">
      <c r="A44" s="58">
        <v>2013</v>
      </c>
      <c r="B44" s="14">
        <v>4</v>
      </c>
      <c r="C44" s="14">
        <v>1501</v>
      </c>
      <c r="D44" s="14" t="s">
        <v>53</v>
      </c>
      <c r="E44" s="85">
        <v>114.44890400785508</v>
      </c>
      <c r="F44" s="45">
        <v>113.4479033273738</v>
      </c>
      <c r="G44" s="53">
        <v>92.0431932715457</v>
      </c>
    </row>
    <row r="45" spans="1:7" ht="14.25">
      <c r="A45" s="59">
        <v>2014</v>
      </c>
      <c r="B45" s="60">
        <v>1</v>
      </c>
      <c r="C45" s="60">
        <v>1501</v>
      </c>
      <c r="D45" s="60" t="s">
        <v>53</v>
      </c>
      <c r="E45" s="76">
        <v>99.74073014792629</v>
      </c>
      <c r="F45" s="54">
        <v>100.44298106626353</v>
      </c>
      <c r="G45" s="55">
        <v>88.46516005301038</v>
      </c>
    </row>
    <row r="46" spans="1:7" ht="14.25">
      <c r="A46" s="58">
        <v>2014</v>
      </c>
      <c r="B46" s="14">
        <v>2</v>
      </c>
      <c r="C46" s="14">
        <v>1501</v>
      </c>
      <c r="D46" s="14" t="s">
        <v>53</v>
      </c>
      <c r="E46" s="85">
        <v>102.05839260043825</v>
      </c>
      <c r="F46" s="45">
        <v>102.53278503367088</v>
      </c>
      <c r="G46" s="53">
        <v>90.58357693526162</v>
      </c>
    </row>
    <row r="47" spans="1:7" ht="14.25">
      <c r="A47" s="59">
        <v>2014</v>
      </c>
      <c r="B47" s="60">
        <v>3</v>
      </c>
      <c r="C47" s="60">
        <v>1501</v>
      </c>
      <c r="D47" s="60" t="s">
        <v>53</v>
      </c>
      <c r="E47" s="76">
        <v>109.11979915293892</v>
      </c>
      <c r="F47" s="54">
        <v>105.86704650257049</v>
      </c>
      <c r="G47" s="55">
        <v>90.36038702283979</v>
      </c>
    </row>
    <row r="48" spans="1:7" ht="14.25">
      <c r="A48" s="58">
        <v>2014</v>
      </c>
      <c r="B48" s="14">
        <v>4</v>
      </c>
      <c r="C48" s="14">
        <v>1501</v>
      </c>
      <c r="D48" s="14" t="s">
        <v>53</v>
      </c>
      <c r="E48" s="85">
        <v>116.34697410109742</v>
      </c>
      <c r="F48" s="45">
        <v>112.32716947412477</v>
      </c>
      <c r="G48" s="53">
        <v>91.02673435595516</v>
      </c>
    </row>
    <row r="49" spans="1:7" ht="14.25">
      <c r="A49" s="59">
        <v>2015</v>
      </c>
      <c r="B49" s="60">
        <v>1</v>
      </c>
      <c r="C49" s="60">
        <v>1501</v>
      </c>
      <c r="D49" s="60" t="s">
        <v>53</v>
      </c>
      <c r="E49" s="76">
        <v>100.27139798670386</v>
      </c>
      <c r="F49" s="54">
        <v>96.97102948209893</v>
      </c>
      <c r="G49" s="55">
        <v>84.78441471622237</v>
      </c>
    </row>
    <row r="50" spans="1:7" ht="14.25">
      <c r="A50" s="58">
        <v>2015</v>
      </c>
      <c r="B50" s="14">
        <v>2</v>
      </c>
      <c r="C50" s="14">
        <v>1501</v>
      </c>
      <c r="D50" s="14" t="s">
        <v>53</v>
      </c>
      <c r="E50" s="85">
        <v>99.45271289359071</v>
      </c>
      <c r="F50" s="45">
        <v>96.70169046995566</v>
      </c>
      <c r="G50" s="53">
        <v>86.55655484723472</v>
      </c>
    </row>
    <row r="51" spans="1:7" ht="14.25">
      <c r="A51" s="59">
        <v>2015</v>
      </c>
      <c r="B51" s="60">
        <v>3</v>
      </c>
      <c r="C51" s="60">
        <v>1501</v>
      </c>
      <c r="D51" s="60" t="s">
        <v>53</v>
      </c>
      <c r="E51" s="76">
        <v>110.72388255694874</v>
      </c>
      <c r="F51" s="54">
        <v>110.2922570509703</v>
      </c>
      <c r="G51" s="55">
        <v>86.78935590935765</v>
      </c>
    </row>
    <row r="52" spans="1:7" ht="14.25">
      <c r="A52" s="58">
        <v>2015</v>
      </c>
      <c r="B52" s="14">
        <v>4</v>
      </c>
      <c r="C52" s="14">
        <v>1501</v>
      </c>
      <c r="D52" s="14" t="s">
        <v>53</v>
      </c>
      <c r="E52" s="85">
        <v>120.94382051723235</v>
      </c>
      <c r="F52" s="45">
        <v>120.8204177996955</v>
      </c>
      <c r="G52" s="53">
        <v>87.19131356701226</v>
      </c>
    </row>
    <row r="53" spans="1:7" ht="14.25">
      <c r="A53" s="59">
        <v>2016</v>
      </c>
      <c r="B53" s="60">
        <v>1</v>
      </c>
      <c r="C53" s="60">
        <v>1501</v>
      </c>
      <c r="D53" s="60" t="s">
        <v>53</v>
      </c>
      <c r="E53" s="76">
        <v>103.48281786200377</v>
      </c>
      <c r="F53" s="54">
        <v>100.01868146274704</v>
      </c>
      <c r="G53" s="55">
        <v>84.96744524348892</v>
      </c>
    </row>
    <row r="54" spans="1:7" ht="14.25">
      <c r="A54" s="58">
        <v>2016</v>
      </c>
      <c r="B54" s="14">
        <v>2</v>
      </c>
      <c r="C54" s="14">
        <v>1501</v>
      </c>
      <c r="D54" s="14" t="s">
        <v>53</v>
      </c>
      <c r="E54" s="85">
        <v>102.85138925846987</v>
      </c>
      <c r="F54" s="45">
        <v>100.68712929395276</v>
      </c>
      <c r="G54" s="53">
        <v>86.03438571777632</v>
      </c>
    </row>
    <row r="55" spans="1:7" ht="14.25">
      <c r="A55" s="59">
        <v>2016</v>
      </c>
      <c r="B55" s="60">
        <v>3</v>
      </c>
      <c r="C55" s="60">
        <v>1501</v>
      </c>
      <c r="D55" s="60" t="s">
        <v>53</v>
      </c>
      <c r="E55" s="76">
        <v>104.83623119562355</v>
      </c>
      <c r="F55" s="54">
        <v>105.46777203673727</v>
      </c>
      <c r="G55" s="55">
        <v>84.54968184081993</v>
      </c>
    </row>
    <row r="56" spans="1:7" ht="14.25">
      <c r="A56" s="58">
        <v>2016</v>
      </c>
      <c r="B56" s="14">
        <v>4</v>
      </c>
      <c r="C56" s="14">
        <v>1501</v>
      </c>
      <c r="D56" s="14" t="s">
        <v>53</v>
      </c>
      <c r="E56" s="85">
        <v>111.22243876062564</v>
      </c>
      <c r="F56" s="45">
        <v>112.03497845537606</v>
      </c>
      <c r="G56" s="53">
        <v>85.23421109545386</v>
      </c>
    </row>
    <row r="57" spans="1:7" ht="14.25">
      <c r="A57" s="59">
        <v>2017</v>
      </c>
      <c r="B57" s="60">
        <v>1</v>
      </c>
      <c r="C57" s="60">
        <v>1501</v>
      </c>
      <c r="D57" s="60" t="s">
        <v>53</v>
      </c>
      <c r="E57" s="76">
        <v>97.61692907438484</v>
      </c>
      <c r="F57" s="54">
        <v>96.36557639931289</v>
      </c>
      <c r="G57" s="55">
        <v>80.27315653615676</v>
      </c>
    </row>
    <row r="58" spans="1:7" ht="14.25">
      <c r="A58" s="58">
        <v>2017</v>
      </c>
      <c r="B58" s="14">
        <v>2</v>
      </c>
      <c r="C58" s="14">
        <v>1501</v>
      </c>
      <c r="D58" s="14" t="s">
        <v>53</v>
      </c>
      <c r="E58" s="85">
        <v>99.18559848709083</v>
      </c>
      <c r="F58" s="45">
        <v>98.34851128430991</v>
      </c>
      <c r="G58" s="53">
        <v>82.63943462225969</v>
      </c>
    </row>
    <row r="59" spans="1:7" ht="14.25">
      <c r="A59" s="59">
        <v>2017</v>
      </c>
      <c r="B59" s="60">
        <v>3</v>
      </c>
      <c r="C59" s="60">
        <v>1501</v>
      </c>
      <c r="D59" s="60" t="s">
        <v>53</v>
      </c>
      <c r="E59" s="76">
        <v>102.10952203266824</v>
      </c>
      <c r="F59" s="54">
        <v>100.10039663423467</v>
      </c>
      <c r="G59" s="55">
        <v>83.00841095865097</v>
      </c>
    </row>
    <row r="60" spans="1:7" ht="14.25">
      <c r="A60" s="58">
        <v>2017</v>
      </c>
      <c r="B60" s="14">
        <v>4</v>
      </c>
      <c r="C60" s="14">
        <v>1501</v>
      </c>
      <c r="D60" s="14" t="s">
        <v>53</v>
      </c>
      <c r="E60" s="85">
        <v>106.60649254255561</v>
      </c>
      <c r="F60" s="45">
        <v>105.76709894426502</v>
      </c>
      <c r="G60" s="53">
        <v>82.47482656890438</v>
      </c>
    </row>
    <row r="61" spans="1:7" ht="14.25">
      <c r="A61" s="59">
        <v>2018</v>
      </c>
      <c r="B61" s="60">
        <v>1</v>
      </c>
      <c r="C61" s="60">
        <v>1501</v>
      </c>
      <c r="D61" s="60" t="s">
        <v>53</v>
      </c>
      <c r="E61" s="76">
        <v>102.60253685122598</v>
      </c>
      <c r="F61" s="54">
        <v>108.02137152664686</v>
      </c>
      <c r="G61" s="55">
        <v>80.66287352239469</v>
      </c>
    </row>
    <row r="62" spans="1:7" ht="14.25">
      <c r="A62" s="58">
        <v>2018</v>
      </c>
      <c r="B62" s="14">
        <v>2</v>
      </c>
      <c r="C62" s="14">
        <v>1501</v>
      </c>
      <c r="D62" s="14" t="str">
        <f>+D61</f>
        <v>Total Industria</v>
      </c>
      <c r="E62" s="85">
        <v>102.10724985325781</v>
      </c>
      <c r="F62" s="45">
        <v>101.20866317181188</v>
      </c>
      <c r="G62" s="53">
        <v>81.24803732670486</v>
      </c>
    </row>
    <row r="63" spans="1:7" ht="14.25">
      <c r="A63" s="59">
        <v>2006</v>
      </c>
      <c r="B63" s="60">
        <v>4</v>
      </c>
      <c r="C63" s="60">
        <v>1511</v>
      </c>
      <c r="D63" s="60" t="s">
        <v>55</v>
      </c>
      <c r="E63" s="76">
        <v>104.97665742891753</v>
      </c>
      <c r="F63" s="54">
        <v>104.22175607456137</v>
      </c>
      <c r="G63" s="55">
        <v>108.01804289791035</v>
      </c>
    </row>
    <row r="64" spans="1:7" ht="14.25">
      <c r="A64" s="58">
        <v>2007</v>
      </c>
      <c r="B64" s="14">
        <v>1</v>
      </c>
      <c r="C64" s="14">
        <v>1511</v>
      </c>
      <c r="D64" s="14" t="s">
        <v>55</v>
      </c>
      <c r="E64" s="85">
        <v>94.75392030729714</v>
      </c>
      <c r="F64" s="45">
        <v>89.98125598269526</v>
      </c>
      <c r="G64" s="53">
        <v>94.41222498389027</v>
      </c>
    </row>
    <row r="65" spans="1:7" ht="14.25">
      <c r="A65" s="59">
        <v>2007</v>
      </c>
      <c r="B65" s="60">
        <v>2</v>
      </c>
      <c r="C65" s="60">
        <v>1511</v>
      </c>
      <c r="D65" s="60" t="s">
        <v>55</v>
      </c>
      <c r="E65" s="76">
        <v>97.2390265461532</v>
      </c>
      <c r="F65" s="54">
        <v>95.5957605785309</v>
      </c>
      <c r="G65" s="55">
        <v>101.00340605725857</v>
      </c>
    </row>
    <row r="66" spans="1:7" ht="14.25">
      <c r="A66" s="58">
        <v>2007</v>
      </c>
      <c r="B66" s="14">
        <v>3</v>
      </c>
      <c r="C66" s="14">
        <v>1511</v>
      </c>
      <c r="D66" s="14" t="s">
        <v>55</v>
      </c>
      <c r="E66" s="85">
        <v>100.230738550253</v>
      </c>
      <c r="F66" s="45">
        <v>99.55550926787905</v>
      </c>
      <c r="G66" s="53">
        <v>105.23796373009297</v>
      </c>
    </row>
    <row r="67" spans="1:7" ht="14.25">
      <c r="A67" s="59">
        <v>2007</v>
      </c>
      <c r="B67" s="60">
        <v>4</v>
      </c>
      <c r="C67" s="60">
        <v>1511</v>
      </c>
      <c r="D67" s="60" t="s">
        <v>55</v>
      </c>
      <c r="E67" s="76">
        <v>107.77631459629673</v>
      </c>
      <c r="F67" s="54">
        <v>114.86747417089475</v>
      </c>
      <c r="G67" s="55">
        <v>99.34640522875816</v>
      </c>
    </row>
    <row r="68" spans="1:7" ht="14.25">
      <c r="A68" s="58">
        <v>2008</v>
      </c>
      <c r="B68" s="14">
        <v>1</v>
      </c>
      <c r="C68" s="14">
        <v>1511</v>
      </c>
      <c r="D68" s="14" t="s">
        <v>55</v>
      </c>
      <c r="E68" s="85">
        <v>106.21930368012305</v>
      </c>
      <c r="F68" s="45">
        <v>103.27890480883333</v>
      </c>
      <c r="G68" s="53">
        <v>117.70229218447943</v>
      </c>
    </row>
    <row r="69" spans="1:7" ht="14.25">
      <c r="A69" s="59">
        <v>2008</v>
      </c>
      <c r="B69" s="60">
        <v>2</v>
      </c>
      <c r="C69" s="60">
        <v>1511</v>
      </c>
      <c r="D69" s="60" t="s">
        <v>55</v>
      </c>
      <c r="E69" s="76">
        <v>107.67401006117008</v>
      </c>
      <c r="F69" s="54">
        <v>106.80572192078945</v>
      </c>
      <c r="G69" s="55">
        <v>116.11893583724569</v>
      </c>
    </row>
    <row r="70" spans="1:7" ht="14.25">
      <c r="A70" s="58">
        <v>2008</v>
      </c>
      <c r="B70" s="14">
        <v>3</v>
      </c>
      <c r="C70" s="14">
        <v>1511</v>
      </c>
      <c r="D70" s="14" t="s">
        <v>55</v>
      </c>
      <c r="E70" s="85">
        <v>115.03945814450299</v>
      </c>
      <c r="F70" s="45">
        <v>112.4281303886986</v>
      </c>
      <c r="G70" s="53">
        <v>115.65865782932892</v>
      </c>
    </row>
    <row r="71" spans="1:7" ht="14.25">
      <c r="A71" s="59">
        <v>2008</v>
      </c>
      <c r="B71" s="60">
        <v>4</v>
      </c>
      <c r="C71" s="60">
        <v>1511</v>
      </c>
      <c r="D71" s="60" t="s">
        <v>55</v>
      </c>
      <c r="E71" s="76">
        <v>137.4973910923251</v>
      </c>
      <c r="F71" s="54">
        <v>130.89522703215604</v>
      </c>
      <c r="G71" s="55">
        <v>121.60544969161376</v>
      </c>
    </row>
    <row r="72" spans="1:7" ht="14.25">
      <c r="A72" s="58">
        <v>2009</v>
      </c>
      <c r="B72" s="14">
        <v>1</v>
      </c>
      <c r="C72" s="14">
        <v>1511</v>
      </c>
      <c r="D72" s="14" t="s">
        <v>55</v>
      </c>
      <c r="E72" s="85">
        <v>122.93596517882308</v>
      </c>
      <c r="F72" s="45">
        <v>117.4046160424076</v>
      </c>
      <c r="G72" s="53">
        <v>124.14618429531438</v>
      </c>
    </row>
    <row r="73" spans="1:7" ht="14.25">
      <c r="A73" s="59">
        <v>2009</v>
      </c>
      <c r="B73" s="60">
        <v>2</v>
      </c>
      <c r="C73" s="60">
        <v>1511</v>
      </c>
      <c r="D73" s="60" t="s">
        <v>55</v>
      </c>
      <c r="E73" s="76">
        <v>119.56251351236969</v>
      </c>
      <c r="F73" s="54">
        <v>119.18565826187202</v>
      </c>
      <c r="G73" s="55">
        <v>126.26346313173156</v>
      </c>
    </row>
    <row r="74" spans="1:7" ht="14.25">
      <c r="A74" s="58">
        <v>2009</v>
      </c>
      <c r="B74" s="14">
        <v>3</v>
      </c>
      <c r="C74" s="14">
        <v>1511</v>
      </c>
      <c r="D74" s="14" t="s">
        <v>55</v>
      </c>
      <c r="E74" s="85">
        <v>118.8741243629943</v>
      </c>
      <c r="F74" s="45">
        <v>120.39341094082086</v>
      </c>
      <c r="G74" s="53">
        <v>123.70431740771429</v>
      </c>
    </row>
    <row r="75" spans="1:7" ht="14.25">
      <c r="A75" s="59">
        <v>2009</v>
      </c>
      <c r="B75" s="60">
        <v>4</v>
      </c>
      <c r="C75" s="60">
        <v>1511</v>
      </c>
      <c r="D75" s="60" t="s">
        <v>55</v>
      </c>
      <c r="E75" s="76">
        <v>123.14423183969478</v>
      </c>
      <c r="F75" s="54">
        <v>120.53157435110775</v>
      </c>
      <c r="G75" s="55">
        <v>110.1537328546442</v>
      </c>
    </row>
    <row r="76" spans="1:7" ht="14.25">
      <c r="A76" s="58">
        <v>2010</v>
      </c>
      <c r="B76" s="14">
        <v>1</v>
      </c>
      <c r="C76" s="14">
        <v>1511</v>
      </c>
      <c r="D76" s="14" t="s">
        <v>55</v>
      </c>
      <c r="E76" s="85">
        <v>112.83270792016826</v>
      </c>
      <c r="F76" s="45">
        <v>106.72456378632621</v>
      </c>
      <c r="G76" s="53">
        <v>107.74187609316026</v>
      </c>
    </row>
    <row r="77" spans="1:7" ht="14.25">
      <c r="A77" s="59">
        <v>2010</v>
      </c>
      <c r="B77" s="60">
        <v>2</v>
      </c>
      <c r="C77" s="60">
        <v>1511</v>
      </c>
      <c r="D77" s="60" t="s">
        <v>55</v>
      </c>
      <c r="E77" s="76">
        <v>110.68913109813158</v>
      </c>
      <c r="F77" s="54">
        <v>112.08348313149439</v>
      </c>
      <c r="G77" s="55">
        <v>112.7865230599282</v>
      </c>
    </row>
    <row r="78" spans="1:7" ht="14.25">
      <c r="A78" s="58">
        <v>2010</v>
      </c>
      <c r="B78" s="14">
        <v>3</v>
      </c>
      <c r="C78" s="14">
        <v>1511</v>
      </c>
      <c r="D78" s="14" t="s">
        <v>55</v>
      </c>
      <c r="E78" s="85">
        <v>117.27649513053993</v>
      </c>
      <c r="F78" s="45">
        <v>114.91889263696193</v>
      </c>
      <c r="G78" s="53">
        <v>107.5393537696769</v>
      </c>
    </row>
    <row r="79" spans="1:7" ht="14.25">
      <c r="A79" s="59">
        <v>2010</v>
      </c>
      <c r="B79" s="60">
        <v>4</v>
      </c>
      <c r="C79" s="60">
        <v>1511</v>
      </c>
      <c r="D79" s="60" t="s">
        <v>55</v>
      </c>
      <c r="E79" s="76">
        <v>129.80193303606973</v>
      </c>
      <c r="F79" s="54">
        <v>123.9449239653401</v>
      </c>
      <c r="G79" s="55">
        <v>101.85031759182546</v>
      </c>
    </row>
    <row r="80" spans="1:7" ht="14.25">
      <c r="A80" s="58">
        <v>2011</v>
      </c>
      <c r="B80" s="14">
        <v>1</v>
      </c>
      <c r="C80" s="14">
        <v>1511</v>
      </c>
      <c r="D80" s="14" t="s">
        <v>55</v>
      </c>
      <c r="E80" s="85">
        <v>121.0909054548608</v>
      </c>
      <c r="F80" s="45">
        <v>114.9724444380775</v>
      </c>
      <c r="G80" s="53">
        <v>101.22433950105865</v>
      </c>
    </row>
    <row r="81" spans="1:7" ht="14.25">
      <c r="A81" s="59">
        <v>2011</v>
      </c>
      <c r="B81" s="60">
        <v>2</v>
      </c>
      <c r="C81" s="60">
        <v>1511</v>
      </c>
      <c r="D81" s="60" t="s">
        <v>55</v>
      </c>
      <c r="E81" s="76">
        <v>121.58953709654448</v>
      </c>
      <c r="F81" s="54">
        <v>114.47658326145407</v>
      </c>
      <c r="G81" s="55">
        <v>101.72143974960876</v>
      </c>
    </row>
    <row r="82" spans="1:7" ht="14.25">
      <c r="A82" s="58">
        <v>2011</v>
      </c>
      <c r="B82" s="14">
        <v>3</v>
      </c>
      <c r="C82" s="14">
        <v>1511</v>
      </c>
      <c r="D82" s="14" t="s">
        <v>55</v>
      </c>
      <c r="E82" s="85">
        <v>138.88095356608537</v>
      </c>
      <c r="F82" s="45">
        <v>141.90374451731924</v>
      </c>
      <c r="G82" s="53">
        <v>120.90582711958022</v>
      </c>
    </row>
    <row r="83" spans="1:7" ht="14.25">
      <c r="A83" s="59">
        <v>2011</v>
      </c>
      <c r="B83" s="60">
        <v>4</v>
      </c>
      <c r="C83" s="60">
        <v>1511</v>
      </c>
      <c r="D83" s="60" t="s">
        <v>55</v>
      </c>
      <c r="E83" s="76">
        <v>143.32198911555324</v>
      </c>
      <c r="F83" s="54">
        <v>147.51968390257147</v>
      </c>
      <c r="G83" s="55">
        <v>120.4087268710301</v>
      </c>
    </row>
    <row r="84" spans="1:7" ht="14.25">
      <c r="A84" s="58">
        <v>2012</v>
      </c>
      <c r="B84" s="14">
        <v>1</v>
      </c>
      <c r="C84" s="14">
        <v>1511</v>
      </c>
      <c r="D84" s="14" t="s">
        <v>55</v>
      </c>
      <c r="E84" s="85">
        <v>150.32094634386058</v>
      </c>
      <c r="F84" s="45">
        <v>123.88741904786085</v>
      </c>
      <c r="G84" s="53">
        <v>124.12777317499769</v>
      </c>
    </row>
    <row r="85" spans="1:7" ht="14.25">
      <c r="A85" s="59">
        <v>2012</v>
      </c>
      <c r="B85" s="60">
        <v>2</v>
      </c>
      <c r="C85" s="60">
        <v>1511</v>
      </c>
      <c r="D85" s="60" t="s">
        <v>55</v>
      </c>
      <c r="E85" s="76">
        <v>126.37840594267456</v>
      </c>
      <c r="F85" s="54">
        <v>122.08463484409953</v>
      </c>
      <c r="G85" s="55">
        <v>121.38451624781368</v>
      </c>
    </row>
    <row r="86" spans="1:7" ht="14.25">
      <c r="A86" s="58">
        <v>2012</v>
      </c>
      <c r="B86" s="14">
        <v>3</v>
      </c>
      <c r="C86" s="14">
        <v>1511</v>
      </c>
      <c r="D86" s="14" t="s">
        <v>55</v>
      </c>
      <c r="E86" s="85">
        <v>135.82345202669467</v>
      </c>
      <c r="F86" s="45">
        <v>133.2175978958742</v>
      </c>
      <c r="G86" s="53">
        <v>116.37669152167909</v>
      </c>
    </row>
    <row r="87" spans="1:7" ht="14.25">
      <c r="A87" s="59">
        <v>2012</v>
      </c>
      <c r="B87" s="60">
        <v>4</v>
      </c>
      <c r="C87" s="60">
        <v>1511</v>
      </c>
      <c r="D87" s="60" t="s">
        <v>55</v>
      </c>
      <c r="E87" s="76">
        <v>151.9803984506756</v>
      </c>
      <c r="F87" s="54">
        <v>145.01386888783955</v>
      </c>
      <c r="G87" s="55">
        <v>118.9910706066464</v>
      </c>
    </row>
    <row r="88" spans="1:7" ht="14.25">
      <c r="A88" s="58">
        <v>2013</v>
      </c>
      <c r="B88" s="14">
        <v>1</v>
      </c>
      <c r="C88" s="14">
        <v>1511</v>
      </c>
      <c r="D88" s="14" t="s">
        <v>55</v>
      </c>
      <c r="E88" s="85">
        <v>140.8621079627945</v>
      </c>
      <c r="F88" s="45">
        <v>128.51251431074775</v>
      </c>
      <c r="G88" s="53">
        <v>132.56006628003314</v>
      </c>
    </row>
    <row r="89" spans="1:7" ht="14.25">
      <c r="A89" s="59">
        <v>2013</v>
      </c>
      <c r="B89" s="60">
        <v>2</v>
      </c>
      <c r="C89" s="60">
        <v>1511</v>
      </c>
      <c r="D89" s="60" t="s">
        <v>55</v>
      </c>
      <c r="E89" s="76">
        <v>154.3661817504954</v>
      </c>
      <c r="F89" s="54">
        <v>143.79985226049027</v>
      </c>
      <c r="G89" s="55">
        <v>134.01454478505016</v>
      </c>
    </row>
    <row r="90" spans="1:7" ht="14.25">
      <c r="A90" s="58">
        <v>2013</v>
      </c>
      <c r="B90" s="14">
        <v>3</v>
      </c>
      <c r="C90" s="14">
        <v>1511</v>
      </c>
      <c r="D90" s="14" t="s">
        <v>55</v>
      </c>
      <c r="E90" s="85">
        <v>154.46525927196222</v>
      </c>
      <c r="F90" s="45">
        <v>140.0279205660231</v>
      </c>
      <c r="G90" s="53">
        <v>129.41176470588235</v>
      </c>
    </row>
    <row r="91" spans="1:7" ht="14.25">
      <c r="A91" s="59">
        <v>2013</v>
      </c>
      <c r="B91" s="60">
        <v>4</v>
      </c>
      <c r="C91" s="60">
        <v>1511</v>
      </c>
      <c r="D91" s="60" t="s">
        <v>55</v>
      </c>
      <c r="E91" s="76">
        <v>159.19745338721512</v>
      </c>
      <c r="F91" s="54">
        <v>148.88654133414377</v>
      </c>
      <c r="G91" s="55">
        <v>130.31390960139925</v>
      </c>
    </row>
    <row r="92" spans="1:7" ht="14.25">
      <c r="A92" s="58">
        <v>2014</v>
      </c>
      <c r="B92" s="14">
        <v>1</v>
      </c>
      <c r="C92" s="14">
        <v>1511</v>
      </c>
      <c r="D92" s="14" t="s">
        <v>55</v>
      </c>
      <c r="E92" s="85">
        <v>148.62629458486762</v>
      </c>
      <c r="F92" s="45">
        <v>137.33612434196877</v>
      </c>
      <c r="G92" s="53">
        <v>131.16082113596613</v>
      </c>
    </row>
    <row r="93" spans="1:7" ht="14.25">
      <c r="A93" s="59">
        <v>2014</v>
      </c>
      <c r="B93" s="60">
        <v>2</v>
      </c>
      <c r="C93" s="60">
        <v>1511</v>
      </c>
      <c r="D93" s="60" t="s">
        <v>55</v>
      </c>
      <c r="E93" s="76">
        <v>150.35274337451995</v>
      </c>
      <c r="F93" s="54">
        <v>144.83278708237532</v>
      </c>
      <c r="G93" s="55">
        <v>131.6763325048329</v>
      </c>
    </row>
    <row r="94" spans="1:7" ht="14.25">
      <c r="A94" s="58">
        <v>2014</v>
      </c>
      <c r="B94" s="14">
        <v>3</v>
      </c>
      <c r="C94" s="14">
        <v>1511</v>
      </c>
      <c r="D94" s="14" t="s">
        <v>55</v>
      </c>
      <c r="E94" s="85">
        <v>167.32791072442546</v>
      </c>
      <c r="F94" s="45">
        <v>155.95367978235294</v>
      </c>
      <c r="G94" s="53">
        <v>133.25968885206666</v>
      </c>
    </row>
    <row r="95" spans="1:7" ht="14.25">
      <c r="A95" s="59">
        <v>2014</v>
      </c>
      <c r="B95" s="60">
        <v>4</v>
      </c>
      <c r="C95" s="60">
        <v>1511</v>
      </c>
      <c r="D95" s="60" t="s">
        <v>55</v>
      </c>
      <c r="E95" s="76">
        <v>178.7886400968622</v>
      </c>
      <c r="F95" s="54">
        <v>156.93460877912187</v>
      </c>
      <c r="G95" s="55">
        <v>135.59790113228388</v>
      </c>
    </row>
    <row r="96" spans="1:7" ht="14.25">
      <c r="A96" s="58">
        <v>2015</v>
      </c>
      <c r="B96" s="14">
        <v>1</v>
      </c>
      <c r="C96" s="14">
        <v>1511</v>
      </c>
      <c r="D96" s="14" t="s">
        <v>55</v>
      </c>
      <c r="E96" s="85">
        <v>157.69001467189887</v>
      </c>
      <c r="F96" s="45">
        <v>147.6054908162254</v>
      </c>
      <c r="G96" s="53">
        <v>134.6221117555003</v>
      </c>
    </row>
    <row r="97" spans="1:7" ht="14.25">
      <c r="A97" s="59">
        <v>2015</v>
      </c>
      <c r="B97" s="60">
        <v>2</v>
      </c>
      <c r="C97" s="60">
        <v>1511</v>
      </c>
      <c r="D97" s="60" t="s">
        <v>55</v>
      </c>
      <c r="E97" s="76">
        <v>154.35672340323345</v>
      </c>
      <c r="F97" s="54">
        <v>149.49837433328128</v>
      </c>
      <c r="G97" s="55">
        <v>136.02135689956737</v>
      </c>
    </row>
    <row r="98" spans="1:7" ht="14.25">
      <c r="A98" s="58">
        <v>2015</v>
      </c>
      <c r="B98" s="14">
        <v>3</v>
      </c>
      <c r="C98" s="14">
        <v>1511</v>
      </c>
      <c r="D98" s="14" t="s">
        <v>55</v>
      </c>
      <c r="E98" s="85">
        <v>169.07455307599727</v>
      </c>
      <c r="F98" s="45">
        <v>175.65078022761128</v>
      </c>
      <c r="G98" s="53">
        <v>134.86145631961705</v>
      </c>
    </row>
    <row r="99" spans="1:7" ht="14.25">
      <c r="A99" s="59">
        <v>2015</v>
      </c>
      <c r="B99" s="60">
        <v>4</v>
      </c>
      <c r="C99" s="60">
        <v>1511</v>
      </c>
      <c r="D99" s="60" t="s">
        <v>55</v>
      </c>
      <c r="E99" s="76">
        <v>186.72794989070732</v>
      </c>
      <c r="F99" s="54">
        <v>190.31039382149433</v>
      </c>
      <c r="G99" s="55">
        <v>137.6599466077511</v>
      </c>
    </row>
    <row r="100" spans="1:7" ht="14.25">
      <c r="A100" s="58">
        <v>2016</v>
      </c>
      <c r="B100" s="14">
        <v>1</v>
      </c>
      <c r="C100" s="14">
        <v>1511</v>
      </c>
      <c r="D100" s="14" t="s">
        <v>55</v>
      </c>
      <c r="E100" s="85">
        <v>171.06930590755672</v>
      </c>
      <c r="F100" s="45">
        <v>161.25236660193264</v>
      </c>
      <c r="G100" s="53">
        <v>140.77142594126852</v>
      </c>
    </row>
    <row r="101" spans="1:7" ht="14.25">
      <c r="A101" s="59">
        <v>2016</v>
      </c>
      <c r="B101" s="60">
        <v>2</v>
      </c>
      <c r="C101" s="60">
        <v>1511</v>
      </c>
      <c r="D101" s="60" t="s">
        <v>55</v>
      </c>
      <c r="E101" s="76">
        <v>160.14210569467318</v>
      </c>
      <c r="F101" s="54">
        <v>161.62132124207798</v>
      </c>
      <c r="G101" s="55">
        <v>133.09398876921662</v>
      </c>
    </row>
    <row r="102" spans="1:7" ht="14.25">
      <c r="A102" s="58">
        <v>2016</v>
      </c>
      <c r="B102" s="14">
        <v>3</v>
      </c>
      <c r="C102" s="14">
        <v>1511</v>
      </c>
      <c r="D102" s="14" t="s">
        <v>55</v>
      </c>
      <c r="E102" s="85">
        <v>167.15691065734987</v>
      </c>
      <c r="F102" s="45">
        <v>174.38704030893996</v>
      </c>
      <c r="G102" s="53">
        <v>122.34189450428059</v>
      </c>
    </row>
    <row r="103" spans="1:7" ht="14.25">
      <c r="A103" s="59">
        <v>2016</v>
      </c>
      <c r="B103" s="60">
        <v>4</v>
      </c>
      <c r="C103" s="60">
        <v>1511</v>
      </c>
      <c r="D103" s="60" t="s">
        <v>55</v>
      </c>
      <c r="E103" s="76">
        <v>168.43911403498956</v>
      </c>
      <c r="F103" s="54">
        <v>173.8356864372087</v>
      </c>
      <c r="G103" s="55">
        <v>125.19561815336462</v>
      </c>
    </row>
    <row r="104" spans="1:7" ht="14.25">
      <c r="A104" s="58">
        <v>2017</v>
      </c>
      <c r="B104" s="14">
        <v>1</v>
      </c>
      <c r="C104" s="14">
        <v>1511</v>
      </c>
      <c r="D104" s="14" t="s">
        <v>55</v>
      </c>
      <c r="E104" s="85">
        <v>146.64283895163902</v>
      </c>
      <c r="F104" s="45">
        <v>141.6415412848999</v>
      </c>
      <c r="G104" s="53">
        <v>124.95627358924793</v>
      </c>
    </row>
    <row r="105" spans="1:7" ht="14.25">
      <c r="A105" s="59">
        <v>2017</v>
      </c>
      <c r="B105" s="60">
        <v>2</v>
      </c>
      <c r="C105" s="60">
        <v>1511</v>
      </c>
      <c r="D105" s="60" t="s">
        <v>55</v>
      </c>
      <c r="E105" s="76">
        <v>149.06321151674967</v>
      </c>
      <c r="F105" s="54">
        <v>149.79645121129482</v>
      </c>
      <c r="G105" s="55">
        <v>133.8672558225168</v>
      </c>
    </row>
    <row r="106" spans="1:7" ht="14.25">
      <c r="A106" s="58">
        <v>2017</v>
      </c>
      <c r="B106" s="14">
        <v>3</v>
      </c>
      <c r="C106" s="14">
        <v>1511</v>
      </c>
      <c r="D106" s="14" t="s">
        <v>55</v>
      </c>
      <c r="E106" s="85">
        <v>161.0487123461657</v>
      </c>
      <c r="F106" s="45">
        <v>163.17075212560724</v>
      </c>
      <c r="G106" s="53">
        <v>144.84028353125288</v>
      </c>
    </row>
    <row r="107" spans="1:7" ht="14.25">
      <c r="A107" s="59">
        <v>2017</v>
      </c>
      <c r="B107" s="60">
        <v>4</v>
      </c>
      <c r="C107" s="60">
        <v>1511</v>
      </c>
      <c r="D107" s="60" t="s">
        <v>55</v>
      </c>
      <c r="E107" s="76">
        <v>166.75838734683887</v>
      </c>
      <c r="F107" s="54">
        <v>167.8598497554033</v>
      </c>
      <c r="G107" s="55">
        <v>149.57194145263736</v>
      </c>
    </row>
    <row r="108" spans="1:7" ht="14.25">
      <c r="A108" s="58">
        <v>2018</v>
      </c>
      <c r="B108" s="14">
        <v>1</v>
      </c>
      <c r="C108" s="14">
        <v>1511</v>
      </c>
      <c r="D108" s="14" t="s">
        <v>55</v>
      </c>
      <c r="E108" s="85">
        <v>154.41517955163508</v>
      </c>
      <c r="F108" s="45">
        <v>158.0225609274882</v>
      </c>
      <c r="G108" s="53">
        <v>147.1969069317868</v>
      </c>
    </row>
    <row r="109" spans="1:7" ht="14.25">
      <c r="A109" s="59">
        <v>2018</v>
      </c>
      <c r="B109" s="60">
        <v>2</v>
      </c>
      <c r="C109" s="60">
        <v>1511</v>
      </c>
      <c r="D109" s="60" t="str">
        <f>+D108</f>
        <v>Conservación de carne y derivados cárnicos</v>
      </c>
      <c r="E109" s="76">
        <v>166.80237140425763</v>
      </c>
      <c r="F109" s="54">
        <v>164.62305253868308</v>
      </c>
      <c r="G109" s="55">
        <v>150.78707539353772</v>
      </c>
    </row>
    <row r="110" spans="1:7" ht="14.25">
      <c r="A110" s="58">
        <v>2006</v>
      </c>
      <c r="B110" s="14">
        <v>4</v>
      </c>
      <c r="C110" s="14">
        <v>1590</v>
      </c>
      <c r="D110" s="14" t="s">
        <v>56</v>
      </c>
      <c r="E110" s="85">
        <v>101.11986993865885</v>
      </c>
      <c r="F110" s="45">
        <v>81.75320251787242</v>
      </c>
      <c r="G110" s="53">
        <v>97.82788012097882</v>
      </c>
    </row>
    <row r="111" spans="1:7" ht="14.25">
      <c r="A111" s="59">
        <v>2007</v>
      </c>
      <c r="B111" s="60">
        <v>1</v>
      </c>
      <c r="C111" s="60">
        <v>1590</v>
      </c>
      <c r="D111" s="60" t="s">
        <v>56</v>
      </c>
      <c r="E111" s="76">
        <v>103.05850070884497</v>
      </c>
      <c r="F111" s="54">
        <v>93.43606968154397</v>
      </c>
      <c r="G111" s="55">
        <v>102.77701402254604</v>
      </c>
    </row>
    <row r="112" spans="1:7" ht="14.25">
      <c r="A112" s="58">
        <v>2007</v>
      </c>
      <c r="B112" s="14">
        <v>2</v>
      </c>
      <c r="C112" s="14">
        <v>1590</v>
      </c>
      <c r="D112" s="14" t="s">
        <v>56</v>
      </c>
      <c r="E112" s="85">
        <v>94.3156599465634</v>
      </c>
      <c r="F112" s="45">
        <v>92.81183755263355</v>
      </c>
      <c r="G112" s="53">
        <v>93.7036018696728</v>
      </c>
    </row>
    <row r="113" spans="1:7" ht="14.25">
      <c r="A113" s="59">
        <v>2007</v>
      </c>
      <c r="B113" s="60">
        <v>3</v>
      </c>
      <c r="C113" s="60">
        <v>1590</v>
      </c>
      <c r="D113" s="60" t="s">
        <v>56</v>
      </c>
      <c r="E113" s="76">
        <v>98.32052532118767</v>
      </c>
      <c r="F113" s="54">
        <v>94.24183495230629</v>
      </c>
      <c r="G113" s="55">
        <v>96.12317844377233</v>
      </c>
    </row>
    <row r="114" spans="1:7" ht="14.25">
      <c r="A114" s="58">
        <v>2007</v>
      </c>
      <c r="B114" s="14">
        <v>4</v>
      </c>
      <c r="C114" s="14">
        <v>1590</v>
      </c>
      <c r="D114" s="14" t="s">
        <v>56</v>
      </c>
      <c r="E114" s="85">
        <v>104.30531402340392</v>
      </c>
      <c r="F114" s="45">
        <v>119.51025781351616</v>
      </c>
      <c r="G114" s="53">
        <v>107.39620566400878</v>
      </c>
    </row>
    <row r="115" spans="1:7" ht="14.25">
      <c r="A115" s="59">
        <v>2008</v>
      </c>
      <c r="B115" s="60">
        <v>1</v>
      </c>
      <c r="C115" s="60">
        <v>1590</v>
      </c>
      <c r="D115" s="60" t="s">
        <v>56</v>
      </c>
      <c r="E115" s="76">
        <v>96.5756613986541</v>
      </c>
      <c r="F115" s="54">
        <v>99.29103757454216</v>
      </c>
      <c r="G115" s="55">
        <v>106.70882595545778</v>
      </c>
    </row>
    <row r="116" spans="1:7" ht="14.25">
      <c r="A116" s="58">
        <v>2008</v>
      </c>
      <c r="B116" s="14">
        <v>2</v>
      </c>
      <c r="C116" s="14">
        <v>1590</v>
      </c>
      <c r="D116" s="14" t="s">
        <v>56</v>
      </c>
      <c r="E116" s="85">
        <v>105.00671489052331</v>
      </c>
      <c r="F116" s="45">
        <v>103.13872388125391</v>
      </c>
      <c r="G116" s="53">
        <v>99.89001924663182</v>
      </c>
    </row>
    <row r="117" spans="1:7" ht="14.25">
      <c r="A117" s="59">
        <v>2008</v>
      </c>
      <c r="B117" s="60">
        <v>3</v>
      </c>
      <c r="C117" s="60">
        <v>1590</v>
      </c>
      <c r="D117" s="60" t="s">
        <v>56</v>
      </c>
      <c r="E117" s="76">
        <v>97.08267010971537</v>
      </c>
      <c r="F117" s="54">
        <v>118.13816338681708</v>
      </c>
      <c r="G117" s="55">
        <v>98.95518284300245</v>
      </c>
    </row>
    <row r="118" spans="1:7" ht="14.25">
      <c r="A118" s="58">
        <v>2008</v>
      </c>
      <c r="B118" s="14">
        <v>4</v>
      </c>
      <c r="C118" s="14">
        <v>1590</v>
      </c>
      <c r="D118" s="14" t="s">
        <v>56</v>
      </c>
      <c r="E118" s="85">
        <v>119.68757937519963</v>
      </c>
      <c r="F118" s="45">
        <v>124.84122816809882</v>
      </c>
      <c r="G118" s="53">
        <v>97.88287049766289</v>
      </c>
    </row>
    <row r="119" spans="1:7" ht="14.25">
      <c r="A119" s="59">
        <v>2009</v>
      </c>
      <c r="B119" s="60">
        <v>1</v>
      </c>
      <c r="C119" s="60">
        <v>1590</v>
      </c>
      <c r="D119" s="60" t="s">
        <v>56</v>
      </c>
      <c r="E119" s="76">
        <v>95.81211964905924</v>
      </c>
      <c r="F119" s="54">
        <v>108.08411179547583</v>
      </c>
      <c r="G119" s="55">
        <v>85.01512235358811</v>
      </c>
    </row>
    <row r="120" spans="1:7" ht="14.25">
      <c r="A120" s="58">
        <v>2009</v>
      </c>
      <c r="B120" s="14">
        <v>2</v>
      </c>
      <c r="C120" s="14">
        <v>1590</v>
      </c>
      <c r="D120" s="14" t="s">
        <v>56</v>
      </c>
      <c r="E120" s="85">
        <v>110.66507612461524</v>
      </c>
      <c r="F120" s="45">
        <v>114.8196251337662</v>
      </c>
      <c r="G120" s="53">
        <v>104.70167720648887</v>
      </c>
    </row>
    <row r="121" spans="1:7" ht="14.25">
      <c r="A121" s="59">
        <v>2009</v>
      </c>
      <c r="B121" s="60">
        <v>3</v>
      </c>
      <c r="C121" s="60">
        <v>1590</v>
      </c>
      <c r="D121" s="60" t="s">
        <v>56</v>
      </c>
      <c r="E121" s="76">
        <v>105.17440948327874</v>
      </c>
      <c r="F121" s="54">
        <v>124.19833318665361</v>
      </c>
      <c r="G121" s="55">
        <v>109.01842177618917</v>
      </c>
    </row>
    <row r="122" spans="1:7" ht="14.25">
      <c r="A122" s="58">
        <v>2009</v>
      </c>
      <c r="B122" s="14">
        <v>4</v>
      </c>
      <c r="C122" s="14">
        <v>1590</v>
      </c>
      <c r="D122" s="14" t="s">
        <v>56</v>
      </c>
      <c r="E122" s="85">
        <v>112.74175249546639</v>
      </c>
      <c r="F122" s="45">
        <v>140.52164491924535</v>
      </c>
      <c r="G122" s="53">
        <v>110.88809458344791</v>
      </c>
    </row>
    <row r="123" spans="1:7" ht="14.25">
      <c r="A123" s="59">
        <v>2010</v>
      </c>
      <c r="B123" s="60">
        <v>1</v>
      </c>
      <c r="C123" s="60">
        <v>1590</v>
      </c>
      <c r="D123" s="60" t="s">
        <v>56</v>
      </c>
      <c r="E123" s="76">
        <v>100.58951584428462</v>
      </c>
      <c r="F123" s="54">
        <v>125.44610508806736</v>
      </c>
      <c r="G123" s="55">
        <v>111.76794061039317</v>
      </c>
    </row>
    <row r="124" spans="1:7" ht="14.25">
      <c r="A124" s="58">
        <v>2010</v>
      </c>
      <c r="B124" s="14">
        <v>2</v>
      </c>
      <c r="C124" s="14">
        <v>1590</v>
      </c>
      <c r="D124" s="14" t="s">
        <v>56</v>
      </c>
      <c r="E124" s="85">
        <v>92.23657663505914</v>
      </c>
      <c r="F124" s="45">
        <v>83.81204288545845</v>
      </c>
      <c r="G124" s="53">
        <v>107.0662634039043</v>
      </c>
    </row>
    <row r="125" spans="1:7" ht="14.25">
      <c r="A125" s="59">
        <v>2010</v>
      </c>
      <c r="B125" s="60">
        <v>3</v>
      </c>
      <c r="C125" s="60">
        <v>1590</v>
      </c>
      <c r="D125" s="60" t="s">
        <v>56</v>
      </c>
      <c r="E125" s="76">
        <v>99.48233355468636</v>
      </c>
      <c r="F125" s="54">
        <v>82.1881743110056</v>
      </c>
      <c r="G125" s="55">
        <v>107.14874896893043</v>
      </c>
    </row>
    <row r="126" spans="1:7" ht="14.25">
      <c r="A126" s="58">
        <v>2010</v>
      </c>
      <c r="B126" s="14">
        <v>4</v>
      </c>
      <c r="C126" s="14">
        <v>1590</v>
      </c>
      <c r="D126" s="14" t="s">
        <v>56</v>
      </c>
      <c r="E126" s="85">
        <v>97.95475795395147</v>
      </c>
      <c r="F126" s="45">
        <v>85.08777532747663</v>
      </c>
      <c r="G126" s="53">
        <v>107.64366235908716</v>
      </c>
    </row>
    <row r="127" spans="1:7" ht="14.25">
      <c r="A127" s="59">
        <v>2011</v>
      </c>
      <c r="B127" s="60">
        <v>1</v>
      </c>
      <c r="C127" s="60">
        <v>1590</v>
      </c>
      <c r="D127" s="60" t="s">
        <v>56</v>
      </c>
      <c r="E127" s="76">
        <v>89.18127975834616</v>
      </c>
      <c r="F127" s="54">
        <v>92.22782798662692</v>
      </c>
      <c r="G127" s="55">
        <v>105.27907616167171</v>
      </c>
    </row>
    <row r="128" spans="1:7" ht="14.25">
      <c r="A128" s="58">
        <v>2011</v>
      </c>
      <c r="B128" s="14">
        <v>2</v>
      </c>
      <c r="C128" s="14">
        <v>1590</v>
      </c>
      <c r="D128" s="14" t="s">
        <v>56</v>
      </c>
      <c r="E128" s="85">
        <v>87.65049721168273</v>
      </c>
      <c r="F128" s="45">
        <v>94.26913372905032</v>
      </c>
      <c r="G128" s="53">
        <v>106.65383557877371</v>
      </c>
    </row>
    <row r="129" spans="1:7" ht="14.25">
      <c r="A129" s="59">
        <v>2011</v>
      </c>
      <c r="B129" s="60">
        <v>3</v>
      </c>
      <c r="C129" s="60">
        <v>1590</v>
      </c>
      <c r="D129" s="60" t="s">
        <v>56</v>
      </c>
      <c r="E129" s="76">
        <v>102.88542411367455</v>
      </c>
      <c r="F129" s="54">
        <v>104.09525380061062</v>
      </c>
      <c r="G129" s="55">
        <v>109.76079186142425</v>
      </c>
    </row>
    <row r="130" spans="1:7" ht="14.25">
      <c r="A130" s="58">
        <v>2011</v>
      </c>
      <c r="B130" s="14">
        <v>4</v>
      </c>
      <c r="C130" s="14">
        <v>1590</v>
      </c>
      <c r="D130" s="14" t="s">
        <v>56</v>
      </c>
      <c r="E130" s="85">
        <v>102.59360058846954</v>
      </c>
      <c r="F130" s="45">
        <v>109.90742591620794</v>
      </c>
      <c r="G130" s="53">
        <v>112.56530107231232</v>
      </c>
    </row>
    <row r="131" spans="1:7" ht="14.25">
      <c r="A131" s="59">
        <v>2012</v>
      </c>
      <c r="B131" s="60">
        <v>1</v>
      </c>
      <c r="C131" s="60">
        <v>1590</v>
      </c>
      <c r="D131" s="60" t="s">
        <v>56</v>
      </c>
      <c r="E131" s="76">
        <v>95.84151452450425</v>
      </c>
      <c r="F131" s="54">
        <v>101.38149800577514</v>
      </c>
      <c r="G131" s="55">
        <v>112.15287324718173</v>
      </c>
    </row>
    <row r="132" spans="1:7" ht="14.25">
      <c r="A132" s="58">
        <v>2012</v>
      </c>
      <c r="B132" s="14">
        <v>2</v>
      </c>
      <c r="C132" s="14">
        <v>1590</v>
      </c>
      <c r="D132" s="14" t="s">
        <v>56</v>
      </c>
      <c r="E132" s="85">
        <v>100.9702974930276</v>
      </c>
      <c r="F132" s="45">
        <v>105.42914999287949</v>
      </c>
      <c r="G132" s="53">
        <v>122.60104481715697</v>
      </c>
    </row>
    <row r="133" spans="1:7" ht="14.25">
      <c r="A133" s="59">
        <v>2012</v>
      </c>
      <c r="B133" s="60">
        <v>3</v>
      </c>
      <c r="C133" s="60">
        <v>1590</v>
      </c>
      <c r="D133" s="60" t="s">
        <v>56</v>
      </c>
      <c r="E133" s="76">
        <v>102.78325669103181</v>
      </c>
      <c r="F133" s="54">
        <v>104.16543401598733</v>
      </c>
      <c r="G133" s="55">
        <v>125.21308770965081</v>
      </c>
    </row>
    <row r="134" spans="1:7" ht="14.25">
      <c r="A134" s="58">
        <v>2012</v>
      </c>
      <c r="B134" s="14">
        <v>4</v>
      </c>
      <c r="C134" s="14">
        <v>1590</v>
      </c>
      <c r="D134" s="14" t="s">
        <v>56</v>
      </c>
      <c r="E134" s="85">
        <v>107.79197617920097</v>
      </c>
      <c r="F134" s="45">
        <v>114.78907974078187</v>
      </c>
      <c r="G134" s="53">
        <v>113.96755567775637</v>
      </c>
    </row>
    <row r="135" spans="1:7" ht="14.25">
      <c r="A135" s="59">
        <v>2013</v>
      </c>
      <c r="B135" s="60">
        <v>1</v>
      </c>
      <c r="C135" s="60">
        <v>1590</v>
      </c>
      <c r="D135" s="60" t="s">
        <v>56</v>
      </c>
      <c r="E135" s="76">
        <v>87.36581510387653</v>
      </c>
      <c r="F135" s="54">
        <v>94.5045314374783</v>
      </c>
      <c r="G135" s="55">
        <v>110.86059939510584</v>
      </c>
    </row>
    <row r="136" spans="1:7" ht="14.25">
      <c r="A136" s="58">
        <v>2013</v>
      </c>
      <c r="B136" s="14">
        <v>2</v>
      </c>
      <c r="C136" s="14">
        <v>1590</v>
      </c>
      <c r="D136" s="14" t="s">
        <v>56</v>
      </c>
      <c r="E136" s="85">
        <v>94.38918637080297</v>
      </c>
      <c r="F136" s="45">
        <v>98.04225064105697</v>
      </c>
      <c r="G136" s="53">
        <v>106.9287874621941</v>
      </c>
    </row>
    <row r="137" spans="1:7" ht="14.25">
      <c r="A137" s="59">
        <v>2013</v>
      </c>
      <c r="B137" s="60">
        <v>3</v>
      </c>
      <c r="C137" s="60">
        <v>1590</v>
      </c>
      <c r="D137" s="60" t="s">
        <v>56</v>
      </c>
      <c r="E137" s="76">
        <v>86.87048084857018</v>
      </c>
      <c r="F137" s="54">
        <v>84.09185575656804</v>
      </c>
      <c r="G137" s="55">
        <v>105.93896068188067</v>
      </c>
    </row>
    <row r="138" spans="1:7" ht="14.25">
      <c r="A138" s="58">
        <v>2013</v>
      </c>
      <c r="B138" s="14">
        <v>4</v>
      </c>
      <c r="C138" s="14">
        <v>1590</v>
      </c>
      <c r="D138" s="14" t="s">
        <v>56</v>
      </c>
      <c r="E138" s="85">
        <v>117.73220585332041</v>
      </c>
      <c r="F138" s="45">
        <v>119.65082016508075</v>
      </c>
      <c r="G138" s="53">
        <v>106.70882595545778</v>
      </c>
    </row>
    <row r="139" spans="1:7" ht="14.25">
      <c r="A139" s="59">
        <v>2014</v>
      </c>
      <c r="B139" s="60">
        <v>1</v>
      </c>
      <c r="C139" s="60">
        <v>1590</v>
      </c>
      <c r="D139" s="60" t="s">
        <v>56</v>
      </c>
      <c r="E139" s="76">
        <v>96.44334204513578</v>
      </c>
      <c r="F139" s="54">
        <v>102.8299103416942</v>
      </c>
      <c r="G139" s="55">
        <v>102.69452845751992</v>
      </c>
    </row>
    <row r="140" spans="1:7" ht="14.25">
      <c r="A140" s="58">
        <v>2014</v>
      </c>
      <c r="B140" s="14">
        <v>2</v>
      </c>
      <c r="C140" s="14">
        <v>1590</v>
      </c>
      <c r="D140" s="14" t="s">
        <v>56</v>
      </c>
      <c r="E140" s="85">
        <v>110.12168077709687</v>
      </c>
      <c r="F140" s="45">
        <v>103.78182404061731</v>
      </c>
      <c r="G140" s="53">
        <v>102.99697552928235</v>
      </c>
    </row>
    <row r="141" spans="1:7" ht="14.25">
      <c r="A141" s="59">
        <v>2014</v>
      </c>
      <c r="B141" s="60">
        <v>3</v>
      </c>
      <c r="C141" s="60">
        <v>1590</v>
      </c>
      <c r="D141" s="60" t="s">
        <v>56</v>
      </c>
      <c r="E141" s="76">
        <v>112.75935314329135</v>
      </c>
      <c r="F141" s="54">
        <v>108.46483887177828</v>
      </c>
      <c r="G141" s="55">
        <v>106.43387407203737</v>
      </c>
    </row>
    <row r="142" spans="1:7" ht="14.25">
      <c r="A142" s="58">
        <v>2014</v>
      </c>
      <c r="B142" s="14">
        <v>4</v>
      </c>
      <c r="C142" s="14">
        <v>1590</v>
      </c>
      <c r="D142" s="14" t="s">
        <v>56</v>
      </c>
      <c r="E142" s="85">
        <v>118.83034469313768</v>
      </c>
      <c r="F142" s="45">
        <v>121.1225881830457</v>
      </c>
      <c r="G142" s="53">
        <v>106.70882595545777</v>
      </c>
    </row>
    <row r="143" spans="1:7" ht="14.25">
      <c r="A143" s="59">
        <v>2015</v>
      </c>
      <c r="B143" s="60">
        <v>1</v>
      </c>
      <c r="C143" s="60">
        <v>1590</v>
      </c>
      <c r="D143" s="60" t="s">
        <v>56</v>
      </c>
      <c r="E143" s="76">
        <v>99.09232581445949</v>
      </c>
      <c r="F143" s="54">
        <v>97.2437604096463</v>
      </c>
      <c r="G143" s="55">
        <v>104.50921088809457</v>
      </c>
    </row>
    <row r="144" spans="1:7" ht="14.25">
      <c r="A144" s="58">
        <v>2015</v>
      </c>
      <c r="B144" s="14">
        <v>2</v>
      </c>
      <c r="C144" s="14">
        <v>1590</v>
      </c>
      <c r="D144" s="14" t="s">
        <v>56</v>
      </c>
      <c r="E144" s="85">
        <v>104.07959526645938</v>
      </c>
      <c r="F144" s="45">
        <v>103.76725607938337</v>
      </c>
      <c r="G144" s="53">
        <v>104.92163871322518</v>
      </c>
    </row>
    <row r="145" spans="1:7" ht="14.25">
      <c r="A145" s="59">
        <v>2015</v>
      </c>
      <c r="B145" s="60">
        <v>3</v>
      </c>
      <c r="C145" s="60">
        <v>1590</v>
      </c>
      <c r="D145" s="60" t="s">
        <v>56</v>
      </c>
      <c r="E145" s="76">
        <v>118.88773368875334</v>
      </c>
      <c r="F145" s="54">
        <v>114.6452861540555</v>
      </c>
      <c r="G145" s="55">
        <v>103.8493263678856</v>
      </c>
    </row>
    <row r="146" spans="1:7" ht="14.25">
      <c r="A146" s="58">
        <v>2015</v>
      </c>
      <c r="B146" s="14">
        <v>4</v>
      </c>
      <c r="C146" s="14">
        <v>1590</v>
      </c>
      <c r="D146" s="14" t="s">
        <v>56</v>
      </c>
      <c r="E146" s="85">
        <v>134.6420426023061</v>
      </c>
      <c r="F146" s="45">
        <v>140.19160256814467</v>
      </c>
      <c r="G146" s="53">
        <v>105.52653285675007</v>
      </c>
    </row>
    <row r="147" spans="1:7" ht="14.25">
      <c r="A147" s="59">
        <v>2016</v>
      </c>
      <c r="B147" s="60">
        <v>1</v>
      </c>
      <c r="C147" s="60">
        <v>1590</v>
      </c>
      <c r="D147" s="60" t="s">
        <v>56</v>
      </c>
      <c r="E147" s="76">
        <v>110.14874793364835</v>
      </c>
      <c r="F147" s="54">
        <v>103.56823220324749</v>
      </c>
      <c r="G147" s="55">
        <v>105.47154248006598</v>
      </c>
    </row>
    <row r="148" spans="1:7" ht="14.25">
      <c r="A148" s="58">
        <v>2016</v>
      </c>
      <c r="B148" s="14">
        <v>2</v>
      </c>
      <c r="C148" s="14">
        <v>1590</v>
      </c>
      <c r="D148" s="14" t="s">
        <v>56</v>
      </c>
      <c r="E148" s="85">
        <v>100.84067655865074</v>
      </c>
      <c r="F148" s="45">
        <v>96.727154716815</v>
      </c>
      <c r="G148" s="53">
        <v>107.86362386582347</v>
      </c>
    </row>
    <row r="149" spans="1:7" ht="14.25">
      <c r="A149" s="59">
        <v>2016</v>
      </c>
      <c r="B149" s="60">
        <v>3</v>
      </c>
      <c r="C149" s="60">
        <v>1590</v>
      </c>
      <c r="D149" s="60" t="s">
        <v>56</v>
      </c>
      <c r="E149" s="76">
        <v>96.30950875781897</v>
      </c>
      <c r="F149" s="54">
        <v>100.25496563155446</v>
      </c>
      <c r="G149" s="55">
        <v>108.5784987627165</v>
      </c>
    </row>
    <row r="150" spans="1:7" ht="14.25">
      <c r="A150" s="58">
        <v>2016</v>
      </c>
      <c r="B150" s="14">
        <v>4</v>
      </c>
      <c r="C150" s="14">
        <v>1590</v>
      </c>
      <c r="D150" s="14" t="s">
        <v>56</v>
      </c>
      <c r="E150" s="85">
        <v>114.72200128691925</v>
      </c>
      <c r="F150" s="45">
        <v>119.11649493269772</v>
      </c>
      <c r="G150" s="53">
        <v>107.03876821556224</v>
      </c>
    </row>
    <row r="151" spans="1:7" ht="14.25">
      <c r="A151" s="59">
        <v>2017</v>
      </c>
      <c r="B151" s="60">
        <v>1</v>
      </c>
      <c r="C151" s="60">
        <v>1590</v>
      </c>
      <c r="D151" s="60" t="s">
        <v>56</v>
      </c>
      <c r="E151" s="76">
        <v>87.86164866644897</v>
      </c>
      <c r="F151" s="54">
        <v>89.9553949599017</v>
      </c>
      <c r="G151" s="55">
        <v>100.16497113005225</v>
      </c>
    </row>
    <row r="152" spans="1:7" ht="14.25">
      <c r="A152" s="58">
        <v>2017</v>
      </c>
      <c r="B152" s="14">
        <v>2</v>
      </c>
      <c r="C152" s="14">
        <v>1590</v>
      </c>
      <c r="D152" s="14" t="s">
        <v>56</v>
      </c>
      <c r="E152" s="85">
        <v>89.02727727526872</v>
      </c>
      <c r="F152" s="45">
        <v>88.75222411996533</v>
      </c>
      <c r="G152" s="53">
        <v>101.31976904041792</v>
      </c>
    </row>
    <row r="153" spans="1:7" ht="14.25">
      <c r="A153" s="59">
        <v>2017</v>
      </c>
      <c r="B153" s="60">
        <v>3</v>
      </c>
      <c r="C153" s="60">
        <v>1590</v>
      </c>
      <c r="D153" s="60" t="s">
        <v>56</v>
      </c>
      <c r="E153" s="76">
        <v>89.57213397117349</v>
      </c>
      <c r="F153" s="54">
        <v>93.71831612290842</v>
      </c>
      <c r="G153" s="55">
        <v>99.58757217486938</v>
      </c>
    </row>
    <row r="154" spans="1:7" ht="14.25">
      <c r="A154" s="58">
        <v>2017</v>
      </c>
      <c r="B154" s="14">
        <v>4</v>
      </c>
      <c r="C154" s="14">
        <v>1590</v>
      </c>
      <c r="D154" s="14" t="s">
        <v>56</v>
      </c>
      <c r="E154" s="85">
        <v>102.83314977003025</v>
      </c>
      <c r="F154" s="45">
        <v>110.28941110365022</v>
      </c>
      <c r="G154" s="53">
        <v>101.48474017047016</v>
      </c>
    </row>
    <row r="155" spans="1:7" ht="14.25">
      <c r="A155" s="59">
        <v>2018</v>
      </c>
      <c r="B155" s="60">
        <v>1</v>
      </c>
      <c r="C155" s="60">
        <v>1590</v>
      </c>
      <c r="D155" s="60" t="s">
        <v>56</v>
      </c>
      <c r="E155" s="76">
        <v>120.76641873888914</v>
      </c>
      <c r="F155" s="54">
        <v>191.6684413074048</v>
      </c>
      <c r="G155" s="55">
        <v>101.01732196865545</v>
      </c>
    </row>
    <row r="156" spans="1:7" ht="14.25">
      <c r="A156" s="58">
        <v>2018</v>
      </c>
      <c r="B156" s="14">
        <v>2</v>
      </c>
      <c r="C156" s="14">
        <v>1590</v>
      </c>
      <c r="D156" s="14" t="str">
        <f>+D155</f>
        <v>Bebidas</v>
      </c>
      <c r="E156" s="85">
        <v>86.21328810279707</v>
      </c>
      <c r="F156" s="45">
        <v>109.75755138430159</v>
      </c>
      <c r="G156" s="53">
        <v>99.94500962331591</v>
      </c>
    </row>
    <row r="157" spans="1:7" ht="14.25">
      <c r="A157" s="59">
        <v>2006</v>
      </c>
      <c r="B157" s="60">
        <v>4</v>
      </c>
      <c r="C157" s="60">
        <v>1599</v>
      </c>
      <c r="D157" s="60" t="s">
        <v>57</v>
      </c>
      <c r="E157" s="76">
        <v>84.36764145984522</v>
      </c>
      <c r="F157" s="54">
        <v>94.82403290268205</v>
      </c>
      <c r="G157" s="55">
        <v>96.00967421817492</v>
      </c>
    </row>
    <row r="158" spans="1:7" ht="14.25">
      <c r="A158" s="58">
        <v>2007</v>
      </c>
      <c r="B158" s="14">
        <v>1</v>
      </c>
      <c r="C158" s="14">
        <v>1599</v>
      </c>
      <c r="D158" s="14" t="s">
        <v>57</v>
      </c>
      <c r="E158" s="85">
        <v>92.73594995513102</v>
      </c>
      <c r="F158" s="45">
        <v>93.31297818144266</v>
      </c>
      <c r="G158" s="53">
        <v>100.02635298952293</v>
      </c>
    </row>
    <row r="159" spans="1:7" ht="14.25">
      <c r="A159" s="59">
        <v>2007</v>
      </c>
      <c r="B159" s="60">
        <v>2</v>
      </c>
      <c r="C159" s="60">
        <v>1599</v>
      </c>
      <c r="D159" s="60" t="s">
        <v>57</v>
      </c>
      <c r="E159" s="76">
        <v>99.47606611009877</v>
      </c>
      <c r="F159" s="54">
        <v>98.95754941399778</v>
      </c>
      <c r="G159" s="55">
        <v>98.74509071368978</v>
      </c>
    </row>
    <row r="160" spans="1:7" ht="14.25">
      <c r="A160" s="58">
        <v>2007</v>
      </c>
      <c r="B160" s="14">
        <v>3</v>
      </c>
      <c r="C160" s="14">
        <v>1599</v>
      </c>
      <c r="D160" s="14" t="s">
        <v>57</v>
      </c>
      <c r="E160" s="85">
        <v>98.85536646639054</v>
      </c>
      <c r="F160" s="45">
        <v>100.43852724185096</v>
      </c>
      <c r="G160" s="53">
        <v>101.55852158536777</v>
      </c>
    </row>
    <row r="161" spans="1:7" ht="14.25">
      <c r="A161" s="59">
        <v>2007</v>
      </c>
      <c r="B161" s="60">
        <v>4</v>
      </c>
      <c r="C161" s="60">
        <v>1599</v>
      </c>
      <c r="D161" s="60" t="s">
        <v>57</v>
      </c>
      <c r="E161" s="76">
        <v>108.93261746837966</v>
      </c>
      <c r="F161" s="54">
        <v>107.29094516270858</v>
      </c>
      <c r="G161" s="55">
        <v>99.67003471141949</v>
      </c>
    </row>
    <row r="162" spans="1:7" ht="14.25">
      <c r="A162" s="58">
        <v>2008</v>
      </c>
      <c r="B162" s="14">
        <v>1</v>
      </c>
      <c r="C162" s="14">
        <v>1599</v>
      </c>
      <c r="D162" s="14" t="s">
        <v>57</v>
      </c>
      <c r="E162" s="85">
        <v>92.61888044745811</v>
      </c>
      <c r="F162" s="45">
        <v>101.4969790562626</v>
      </c>
      <c r="G162" s="53">
        <v>96.44506847778261</v>
      </c>
    </row>
    <row r="163" spans="1:7" ht="14.25">
      <c r="A163" s="59">
        <v>2008</v>
      </c>
      <c r="B163" s="60">
        <v>2</v>
      </c>
      <c r="C163" s="60">
        <v>1599</v>
      </c>
      <c r="D163" s="60" t="s">
        <v>57</v>
      </c>
      <c r="E163" s="76">
        <v>93.7608669306264</v>
      </c>
      <c r="F163" s="54">
        <v>104.99328156669374</v>
      </c>
      <c r="G163" s="55">
        <v>98.54772740766047</v>
      </c>
    </row>
    <row r="164" spans="1:7" ht="14.25">
      <c r="A164" s="58">
        <v>2008</v>
      </c>
      <c r="B164" s="14">
        <v>3</v>
      </c>
      <c r="C164" s="14">
        <v>1599</v>
      </c>
      <c r="D164" s="14" t="s">
        <v>57</v>
      </c>
      <c r="E164" s="85">
        <v>87.60462509520053</v>
      </c>
      <c r="F164" s="45">
        <v>96.69719792040328</v>
      </c>
      <c r="G164" s="53">
        <v>97.48258346402503</v>
      </c>
    </row>
    <row r="165" spans="1:7" ht="14.25">
      <c r="A165" s="59">
        <v>2008</v>
      </c>
      <c r="B165" s="60">
        <v>4</v>
      </c>
      <c r="C165" s="60">
        <v>1599</v>
      </c>
      <c r="D165" s="60" t="s">
        <v>57</v>
      </c>
      <c r="E165" s="76">
        <v>92.35410625321366</v>
      </c>
      <c r="F165" s="54">
        <v>99.03086392798703</v>
      </c>
      <c r="G165" s="55">
        <v>99.10125927819016</v>
      </c>
    </row>
    <row r="166" spans="1:7" ht="14.25">
      <c r="A166" s="58">
        <v>2009</v>
      </c>
      <c r="B166" s="14">
        <v>1</v>
      </c>
      <c r="C166" s="14">
        <v>1599</v>
      </c>
      <c r="D166" s="14" t="s">
        <v>57</v>
      </c>
      <c r="E166" s="85">
        <v>84.33384810696974</v>
      </c>
      <c r="F166" s="45">
        <v>89.88169556803558</v>
      </c>
      <c r="G166" s="53">
        <v>95.8429477511479</v>
      </c>
    </row>
    <row r="167" spans="1:7" ht="14.25">
      <c r="A167" s="59">
        <v>2009</v>
      </c>
      <c r="B167" s="60">
        <v>2</v>
      </c>
      <c r="C167" s="60">
        <v>1599</v>
      </c>
      <c r="D167" s="60" t="s">
        <v>57</v>
      </c>
      <c r="E167" s="76">
        <v>81.17559009605505</v>
      </c>
      <c r="F167" s="54">
        <v>91.8582106125174</v>
      </c>
      <c r="G167" s="55">
        <v>98.82973331760333</v>
      </c>
    </row>
    <row r="168" spans="1:7" ht="14.25">
      <c r="A168" s="58">
        <v>2009</v>
      </c>
      <c r="B168" s="14">
        <v>3</v>
      </c>
      <c r="C168" s="14">
        <v>1599</v>
      </c>
      <c r="D168" s="14" t="s">
        <v>57</v>
      </c>
      <c r="E168" s="85">
        <v>81.53736264121258</v>
      </c>
      <c r="F168" s="45">
        <v>92.59780332302925</v>
      </c>
      <c r="G168" s="53">
        <v>98.25143065768674</v>
      </c>
    </row>
    <row r="169" spans="1:7" ht="14.25">
      <c r="A169" s="59">
        <v>2009</v>
      </c>
      <c r="B169" s="60">
        <v>4</v>
      </c>
      <c r="C169" s="60">
        <v>1599</v>
      </c>
      <c r="D169" s="60" t="s">
        <v>57</v>
      </c>
      <c r="E169" s="76">
        <v>83.12696076536376</v>
      </c>
      <c r="F169" s="54">
        <v>94.02774557445652</v>
      </c>
      <c r="G169" s="55">
        <v>98.34765564722807</v>
      </c>
    </row>
    <row r="170" spans="1:7" ht="14.25">
      <c r="A170" s="58">
        <v>2010</v>
      </c>
      <c r="B170" s="14">
        <v>1</v>
      </c>
      <c r="C170" s="14">
        <v>1599</v>
      </c>
      <c r="D170" s="14" t="s">
        <v>57</v>
      </c>
      <c r="E170" s="85">
        <v>79.36390409810156</v>
      </c>
      <c r="F170" s="45">
        <v>85.92039191911071</v>
      </c>
      <c r="G170" s="53">
        <v>100.59512842275223</v>
      </c>
    </row>
    <row r="171" spans="1:7" ht="14.25">
      <c r="A171" s="59">
        <v>2010</v>
      </c>
      <c r="B171" s="60">
        <v>2</v>
      </c>
      <c r="C171" s="60">
        <v>1599</v>
      </c>
      <c r="D171" s="60" t="s">
        <v>57</v>
      </c>
      <c r="E171" s="76">
        <v>78.94276845490734</v>
      </c>
      <c r="F171" s="54">
        <v>87.13594917695008</v>
      </c>
      <c r="G171" s="55">
        <v>100.98765016226727</v>
      </c>
    </row>
    <row r="172" spans="1:7" ht="14.25">
      <c r="A172" s="58">
        <v>2010</v>
      </c>
      <c r="B172" s="14">
        <v>3</v>
      </c>
      <c r="C172" s="14">
        <v>1599</v>
      </c>
      <c r="D172" s="14" t="s">
        <v>57</v>
      </c>
      <c r="E172" s="85">
        <v>88.51254489065452</v>
      </c>
      <c r="F172" s="45">
        <v>93.04288585108422</v>
      </c>
      <c r="G172" s="53">
        <v>102.36719258658225</v>
      </c>
    </row>
    <row r="173" spans="1:7" ht="14.25">
      <c r="A173" s="59">
        <v>2010</v>
      </c>
      <c r="B173" s="60">
        <v>4</v>
      </c>
      <c r="C173" s="60">
        <v>1599</v>
      </c>
      <c r="D173" s="60" t="s">
        <v>57</v>
      </c>
      <c r="E173" s="76">
        <v>91.91574643324871</v>
      </c>
      <c r="F173" s="54">
        <v>98.90907975319215</v>
      </c>
      <c r="G173" s="55">
        <v>103.39041673279377</v>
      </c>
    </row>
    <row r="174" spans="1:7" ht="14.25">
      <c r="A174" s="58">
        <v>2011</v>
      </c>
      <c r="B174" s="14">
        <v>1</v>
      </c>
      <c r="C174" s="14">
        <v>1599</v>
      </c>
      <c r="D174" s="14" t="s">
        <v>57</v>
      </c>
      <c r="E174" s="85">
        <v>96.3681597983764</v>
      </c>
      <c r="F174" s="45">
        <v>98.60370961051296</v>
      </c>
      <c r="G174" s="53">
        <v>104.97669997622224</v>
      </c>
    </row>
    <row r="175" spans="1:7" ht="14.25">
      <c r="A175" s="59">
        <v>2011</v>
      </c>
      <c r="B175" s="60">
        <v>2</v>
      </c>
      <c r="C175" s="60">
        <v>1599</v>
      </c>
      <c r="D175" s="60" t="s">
        <v>57</v>
      </c>
      <c r="E175" s="76">
        <v>84.23290682532357</v>
      </c>
      <c r="F175" s="54">
        <v>94.86216017266337</v>
      </c>
      <c r="G175" s="55">
        <v>103.4542491515984</v>
      </c>
    </row>
    <row r="176" spans="1:7" ht="14.25">
      <c r="A176" s="58">
        <v>2011</v>
      </c>
      <c r="B176" s="14">
        <v>3</v>
      </c>
      <c r="C176" s="14">
        <v>1599</v>
      </c>
      <c r="D176" s="14" t="s">
        <v>57</v>
      </c>
      <c r="E176" s="85">
        <v>84.57530330916833</v>
      </c>
      <c r="F176" s="45">
        <v>94.42203067750495</v>
      </c>
      <c r="G176" s="53">
        <v>102.39720335064713</v>
      </c>
    </row>
    <row r="177" spans="1:7" ht="14.25">
      <c r="A177" s="59">
        <v>2011</v>
      </c>
      <c r="B177" s="60">
        <v>4</v>
      </c>
      <c r="C177" s="60">
        <v>1599</v>
      </c>
      <c r="D177" s="60" t="s">
        <v>57</v>
      </c>
      <c r="E177" s="76">
        <v>88.32424231533103</v>
      </c>
      <c r="F177" s="54">
        <v>93.92021110741496</v>
      </c>
      <c r="G177" s="55">
        <v>103.09697815082623</v>
      </c>
    </row>
    <row r="178" spans="1:7" ht="14.25">
      <c r="A178" s="58">
        <v>2012</v>
      </c>
      <c r="B178" s="14">
        <v>1</v>
      </c>
      <c r="C178" s="14">
        <v>1599</v>
      </c>
      <c r="D178" s="14" t="s">
        <v>57</v>
      </c>
      <c r="E178" s="85">
        <v>90.10918114682399</v>
      </c>
      <c r="F178" s="45">
        <v>97.60888308425646</v>
      </c>
      <c r="G178" s="53">
        <v>105.54833357745774</v>
      </c>
    </row>
    <row r="179" spans="1:7" ht="14.25">
      <c r="A179" s="59">
        <v>2012</v>
      </c>
      <c r="B179" s="60">
        <v>2</v>
      </c>
      <c r="C179" s="60">
        <v>1599</v>
      </c>
      <c r="D179" s="60" t="s">
        <v>57</v>
      </c>
      <c r="E179" s="76">
        <v>83.69574230422117</v>
      </c>
      <c r="F179" s="54">
        <v>89.724091399668</v>
      </c>
      <c r="G179" s="55">
        <v>105.19868435803536</v>
      </c>
    </row>
    <row r="180" spans="1:7" ht="14.25">
      <c r="A180" s="58">
        <v>2012</v>
      </c>
      <c r="B180" s="14">
        <v>3</v>
      </c>
      <c r="C180" s="14">
        <v>1599</v>
      </c>
      <c r="D180" s="14" t="s">
        <v>57</v>
      </c>
      <c r="E180" s="85">
        <v>91.67073826026089</v>
      </c>
      <c r="F180" s="45">
        <v>98.76470031334827</v>
      </c>
      <c r="G180" s="53">
        <v>107.79199546230703</v>
      </c>
    </row>
    <row r="181" spans="1:7" ht="14.25">
      <c r="A181" s="59">
        <v>2012</v>
      </c>
      <c r="B181" s="60">
        <v>4</v>
      </c>
      <c r="C181" s="60">
        <v>1599</v>
      </c>
      <c r="D181" s="60" t="s">
        <v>57</v>
      </c>
      <c r="E181" s="76">
        <v>92.50047943048921</v>
      </c>
      <c r="F181" s="54">
        <v>98.94475206474122</v>
      </c>
      <c r="G181" s="55">
        <v>107.79580635298191</v>
      </c>
    </row>
    <row r="182" spans="1:7" ht="14.25">
      <c r="A182" s="58">
        <v>2013</v>
      </c>
      <c r="B182" s="14">
        <v>1</v>
      </c>
      <c r="C182" s="14">
        <v>1599</v>
      </c>
      <c r="D182" s="14" t="s">
        <v>57</v>
      </c>
      <c r="E182" s="85">
        <v>87.86465300631725</v>
      </c>
      <c r="F182" s="45">
        <v>95.2710168040959</v>
      </c>
      <c r="G182" s="53">
        <v>108.18832809249696</v>
      </c>
    </row>
    <row r="183" spans="1:7" ht="14.25">
      <c r="A183" s="59">
        <v>2013</v>
      </c>
      <c r="B183" s="60">
        <v>2</v>
      </c>
      <c r="C183" s="60">
        <v>1599</v>
      </c>
      <c r="D183" s="60" t="s">
        <v>57</v>
      </c>
      <c r="E183" s="76">
        <v>89.50053280329378</v>
      </c>
      <c r="F183" s="54">
        <v>99.11818298713574</v>
      </c>
      <c r="G183" s="55">
        <v>108.23405878059577</v>
      </c>
    </row>
    <row r="184" spans="1:7" ht="14.25">
      <c r="A184" s="58">
        <v>2013</v>
      </c>
      <c r="B184" s="14">
        <v>3</v>
      </c>
      <c r="C184" s="14">
        <v>1599</v>
      </c>
      <c r="D184" s="14" t="s">
        <v>57</v>
      </c>
      <c r="E184" s="85">
        <v>93.48660187999553</v>
      </c>
      <c r="F184" s="45">
        <v>96.342676385835</v>
      </c>
      <c r="G184" s="53">
        <v>106.89834159904221</v>
      </c>
    </row>
    <row r="185" spans="1:7" ht="14.25">
      <c r="A185" s="59">
        <v>2013</v>
      </c>
      <c r="B185" s="60">
        <v>4</v>
      </c>
      <c r="C185" s="60">
        <v>1599</v>
      </c>
      <c r="D185" s="60" t="s">
        <v>57</v>
      </c>
      <c r="E185" s="76">
        <v>99.21771873192937</v>
      </c>
      <c r="F185" s="54">
        <v>105.11117125663219</v>
      </c>
      <c r="G185" s="55">
        <v>109.69553535442118</v>
      </c>
    </row>
    <row r="186" spans="1:7" ht="14.25">
      <c r="A186" s="58">
        <v>2014</v>
      </c>
      <c r="B186" s="14">
        <v>1</v>
      </c>
      <c r="C186" s="14">
        <v>1599</v>
      </c>
      <c r="D186" s="14" t="s">
        <v>57</v>
      </c>
      <c r="E186" s="85">
        <v>95.36881232600051</v>
      </c>
      <c r="F186" s="45">
        <v>107.58082912748456</v>
      </c>
      <c r="G186" s="53">
        <v>109.52880888739418</v>
      </c>
    </row>
    <row r="187" spans="1:7" ht="14.25">
      <c r="A187" s="59">
        <v>2014</v>
      </c>
      <c r="B187" s="60">
        <v>2</v>
      </c>
      <c r="C187" s="60">
        <v>1599</v>
      </c>
      <c r="D187" s="60" t="s">
        <v>57</v>
      </c>
      <c r="E187" s="76">
        <v>93.05330081634742</v>
      </c>
      <c r="F187" s="54">
        <v>104.41405498632763</v>
      </c>
      <c r="G187" s="55">
        <v>111.39805076343421</v>
      </c>
    </row>
    <row r="188" spans="1:7" ht="14.25">
      <c r="A188" s="58">
        <v>2014</v>
      </c>
      <c r="B188" s="14">
        <v>3</v>
      </c>
      <c r="C188" s="14">
        <v>1599</v>
      </c>
      <c r="D188" s="14" t="s">
        <v>57</v>
      </c>
      <c r="E188" s="85">
        <v>94.03832870119213</v>
      </c>
      <c r="F188" s="45">
        <v>98.53335578187504</v>
      </c>
      <c r="G188" s="53">
        <v>110.97123100784505</v>
      </c>
    </row>
    <row r="189" spans="1:7" ht="14.25">
      <c r="A189" s="59">
        <v>2014</v>
      </c>
      <c r="B189" s="60">
        <v>4</v>
      </c>
      <c r="C189" s="60">
        <v>1599</v>
      </c>
      <c r="D189" s="60" t="s">
        <v>57</v>
      </c>
      <c r="E189" s="76">
        <v>103.37870611734807</v>
      </c>
      <c r="F189" s="54">
        <v>105.16537865601627</v>
      </c>
      <c r="G189" s="55">
        <v>109.44878018322119</v>
      </c>
    </row>
    <row r="190" spans="1:7" ht="14.25">
      <c r="A190" s="58">
        <v>2015</v>
      </c>
      <c r="B190" s="14">
        <v>1</v>
      </c>
      <c r="C190" s="14">
        <v>1599</v>
      </c>
      <c r="D190" s="14" t="s">
        <v>57</v>
      </c>
      <c r="E190" s="85">
        <v>96.26640530431028</v>
      </c>
      <c r="F190" s="45">
        <v>103.18382493643048</v>
      </c>
      <c r="G190" s="53">
        <v>97.76554209663658</v>
      </c>
    </row>
    <row r="191" spans="1:7" ht="14.25">
      <c r="A191" s="59">
        <v>2015</v>
      </c>
      <c r="B191" s="60">
        <v>2</v>
      </c>
      <c r="C191" s="60">
        <v>1599</v>
      </c>
      <c r="D191" s="60" t="s">
        <v>57</v>
      </c>
      <c r="E191" s="76">
        <v>89.67368345418366</v>
      </c>
      <c r="F191" s="54">
        <v>96.6940206124408</v>
      </c>
      <c r="G191" s="55">
        <v>94.35860583327309</v>
      </c>
    </row>
    <row r="192" spans="1:7" ht="14.25">
      <c r="A192" s="58">
        <v>2015</v>
      </c>
      <c r="B192" s="14">
        <v>3</v>
      </c>
      <c r="C192" s="14">
        <v>1599</v>
      </c>
      <c r="D192" s="14" t="s">
        <v>57</v>
      </c>
      <c r="E192" s="85">
        <v>100.61480716922273</v>
      </c>
      <c r="F192" s="45">
        <v>107.7249200979446</v>
      </c>
      <c r="G192" s="53">
        <v>93.66883462111561</v>
      </c>
    </row>
    <row r="193" spans="1:7" ht="14.25">
      <c r="A193" s="59">
        <v>2015</v>
      </c>
      <c r="B193" s="60">
        <v>4</v>
      </c>
      <c r="C193" s="60">
        <v>1599</v>
      </c>
      <c r="D193" s="60" t="s">
        <v>57</v>
      </c>
      <c r="E193" s="76">
        <v>104.57566294751336</v>
      </c>
      <c r="F193" s="54">
        <v>114.11853926392159</v>
      </c>
      <c r="G193" s="55">
        <v>95.86200220452243</v>
      </c>
    </row>
    <row r="194" spans="1:7" ht="14.25">
      <c r="A194" s="58">
        <v>2016</v>
      </c>
      <c r="B194" s="14">
        <v>1</v>
      </c>
      <c r="C194" s="14">
        <v>1599</v>
      </c>
      <c r="D194" s="14" t="s">
        <v>57</v>
      </c>
      <c r="E194" s="85">
        <v>97.05659166495902</v>
      </c>
      <c r="F194" s="45">
        <v>105.6889265909265</v>
      </c>
      <c r="G194" s="53">
        <v>94.32430781719896</v>
      </c>
    </row>
    <row r="195" spans="1:7" ht="14.25">
      <c r="A195" s="59">
        <v>2016</v>
      </c>
      <c r="B195" s="60">
        <v>2</v>
      </c>
      <c r="C195" s="60">
        <v>1599</v>
      </c>
      <c r="D195" s="60" t="s">
        <v>57</v>
      </c>
      <c r="E195" s="76">
        <v>96.51388371431912</v>
      </c>
      <c r="F195" s="54">
        <v>103.25053707989112</v>
      </c>
      <c r="G195" s="55">
        <v>93.67550367979666</v>
      </c>
    </row>
    <row r="196" spans="1:7" ht="14.25">
      <c r="A196" s="58">
        <v>2016</v>
      </c>
      <c r="B196" s="14">
        <v>3</v>
      </c>
      <c r="C196" s="14">
        <v>1599</v>
      </c>
      <c r="D196" s="14" t="s">
        <v>57</v>
      </c>
      <c r="E196" s="85">
        <v>100.49583578983695</v>
      </c>
      <c r="F196" s="45">
        <v>107.69201559556241</v>
      </c>
      <c r="G196" s="53">
        <v>96.12971727443436</v>
      </c>
    </row>
    <row r="197" spans="1:7" ht="14.25">
      <c r="A197" s="59">
        <v>2016</v>
      </c>
      <c r="B197" s="60">
        <v>4</v>
      </c>
      <c r="C197" s="60">
        <v>1599</v>
      </c>
      <c r="D197" s="60" t="s">
        <v>57</v>
      </c>
      <c r="E197" s="76">
        <v>106.48050214148368</v>
      </c>
      <c r="F197" s="54">
        <v>112.69263693172367</v>
      </c>
      <c r="G197" s="55">
        <v>99.46424661497467</v>
      </c>
    </row>
    <row r="198" spans="1:7" ht="14.25">
      <c r="A198" s="58">
        <v>2017</v>
      </c>
      <c r="B198" s="14">
        <v>1</v>
      </c>
      <c r="C198" s="14">
        <v>1599</v>
      </c>
      <c r="D198" s="14" t="s">
        <v>57</v>
      </c>
      <c r="E198" s="85">
        <v>112.25139148004936</v>
      </c>
      <c r="F198" s="45">
        <v>119.30957658966577</v>
      </c>
      <c r="G198" s="53">
        <v>99.03266324604192</v>
      </c>
    </row>
    <row r="199" spans="1:7" ht="14.25">
      <c r="A199" s="59">
        <v>2017</v>
      </c>
      <c r="B199" s="60">
        <v>2</v>
      </c>
      <c r="C199" s="60">
        <v>1599</v>
      </c>
      <c r="D199" s="60" t="s">
        <v>57</v>
      </c>
      <c r="E199" s="76">
        <v>109.5396064873675</v>
      </c>
      <c r="F199" s="54">
        <v>117.88142232701104</v>
      </c>
      <c r="G199" s="55">
        <v>100.23309380863645</v>
      </c>
    </row>
    <row r="200" spans="1:7" ht="14.25">
      <c r="A200" s="58">
        <v>2017</v>
      </c>
      <c r="B200" s="14">
        <v>3</v>
      </c>
      <c r="C200" s="14">
        <v>1599</v>
      </c>
      <c r="D200" s="14" t="s">
        <v>57</v>
      </c>
      <c r="E200" s="85">
        <v>110.57814614532711</v>
      </c>
      <c r="F200" s="45">
        <v>113.34637423873255</v>
      </c>
      <c r="G200" s="53">
        <v>100.18545767520013</v>
      </c>
    </row>
    <row r="201" spans="1:7" ht="14.25">
      <c r="A201" s="59">
        <v>2017</v>
      </c>
      <c r="B201" s="60">
        <v>4</v>
      </c>
      <c r="C201" s="60">
        <v>1599</v>
      </c>
      <c r="D201" s="60" t="s">
        <v>57</v>
      </c>
      <c r="E201" s="76">
        <v>113.07199854600927</v>
      </c>
      <c r="F201" s="54">
        <v>116.82131821515969</v>
      </c>
      <c r="G201" s="55">
        <v>98.80019891487281</v>
      </c>
    </row>
    <row r="202" spans="1:7" ht="14.25">
      <c r="A202" s="58">
        <v>2018</v>
      </c>
      <c r="B202" s="14">
        <v>1</v>
      </c>
      <c r="C202" s="14">
        <v>1599</v>
      </c>
      <c r="D202" s="14" t="s">
        <v>57</v>
      </c>
      <c r="E202" s="85">
        <v>111.41234076253699</v>
      </c>
      <c r="F202" s="45">
        <v>116.06810311944764</v>
      </c>
      <c r="G202" s="53">
        <v>99.30990554264112</v>
      </c>
    </row>
    <row r="203" spans="1:7" ht="14.25">
      <c r="A203" s="59">
        <v>2018</v>
      </c>
      <c r="B203" s="60">
        <v>2</v>
      </c>
      <c r="C203" s="60">
        <v>1599</v>
      </c>
      <c r="D203" s="60" t="str">
        <f>+D202</f>
        <v>Otros productos alimenticios</v>
      </c>
      <c r="E203" s="76">
        <v>107.4583968269912</v>
      </c>
      <c r="F203" s="54">
        <v>112.61146828874642</v>
      </c>
      <c r="G203" s="55">
        <v>99.12603006757703</v>
      </c>
    </row>
    <row r="204" spans="1:7" ht="14.25">
      <c r="A204" s="58">
        <v>2006</v>
      </c>
      <c r="B204" s="14">
        <v>4</v>
      </c>
      <c r="C204" s="14">
        <v>1810</v>
      </c>
      <c r="D204" s="14" t="s">
        <v>54</v>
      </c>
      <c r="E204" s="85">
        <v>132.45607724305796</v>
      </c>
      <c r="F204" s="45">
        <v>118.9497541001564</v>
      </c>
      <c r="G204" s="53">
        <v>107.77078820878504</v>
      </c>
    </row>
    <row r="205" spans="1:7" ht="14.25">
      <c r="A205" s="59">
        <v>2007</v>
      </c>
      <c r="B205" s="60">
        <v>1</v>
      </c>
      <c r="C205" s="60">
        <v>1810</v>
      </c>
      <c r="D205" s="60" t="s">
        <v>54</v>
      </c>
      <c r="E205" s="76">
        <v>50.63718714858978</v>
      </c>
      <c r="F205" s="54">
        <v>40.66511810859596</v>
      </c>
      <c r="G205" s="55">
        <v>89.75552269912544</v>
      </c>
    </row>
    <row r="206" spans="1:7" ht="14.25">
      <c r="A206" s="58">
        <v>2007</v>
      </c>
      <c r="B206" s="14">
        <v>2</v>
      </c>
      <c r="C206" s="14">
        <v>1810</v>
      </c>
      <c r="D206" s="14" t="s">
        <v>54</v>
      </c>
      <c r="E206" s="85">
        <v>87.9454151695555</v>
      </c>
      <c r="F206" s="45">
        <v>117.94772272264777</v>
      </c>
      <c r="G206" s="53">
        <v>100.80692240123521</v>
      </c>
    </row>
    <row r="207" spans="1:7" ht="14.25">
      <c r="A207" s="59">
        <v>2007</v>
      </c>
      <c r="B207" s="60">
        <v>3</v>
      </c>
      <c r="C207" s="60">
        <v>1810</v>
      </c>
      <c r="D207" s="60" t="s">
        <v>54</v>
      </c>
      <c r="E207" s="76">
        <v>102.59874326535564</v>
      </c>
      <c r="F207" s="54">
        <v>88.74124903414366</v>
      </c>
      <c r="G207" s="55">
        <v>106.70362105745572</v>
      </c>
    </row>
    <row r="208" spans="1:7" ht="14.25">
      <c r="A208" s="58">
        <v>2007</v>
      </c>
      <c r="B208" s="14">
        <v>4</v>
      </c>
      <c r="C208" s="14">
        <v>1810</v>
      </c>
      <c r="D208" s="14" t="s">
        <v>54</v>
      </c>
      <c r="E208" s="85">
        <v>158.81865441649913</v>
      </c>
      <c r="F208" s="45">
        <v>152.64591013461262</v>
      </c>
      <c r="G208" s="53">
        <v>102.73393384218366</v>
      </c>
    </row>
    <row r="209" spans="1:7" ht="14.25">
      <c r="A209" s="59">
        <v>2008</v>
      </c>
      <c r="B209" s="60">
        <v>1</v>
      </c>
      <c r="C209" s="60">
        <v>1810</v>
      </c>
      <c r="D209" s="60" t="s">
        <v>54</v>
      </c>
      <c r="E209" s="76">
        <v>47.50050238925859</v>
      </c>
      <c r="F209" s="54">
        <v>36.6280107880644</v>
      </c>
      <c r="G209" s="55">
        <v>81.39932019924817</v>
      </c>
    </row>
    <row r="210" spans="1:7" ht="14.25">
      <c r="A210" s="58">
        <v>2008</v>
      </c>
      <c r="B210" s="14">
        <v>2</v>
      </c>
      <c r="C210" s="14">
        <v>1810</v>
      </c>
      <c r="D210" s="14" t="s">
        <v>54</v>
      </c>
      <c r="E210" s="85">
        <v>89.68326302994629</v>
      </c>
      <c r="F210" s="45">
        <v>79.22318886899104</v>
      </c>
      <c r="G210" s="53">
        <v>94.14858502146883</v>
      </c>
    </row>
    <row r="211" spans="1:7" ht="14.25">
      <c r="A211" s="59">
        <v>2008</v>
      </c>
      <c r="B211" s="60">
        <v>3</v>
      </c>
      <c r="C211" s="60">
        <v>1810</v>
      </c>
      <c r="D211" s="60" t="s">
        <v>54</v>
      </c>
      <c r="E211" s="76">
        <v>86.95885227794524</v>
      </c>
      <c r="F211" s="54">
        <v>74.46232808964086</v>
      </c>
      <c r="G211" s="55">
        <v>97.36099820502048</v>
      </c>
    </row>
    <row r="212" spans="1:7" ht="14.25">
      <c r="A212" s="58">
        <v>2008</v>
      </c>
      <c r="B212" s="14">
        <v>4</v>
      </c>
      <c r="C212" s="14">
        <v>1810</v>
      </c>
      <c r="D212" s="14" t="s">
        <v>54</v>
      </c>
      <c r="E212" s="85">
        <v>135.36069672012482</v>
      </c>
      <c r="F212" s="45">
        <v>134.3402309371262</v>
      </c>
      <c r="G212" s="53">
        <v>92.56856658064586</v>
      </c>
    </row>
    <row r="213" spans="1:7" ht="14.25">
      <c r="A213" s="59">
        <v>2009</v>
      </c>
      <c r="B213" s="60">
        <v>1</v>
      </c>
      <c r="C213" s="60">
        <v>1810</v>
      </c>
      <c r="D213" s="60" t="s">
        <v>54</v>
      </c>
      <c r="E213" s="76">
        <v>55.411587650126805</v>
      </c>
      <c r="F213" s="54">
        <v>35.32461894246415</v>
      </c>
      <c r="G213" s="55">
        <v>71.93885066752507</v>
      </c>
    </row>
    <row r="214" spans="1:7" ht="14.25">
      <c r="A214" s="58">
        <v>2009</v>
      </c>
      <c r="B214" s="14">
        <v>2</v>
      </c>
      <c r="C214" s="14">
        <v>1810</v>
      </c>
      <c r="D214" s="14" t="s">
        <v>54</v>
      </c>
      <c r="E214" s="85">
        <v>65.89052461868454</v>
      </c>
      <c r="F214" s="45">
        <v>50.86851930729437</v>
      </c>
      <c r="G214" s="53">
        <v>75.77541478212004</v>
      </c>
    </row>
    <row r="215" spans="1:7" ht="14.25">
      <c r="A215" s="59">
        <v>2009</v>
      </c>
      <c r="B215" s="60">
        <v>3</v>
      </c>
      <c r="C215" s="60">
        <v>1810</v>
      </c>
      <c r="D215" s="60" t="s">
        <v>54</v>
      </c>
      <c r="E215" s="76">
        <v>77.5467456428763</v>
      </c>
      <c r="F215" s="54">
        <v>53.364154370303865</v>
      </c>
      <c r="G215" s="55">
        <v>78.87434597820929</v>
      </c>
    </row>
    <row r="216" spans="1:7" ht="14.25">
      <c r="A216" s="58">
        <v>2009</v>
      </c>
      <c r="B216" s="14">
        <v>4</v>
      </c>
      <c r="C216" s="14">
        <v>1810</v>
      </c>
      <c r="D216" s="14" t="s">
        <v>54</v>
      </c>
      <c r="E216" s="85">
        <v>108.38912455469018</v>
      </c>
      <c r="F216" s="45">
        <v>99.63713779848662</v>
      </c>
      <c r="G216" s="53">
        <v>78.7739580662233</v>
      </c>
    </row>
    <row r="217" spans="1:7" ht="14.25">
      <c r="A217" s="59">
        <v>2010</v>
      </c>
      <c r="B217" s="60">
        <v>1</v>
      </c>
      <c r="C217" s="60">
        <v>1810</v>
      </c>
      <c r="D217" s="60" t="s">
        <v>54</v>
      </c>
      <c r="E217" s="76">
        <v>50.096288763546696</v>
      </c>
      <c r="F217" s="54">
        <v>34.17793627905866</v>
      </c>
      <c r="G217" s="55">
        <v>58.27300056195408</v>
      </c>
    </row>
    <row r="218" spans="1:7" ht="14.25">
      <c r="A218" s="58">
        <v>2010</v>
      </c>
      <c r="B218" s="14">
        <v>2</v>
      </c>
      <c r="C218" s="14">
        <v>1810</v>
      </c>
      <c r="D218" s="14" t="s">
        <v>54</v>
      </c>
      <c r="E218" s="85">
        <v>59.89949810455777</v>
      </c>
      <c r="F218" s="45">
        <v>47.40028673865388</v>
      </c>
      <c r="G218" s="53">
        <v>65.50965960859628</v>
      </c>
    </row>
    <row r="219" spans="1:7" ht="14.25">
      <c r="A219" s="59">
        <v>2010</v>
      </c>
      <c r="B219" s="60">
        <v>3</v>
      </c>
      <c r="C219" s="60">
        <v>1810</v>
      </c>
      <c r="D219" s="60" t="s">
        <v>54</v>
      </c>
      <c r="E219" s="76">
        <v>58.52703764436009</v>
      </c>
      <c r="F219" s="54">
        <v>45.874331638873315</v>
      </c>
      <c r="G219" s="55">
        <v>68.80063724500654</v>
      </c>
    </row>
    <row r="220" spans="1:7" ht="14.25">
      <c r="A220" s="58">
        <v>2010</v>
      </c>
      <c r="B220" s="14">
        <v>4</v>
      </c>
      <c r="C220" s="14">
        <v>1810</v>
      </c>
      <c r="D220" s="14" t="s">
        <v>54</v>
      </c>
      <c r="E220" s="85">
        <v>110.1199499042379</v>
      </c>
      <c r="F220" s="45">
        <v>94.40269893172486</v>
      </c>
      <c r="G220" s="53">
        <v>66.70994986060266</v>
      </c>
    </row>
    <row r="221" spans="1:7" ht="14.25">
      <c r="A221" s="59">
        <v>2011</v>
      </c>
      <c r="B221" s="60">
        <v>1</v>
      </c>
      <c r="C221" s="60">
        <v>1810</v>
      </c>
      <c r="D221" s="60" t="s">
        <v>54</v>
      </c>
      <c r="E221" s="76">
        <v>37.9336587331925</v>
      </c>
      <c r="F221" s="54">
        <v>27.837306116461512</v>
      </c>
      <c r="G221" s="55">
        <v>54.98202292554383</v>
      </c>
    </row>
    <row r="222" spans="1:7" ht="14.25">
      <c r="A222" s="58">
        <v>2011</v>
      </c>
      <c r="B222" s="14">
        <v>2</v>
      </c>
      <c r="C222" s="14">
        <v>1810</v>
      </c>
      <c r="D222" s="14" t="s">
        <v>54</v>
      </c>
      <c r="E222" s="85">
        <v>56.04391017925035</v>
      </c>
      <c r="F222" s="45">
        <v>49.68085676072225</v>
      </c>
      <c r="G222" s="53">
        <v>65.68424728161537</v>
      </c>
    </row>
    <row r="223" spans="1:7" ht="14.25">
      <c r="A223" s="59">
        <v>2011</v>
      </c>
      <c r="B223" s="60">
        <v>3</v>
      </c>
      <c r="C223" s="60">
        <v>1810</v>
      </c>
      <c r="D223" s="60" t="s">
        <v>54</v>
      </c>
      <c r="E223" s="76">
        <v>56.20563950466104</v>
      </c>
      <c r="F223" s="54">
        <v>39.535000548944474</v>
      </c>
      <c r="G223" s="55">
        <v>63.64593619911724</v>
      </c>
    </row>
    <row r="224" spans="1:7" ht="14.25">
      <c r="A224" s="58">
        <v>2011</v>
      </c>
      <c r="B224" s="14">
        <v>4</v>
      </c>
      <c r="C224" s="14">
        <v>1810</v>
      </c>
      <c r="D224" s="14" t="s">
        <v>54</v>
      </c>
      <c r="E224" s="85">
        <v>91.0654940835644</v>
      </c>
      <c r="F224" s="45">
        <v>81.81731834701496</v>
      </c>
      <c r="G224" s="53">
        <v>58.00238966877447</v>
      </c>
    </row>
    <row r="225" spans="1:7" ht="14.25">
      <c r="A225" s="59">
        <v>2012</v>
      </c>
      <c r="B225" s="60">
        <v>1</v>
      </c>
      <c r="C225" s="60">
        <v>1810</v>
      </c>
      <c r="D225" s="60" t="s">
        <v>54</v>
      </c>
      <c r="E225" s="76">
        <v>32.24499754576259</v>
      </c>
      <c r="F225" s="54">
        <v>26.529912354986134</v>
      </c>
      <c r="G225" s="55">
        <v>48.60957286034623</v>
      </c>
    </row>
    <row r="226" spans="1:7" ht="14.25">
      <c r="A226" s="58">
        <v>2012</v>
      </c>
      <c r="B226" s="14">
        <v>2</v>
      </c>
      <c r="C226" s="14">
        <v>1810</v>
      </c>
      <c r="D226" s="14" t="s">
        <v>54</v>
      </c>
      <c r="E226" s="85">
        <v>55.660311451993906</v>
      </c>
      <c r="F226" s="45">
        <v>43.853086377813575</v>
      </c>
      <c r="G226" s="53">
        <v>57.29530959304706</v>
      </c>
    </row>
    <row r="227" spans="1:7" ht="14.25">
      <c r="A227" s="59">
        <v>2012</v>
      </c>
      <c r="B227" s="60">
        <v>3</v>
      </c>
      <c r="C227" s="60">
        <v>1810</v>
      </c>
      <c r="D227" s="60" t="s">
        <v>54</v>
      </c>
      <c r="E227" s="76">
        <v>56.21115335692194</v>
      </c>
      <c r="F227" s="54">
        <v>38.81170747062319</v>
      </c>
      <c r="G227" s="55">
        <v>57.67503778186362</v>
      </c>
    </row>
    <row r="228" spans="1:7" ht="14.25">
      <c r="A228" s="58">
        <v>2012</v>
      </c>
      <c r="B228" s="14">
        <v>4</v>
      </c>
      <c r="C228" s="14">
        <v>1810</v>
      </c>
      <c r="D228" s="14" t="s">
        <v>54</v>
      </c>
      <c r="E228" s="85">
        <v>89.7319465387498</v>
      </c>
      <c r="F228" s="45">
        <v>80.16773165253346</v>
      </c>
      <c r="G228" s="53">
        <v>53.02664098772977</v>
      </c>
    </row>
    <row r="229" spans="1:7" ht="14.25">
      <c r="A229" s="59">
        <v>2013</v>
      </c>
      <c r="B229" s="60">
        <v>1</v>
      </c>
      <c r="C229" s="60">
        <v>1810</v>
      </c>
      <c r="D229" s="60" t="s">
        <v>54</v>
      </c>
      <c r="E229" s="76">
        <v>24.3368086413069</v>
      </c>
      <c r="F229" s="54">
        <v>16.888018335781176</v>
      </c>
      <c r="G229" s="55">
        <v>41.8530299145066</v>
      </c>
    </row>
    <row r="230" spans="1:7" ht="14.25">
      <c r="A230" s="58">
        <v>2013</v>
      </c>
      <c r="B230" s="14">
        <v>2</v>
      </c>
      <c r="C230" s="14">
        <v>1810</v>
      </c>
      <c r="D230" s="14" t="s">
        <v>54</v>
      </c>
      <c r="E230" s="85">
        <v>52.34106286259447</v>
      </c>
      <c r="F230" s="45">
        <v>44.394262814514896</v>
      </c>
      <c r="G230" s="53">
        <v>49.33847639520103</v>
      </c>
    </row>
    <row r="231" spans="1:7" ht="14.25">
      <c r="A231" s="59">
        <v>2013</v>
      </c>
      <c r="B231" s="60">
        <v>3</v>
      </c>
      <c r="C231" s="60">
        <v>1810</v>
      </c>
      <c r="D231" s="60" t="s">
        <v>54</v>
      </c>
      <c r="E231" s="76">
        <v>48.39502652757653</v>
      </c>
      <c r="F231" s="54">
        <v>37.13253484653251</v>
      </c>
      <c r="G231" s="55">
        <v>52.00093840874249</v>
      </c>
    </row>
    <row r="232" spans="1:7" ht="14.25">
      <c r="A232" s="58">
        <v>2013</v>
      </c>
      <c r="B232" s="14">
        <v>4</v>
      </c>
      <c r="C232" s="14">
        <v>1810</v>
      </c>
      <c r="D232" s="14" t="s">
        <v>54</v>
      </c>
      <c r="E232" s="85">
        <v>79.87473209075516</v>
      </c>
      <c r="F232" s="45">
        <v>63.255218971908015</v>
      </c>
      <c r="G232" s="53">
        <v>50.04119177910296</v>
      </c>
    </row>
    <row r="233" spans="1:7" ht="14.25">
      <c r="A233" s="59">
        <v>2014</v>
      </c>
      <c r="B233" s="60">
        <v>1</v>
      </c>
      <c r="C233" s="60">
        <v>1810</v>
      </c>
      <c r="D233" s="60" t="s">
        <v>54</v>
      </c>
      <c r="E233" s="76">
        <v>24.732487308454115</v>
      </c>
      <c r="F233" s="54">
        <v>17.148903250514042</v>
      </c>
      <c r="G233" s="55">
        <v>38.67116957373329</v>
      </c>
    </row>
    <row r="234" spans="1:7" ht="14.25">
      <c r="A234" s="58">
        <v>2014</v>
      </c>
      <c r="B234" s="14">
        <v>2</v>
      </c>
      <c r="C234" s="14">
        <v>1810</v>
      </c>
      <c r="D234" s="14" t="s">
        <v>54</v>
      </c>
      <c r="E234" s="85">
        <v>49.83352362520139</v>
      </c>
      <c r="F234" s="45">
        <v>36.71476935742314</v>
      </c>
      <c r="G234" s="53">
        <v>47.509670520325834</v>
      </c>
    </row>
    <row r="235" spans="1:7" ht="14.25">
      <c r="A235" s="59">
        <v>2014</v>
      </c>
      <c r="B235" s="60">
        <v>3</v>
      </c>
      <c r="C235" s="60">
        <v>1810</v>
      </c>
      <c r="D235" s="60" t="s">
        <v>54</v>
      </c>
      <c r="E235" s="76">
        <v>54.52999993229039</v>
      </c>
      <c r="F235" s="54">
        <v>40.106569077537976</v>
      </c>
      <c r="G235" s="55">
        <v>49.42140553988511</v>
      </c>
    </row>
    <row r="236" spans="1:7" ht="14.25">
      <c r="A236" s="58">
        <v>2014</v>
      </c>
      <c r="B236" s="14">
        <v>4</v>
      </c>
      <c r="C236" s="14">
        <v>1810</v>
      </c>
      <c r="D236" s="14" t="s">
        <v>54</v>
      </c>
      <c r="E236" s="85">
        <v>81.82325739133447</v>
      </c>
      <c r="F236" s="45">
        <v>63.65343061362358</v>
      </c>
      <c r="G236" s="53">
        <v>46.8287785955513</v>
      </c>
    </row>
    <row r="237" spans="1:7" ht="14.25">
      <c r="A237" s="59">
        <v>2015</v>
      </c>
      <c r="B237" s="60">
        <v>1</v>
      </c>
      <c r="C237" s="60">
        <v>1810</v>
      </c>
      <c r="D237" s="60" t="s">
        <v>54</v>
      </c>
      <c r="E237" s="76">
        <v>34.896892518971526</v>
      </c>
      <c r="F237" s="54">
        <v>24.72044642779398</v>
      </c>
      <c r="G237" s="55">
        <v>39.007250844295086</v>
      </c>
    </row>
    <row r="238" spans="1:7" ht="14.25">
      <c r="A238" s="58">
        <v>2015</v>
      </c>
      <c r="B238" s="14">
        <v>2</v>
      </c>
      <c r="C238" s="14">
        <v>1810</v>
      </c>
      <c r="D238" s="14" t="s">
        <v>54</v>
      </c>
      <c r="E238" s="85">
        <v>49.948591567535146</v>
      </c>
      <c r="F238" s="45">
        <v>37.370087696913664</v>
      </c>
      <c r="G238" s="53">
        <v>44.74682059479838</v>
      </c>
    </row>
    <row r="239" spans="1:7" ht="14.25">
      <c r="A239" s="59">
        <v>2015</v>
      </c>
      <c r="B239" s="60">
        <v>3</v>
      </c>
      <c r="C239" s="60">
        <v>1810</v>
      </c>
      <c r="D239" s="60" t="s">
        <v>54</v>
      </c>
      <c r="E239" s="76">
        <v>52.852356021957</v>
      </c>
      <c r="F239" s="54">
        <v>36.22731070025932</v>
      </c>
      <c r="G239" s="55">
        <v>45.01306679615254</v>
      </c>
    </row>
    <row r="240" spans="1:7" ht="14.25">
      <c r="A240" s="58">
        <v>2015</v>
      </c>
      <c r="B240" s="14">
        <v>4</v>
      </c>
      <c r="C240" s="14">
        <v>1810</v>
      </c>
      <c r="D240" s="14" t="s">
        <v>54</v>
      </c>
      <c r="E240" s="85">
        <v>81.68037241326707</v>
      </c>
      <c r="F240" s="45">
        <v>63.92605402542677</v>
      </c>
      <c r="G240" s="53">
        <v>45.81617009204045</v>
      </c>
    </row>
    <row r="241" spans="1:7" ht="14.25">
      <c r="A241" s="59">
        <v>2016</v>
      </c>
      <c r="B241" s="60">
        <v>1</v>
      </c>
      <c r="C241" s="60">
        <v>1810</v>
      </c>
      <c r="D241" s="60" t="s">
        <v>54</v>
      </c>
      <c r="E241" s="76">
        <v>34.81623233530327</v>
      </c>
      <c r="F241" s="54">
        <v>25.54740594589085</v>
      </c>
      <c r="G241" s="55">
        <v>37.75458429038296</v>
      </c>
    </row>
    <row r="242" spans="1:7" ht="14.25">
      <c r="A242" s="58">
        <v>2016</v>
      </c>
      <c r="B242" s="14">
        <v>2</v>
      </c>
      <c r="C242" s="14">
        <v>1810</v>
      </c>
      <c r="D242" s="14" t="s">
        <v>54</v>
      </c>
      <c r="E242" s="85">
        <v>55.87427258239765</v>
      </c>
      <c r="F242" s="45">
        <v>39.829562192598694</v>
      </c>
      <c r="G242" s="53">
        <v>45.4146184440965</v>
      </c>
    </row>
    <row r="243" spans="1:7" ht="14.25">
      <c r="A243" s="59">
        <v>2016</v>
      </c>
      <c r="B243" s="60">
        <v>3</v>
      </c>
      <c r="C243" s="60">
        <v>1810</v>
      </c>
      <c r="D243" s="60" t="s">
        <v>54</v>
      </c>
      <c r="E243" s="76">
        <v>57.14758104451809</v>
      </c>
      <c r="F243" s="54">
        <v>40.27375481417098</v>
      </c>
      <c r="G243" s="55">
        <v>46.85933143832965</v>
      </c>
    </row>
    <row r="244" spans="1:7" ht="14.25">
      <c r="A244" s="58">
        <v>2016</v>
      </c>
      <c r="B244" s="14">
        <v>4</v>
      </c>
      <c r="C244" s="14">
        <v>1810</v>
      </c>
      <c r="D244" s="14" t="s">
        <v>54</v>
      </c>
      <c r="E244" s="85">
        <v>91.80109457684883</v>
      </c>
      <c r="F244" s="45">
        <v>68.1689277541726</v>
      </c>
      <c r="G244" s="53">
        <v>45.32732460758693</v>
      </c>
    </row>
    <row r="245" spans="1:7" ht="14.25">
      <c r="A245" s="59">
        <v>2017</v>
      </c>
      <c r="B245" s="60">
        <v>1</v>
      </c>
      <c r="C245" s="60">
        <v>1810</v>
      </c>
      <c r="D245" s="60" t="s">
        <v>54</v>
      </c>
      <c r="E245" s="76">
        <v>35.78845703096599</v>
      </c>
      <c r="F245" s="54">
        <v>23.923335831206455</v>
      </c>
      <c r="G245" s="55">
        <v>40.019859347805934</v>
      </c>
    </row>
    <row r="246" spans="1:7" ht="14.25">
      <c r="A246" s="58">
        <v>2017</v>
      </c>
      <c r="B246" s="14">
        <v>2</v>
      </c>
      <c r="C246" s="14">
        <v>1810</v>
      </c>
      <c r="D246" s="14" t="s">
        <v>54</v>
      </c>
      <c r="E246" s="85">
        <v>55.92377657002376</v>
      </c>
      <c r="F246" s="45">
        <v>41.89772494173339</v>
      </c>
      <c r="G246" s="53">
        <v>46.33120372744683</v>
      </c>
    </row>
    <row r="247" spans="1:7" ht="14.25">
      <c r="A247" s="59">
        <v>2017</v>
      </c>
      <c r="B247" s="60">
        <v>3</v>
      </c>
      <c r="C247" s="60">
        <v>1810</v>
      </c>
      <c r="D247" s="60" t="s">
        <v>54</v>
      </c>
      <c r="E247" s="76">
        <v>54.395917363600674</v>
      </c>
      <c r="F247" s="54">
        <v>37.60776935652551</v>
      </c>
      <c r="G247" s="55">
        <v>47.2608830862736</v>
      </c>
    </row>
    <row r="248" spans="1:7" ht="14.25">
      <c r="A248" s="58">
        <v>2017</v>
      </c>
      <c r="B248" s="14">
        <v>4</v>
      </c>
      <c r="C248" s="14">
        <v>1810</v>
      </c>
      <c r="D248" s="14" t="s">
        <v>54</v>
      </c>
      <c r="E248" s="85">
        <v>71.00919090686088</v>
      </c>
      <c r="F248" s="45">
        <v>60.854653880771046</v>
      </c>
      <c r="G248" s="53">
        <v>45.24003077107737</v>
      </c>
    </row>
    <row r="249" spans="1:7" ht="14.25">
      <c r="A249" s="59">
        <v>2018</v>
      </c>
      <c r="B249" s="60">
        <v>1</v>
      </c>
      <c r="C249" s="60">
        <v>1810</v>
      </c>
      <c r="D249" s="60" t="s">
        <v>54</v>
      </c>
      <c r="E249" s="76">
        <v>36.6448629649122</v>
      </c>
      <c r="F249" s="54">
        <v>25.771150681256355</v>
      </c>
      <c r="G249" s="55">
        <v>38.36127645412437</v>
      </c>
    </row>
    <row r="250" spans="1:7" ht="14.25">
      <c r="A250" s="58">
        <v>2018</v>
      </c>
      <c r="B250" s="14">
        <v>2</v>
      </c>
      <c r="C250" s="14">
        <v>1810</v>
      </c>
      <c r="D250" s="14" t="str">
        <f>+D249</f>
        <v>Confecciones</v>
      </c>
      <c r="E250" s="85">
        <v>47.83443253958642</v>
      </c>
      <c r="F250" s="45">
        <v>35.4318000378765</v>
      </c>
      <c r="G250" s="53">
        <v>42.83508557523911</v>
      </c>
    </row>
    <row r="251" spans="1:7" ht="14.25">
      <c r="A251" s="59">
        <v>2006</v>
      </c>
      <c r="B251" s="60">
        <v>4</v>
      </c>
      <c r="C251" s="60">
        <v>1900</v>
      </c>
      <c r="D251" s="60" t="s">
        <v>58</v>
      </c>
      <c r="E251" s="76">
        <v>118.93767048484452</v>
      </c>
      <c r="F251" s="54">
        <v>122.75925264139866</v>
      </c>
      <c r="G251" s="55">
        <v>105.27777520621373</v>
      </c>
    </row>
    <row r="252" spans="1:7" ht="14.25">
      <c r="A252" s="58">
        <v>2007</v>
      </c>
      <c r="B252" s="14">
        <v>1</v>
      </c>
      <c r="C252" s="14">
        <v>1900</v>
      </c>
      <c r="D252" s="14" t="s">
        <v>58</v>
      </c>
      <c r="E252" s="85">
        <v>57.23903733516188</v>
      </c>
      <c r="F252" s="45">
        <v>55.815371222454544</v>
      </c>
      <c r="G252" s="53">
        <v>83.19338881739941</v>
      </c>
    </row>
    <row r="253" spans="1:7" ht="14.25">
      <c r="A253" s="59">
        <v>2007</v>
      </c>
      <c r="B253" s="60">
        <v>2</v>
      </c>
      <c r="C253" s="60">
        <v>1900</v>
      </c>
      <c r="D253" s="60" t="s">
        <v>58</v>
      </c>
      <c r="E253" s="76">
        <v>92.46110098927622</v>
      </c>
      <c r="F253" s="54">
        <v>91.11580401199504</v>
      </c>
      <c r="G253" s="55">
        <v>102.8954782646263</v>
      </c>
    </row>
    <row r="254" spans="1:7" ht="14.25">
      <c r="A254" s="58">
        <v>2007</v>
      </c>
      <c r="B254" s="14">
        <v>3</v>
      </c>
      <c r="C254" s="14">
        <v>1900</v>
      </c>
      <c r="D254" s="14" t="s">
        <v>58</v>
      </c>
      <c r="E254" s="85">
        <v>90.21093930420196</v>
      </c>
      <c r="F254" s="45">
        <v>83.38987657792806</v>
      </c>
      <c r="G254" s="53">
        <v>102.94423511913028</v>
      </c>
    </row>
    <row r="255" spans="1:7" ht="14.25">
      <c r="A255" s="59">
        <v>2007</v>
      </c>
      <c r="B255" s="60">
        <v>4</v>
      </c>
      <c r="C255" s="60">
        <v>1900</v>
      </c>
      <c r="D255" s="60" t="s">
        <v>58</v>
      </c>
      <c r="E255" s="76">
        <v>160.08892237135993</v>
      </c>
      <c r="F255" s="54">
        <v>169.67894818762235</v>
      </c>
      <c r="G255" s="55">
        <v>110.96689779884403</v>
      </c>
    </row>
    <row r="256" spans="1:7" ht="14.25">
      <c r="A256" s="58">
        <v>2008</v>
      </c>
      <c r="B256" s="14">
        <v>1</v>
      </c>
      <c r="C256" s="14">
        <v>1900</v>
      </c>
      <c r="D256" s="14" t="s">
        <v>58</v>
      </c>
      <c r="E256" s="85">
        <v>67.2508352374361</v>
      </c>
      <c r="F256" s="45">
        <v>70.6823358030681</v>
      </c>
      <c r="G256" s="53">
        <v>68.47622486167558</v>
      </c>
    </row>
    <row r="257" spans="1:7" ht="14.25">
      <c r="A257" s="59">
        <v>2008</v>
      </c>
      <c r="B257" s="60">
        <v>2</v>
      </c>
      <c r="C257" s="60">
        <v>1900</v>
      </c>
      <c r="D257" s="60" t="s">
        <v>58</v>
      </c>
      <c r="E257" s="76">
        <v>128.78374230803965</v>
      </c>
      <c r="F257" s="54">
        <v>117.63302118545896</v>
      </c>
      <c r="G257" s="55">
        <v>107.16880055052044</v>
      </c>
    </row>
    <row r="258" spans="1:7" ht="14.25">
      <c r="A258" s="58">
        <v>2008</v>
      </c>
      <c r="B258" s="14">
        <v>3</v>
      </c>
      <c r="C258" s="14">
        <v>1900</v>
      </c>
      <c r="D258" s="14" t="s">
        <v>58</v>
      </c>
      <c r="E258" s="85">
        <v>138.79724132685863</v>
      </c>
      <c r="F258" s="45">
        <v>111.1964939394159</v>
      </c>
      <c r="G258" s="53">
        <v>107.68537633811339</v>
      </c>
    </row>
    <row r="259" spans="1:7" ht="14.25">
      <c r="A259" s="59">
        <v>2008</v>
      </c>
      <c r="B259" s="60">
        <v>4</v>
      </c>
      <c r="C259" s="60">
        <v>1900</v>
      </c>
      <c r="D259" s="60" t="s">
        <v>58</v>
      </c>
      <c r="E259" s="76">
        <v>149.10466511004833</v>
      </c>
      <c r="F259" s="54">
        <v>136.47340871455808</v>
      </c>
      <c r="G259" s="55">
        <v>103.23369036928689</v>
      </c>
    </row>
    <row r="260" spans="1:7" ht="14.25">
      <c r="A260" s="58">
        <v>2009</v>
      </c>
      <c r="B260" s="14">
        <v>1</v>
      </c>
      <c r="C260" s="14">
        <v>1900</v>
      </c>
      <c r="D260" s="14" t="s">
        <v>58</v>
      </c>
      <c r="E260" s="85">
        <v>48.55594392933075</v>
      </c>
      <c r="F260" s="45">
        <v>58.966714221061686</v>
      </c>
      <c r="G260" s="53">
        <v>86.57797856549928</v>
      </c>
    </row>
    <row r="261" spans="1:7" ht="14.25">
      <c r="A261" s="59">
        <v>2009</v>
      </c>
      <c r="B261" s="60">
        <v>2</v>
      </c>
      <c r="C261" s="60">
        <v>1900</v>
      </c>
      <c r="D261" s="60" t="s">
        <v>58</v>
      </c>
      <c r="E261" s="76">
        <v>81.6592404287796</v>
      </c>
      <c r="F261" s="54">
        <v>81.79313137250534</v>
      </c>
      <c r="G261" s="55">
        <v>101.48928826013413</v>
      </c>
    </row>
    <row r="262" spans="1:7" ht="14.25">
      <c r="A262" s="58">
        <v>2009</v>
      </c>
      <c r="B262" s="14">
        <v>3</v>
      </c>
      <c r="C262" s="14">
        <v>1900</v>
      </c>
      <c r="D262" s="14" t="s">
        <v>58</v>
      </c>
      <c r="E262" s="85">
        <v>73.6334869608363</v>
      </c>
      <c r="F262" s="45">
        <v>68.64652641820597</v>
      </c>
      <c r="G262" s="53">
        <v>103.76190432106523</v>
      </c>
    </row>
    <row r="263" spans="1:7" ht="14.25">
      <c r="A263" s="59">
        <v>2009</v>
      </c>
      <c r="B263" s="60">
        <v>4</v>
      </c>
      <c r="C263" s="60">
        <v>1900</v>
      </c>
      <c r="D263" s="60" t="s">
        <v>58</v>
      </c>
      <c r="E263" s="76">
        <v>99.83263818177994</v>
      </c>
      <c r="F263" s="54">
        <v>108.69983933086202</v>
      </c>
      <c r="G263" s="55">
        <v>105.56079419890416</v>
      </c>
    </row>
    <row r="264" spans="1:7" ht="14.25">
      <c r="A264" s="58">
        <v>2010</v>
      </c>
      <c r="B264" s="14">
        <v>1</v>
      </c>
      <c r="C264" s="14">
        <v>1900</v>
      </c>
      <c r="D264" s="14" t="s">
        <v>58</v>
      </c>
      <c r="E264" s="85">
        <v>37.74695240535158</v>
      </c>
      <c r="F264" s="45">
        <v>49.338801833489555</v>
      </c>
      <c r="G264" s="53">
        <v>79.93077937347003</v>
      </c>
    </row>
    <row r="265" spans="1:7" ht="14.25">
      <c r="A265" s="59">
        <v>2010</v>
      </c>
      <c r="B265" s="60">
        <v>2</v>
      </c>
      <c r="C265" s="60">
        <v>1900</v>
      </c>
      <c r="D265" s="60" t="s">
        <v>58</v>
      </c>
      <c r="E265" s="76">
        <v>67.95238631610722</v>
      </c>
      <c r="F265" s="54">
        <v>79.33959198227117</v>
      </c>
      <c r="G265" s="55">
        <v>99.50074920681945</v>
      </c>
    </row>
    <row r="266" spans="1:7" ht="14.25">
      <c r="A266" s="58">
        <v>2010</v>
      </c>
      <c r="B266" s="14">
        <v>3</v>
      </c>
      <c r="C266" s="14">
        <v>1900</v>
      </c>
      <c r="D266" s="14" t="s">
        <v>58</v>
      </c>
      <c r="E266" s="85">
        <v>75.30499275656663</v>
      </c>
      <c r="F266" s="45">
        <v>81.99487911565797</v>
      </c>
      <c r="G266" s="53">
        <v>100.160157009415</v>
      </c>
    </row>
    <row r="267" spans="1:7" ht="14.25">
      <c r="A267" s="59">
        <v>2010</v>
      </c>
      <c r="B267" s="60">
        <v>4</v>
      </c>
      <c r="C267" s="60">
        <v>1900</v>
      </c>
      <c r="D267" s="60" t="s">
        <v>58</v>
      </c>
      <c r="E267" s="76">
        <v>95.12071860117234</v>
      </c>
      <c r="F267" s="54">
        <v>109.9006616686077</v>
      </c>
      <c r="G267" s="55">
        <v>105.19657256064741</v>
      </c>
    </row>
    <row r="268" spans="1:7" ht="14.25">
      <c r="A268" s="58">
        <v>2011</v>
      </c>
      <c r="B268" s="14">
        <v>1</v>
      </c>
      <c r="C268" s="14">
        <v>1900</v>
      </c>
      <c r="D268" s="14" t="s">
        <v>58</v>
      </c>
      <c r="E268" s="85">
        <v>50.924895043800824</v>
      </c>
      <c r="F268" s="45">
        <v>57.47656949101819</v>
      </c>
      <c r="G268" s="53">
        <v>83.79319511250006</v>
      </c>
    </row>
    <row r="269" spans="1:7" ht="14.25">
      <c r="A269" s="59">
        <v>2011</v>
      </c>
      <c r="B269" s="60">
        <v>2</v>
      </c>
      <c r="C269" s="60">
        <v>1900</v>
      </c>
      <c r="D269" s="60" t="s">
        <v>58</v>
      </c>
      <c r="E269" s="76">
        <v>71.800679810245</v>
      </c>
      <c r="F269" s="54">
        <v>82.94342991381457</v>
      </c>
      <c r="G269" s="55">
        <v>94.28579363683373</v>
      </c>
    </row>
    <row r="270" spans="1:7" ht="14.25">
      <c r="A270" s="58">
        <v>2011</v>
      </c>
      <c r="B270" s="14">
        <v>3</v>
      </c>
      <c r="C270" s="14">
        <v>1900</v>
      </c>
      <c r="D270" s="14" t="s">
        <v>58</v>
      </c>
      <c r="E270" s="85">
        <v>71.78562215677931</v>
      </c>
      <c r="F270" s="45">
        <v>82.87437556631522</v>
      </c>
      <c r="G270" s="53">
        <v>89.68263519777605</v>
      </c>
    </row>
    <row r="271" spans="1:7" ht="14.25">
      <c r="A271" s="59">
        <v>2011</v>
      </c>
      <c r="B271" s="60">
        <v>4</v>
      </c>
      <c r="C271" s="60">
        <v>1900</v>
      </c>
      <c r="D271" s="60" t="s">
        <v>58</v>
      </c>
      <c r="E271" s="76">
        <v>84.43574880206062</v>
      </c>
      <c r="F271" s="54">
        <v>98.27246449578827</v>
      </c>
      <c r="G271" s="55">
        <v>95.47248962814744</v>
      </c>
    </row>
    <row r="272" spans="1:7" ht="14.25">
      <c r="A272" s="58">
        <v>2012</v>
      </c>
      <c r="B272" s="14">
        <v>1</v>
      </c>
      <c r="C272" s="14">
        <v>1900</v>
      </c>
      <c r="D272" s="14" t="s">
        <v>58</v>
      </c>
      <c r="E272" s="85">
        <v>52.994902915621886</v>
      </c>
      <c r="F272" s="45">
        <v>59.33322811829209</v>
      </c>
      <c r="G272" s="53">
        <v>83.62139993889964</v>
      </c>
    </row>
    <row r="273" spans="1:7" ht="14.25">
      <c r="A273" s="59">
        <v>2012</v>
      </c>
      <c r="B273" s="60">
        <v>2</v>
      </c>
      <c r="C273" s="60">
        <v>1900</v>
      </c>
      <c r="D273" s="60" t="s">
        <v>58</v>
      </c>
      <c r="E273" s="76">
        <v>68.97573733446539</v>
      </c>
      <c r="F273" s="54">
        <v>81.0028981170266</v>
      </c>
      <c r="G273" s="55">
        <v>91.1490438851366</v>
      </c>
    </row>
    <row r="274" spans="1:7" ht="14.25">
      <c r="A274" s="58">
        <v>2012</v>
      </c>
      <c r="B274" s="14">
        <v>3</v>
      </c>
      <c r="C274" s="14">
        <v>1900</v>
      </c>
      <c r="D274" s="14" t="s">
        <v>58</v>
      </c>
      <c r="E274" s="85">
        <v>67.30530549535194</v>
      </c>
      <c r="F274" s="45">
        <v>74.31728358397677</v>
      </c>
      <c r="G274" s="53">
        <v>91.75727021568957</v>
      </c>
    </row>
    <row r="275" spans="1:7" ht="14.25">
      <c r="A275" s="59">
        <v>2012</v>
      </c>
      <c r="B275" s="60">
        <v>4</v>
      </c>
      <c r="C275" s="60">
        <v>1900</v>
      </c>
      <c r="D275" s="60" t="s">
        <v>58</v>
      </c>
      <c r="E275" s="76">
        <v>83.82597383219716</v>
      </c>
      <c r="F275" s="54">
        <v>101.62607543585777</v>
      </c>
      <c r="G275" s="55">
        <v>96.33344927413565</v>
      </c>
    </row>
    <row r="276" spans="1:7" ht="14.25">
      <c r="A276" s="58">
        <v>2013</v>
      </c>
      <c r="B276" s="14">
        <v>1</v>
      </c>
      <c r="C276" s="14">
        <v>1900</v>
      </c>
      <c r="D276" s="14" t="s">
        <v>58</v>
      </c>
      <c r="E276" s="85">
        <v>42.38639942549413</v>
      </c>
      <c r="F276" s="45">
        <v>59.80347416953976</v>
      </c>
      <c r="G276" s="53">
        <v>77.90058098244621</v>
      </c>
    </row>
    <row r="277" spans="1:7" ht="14.25">
      <c r="A277" s="59">
        <v>2013</v>
      </c>
      <c r="B277" s="60">
        <v>2</v>
      </c>
      <c r="C277" s="60">
        <v>1900</v>
      </c>
      <c r="D277" s="60" t="s">
        <v>58</v>
      </c>
      <c r="E277" s="76">
        <v>65.54867026580993</v>
      </c>
      <c r="F277" s="54">
        <v>73.49772707829246</v>
      </c>
      <c r="G277" s="55">
        <v>84.02172633650427</v>
      </c>
    </row>
    <row r="278" spans="1:7" ht="14.25">
      <c r="A278" s="58">
        <v>2013</v>
      </c>
      <c r="B278" s="14">
        <v>3</v>
      </c>
      <c r="C278" s="14">
        <v>1900</v>
      </c>
      <c r="D278" s="14" t="s">
        <v>58</v>
      </c>
      <c r="E278" s="85">
        <v>66.86687569808798</v>
      </c>
      <c r="F278" s="45">
        <v>74.51169494450757</v>
      </c>
      <c r="G278" s="53">
        <v>84.17804804181276</v>
      </c>
    </row>
    <row r="279" spans="1:7" ht="14.25">
      <c r="A279" s="59">
        <v>2013</v>
      </c>
      <c r="B279" s="60">
        <v>4</v>
      </c>
      <c r="C279" s="60">
        <v>1900</v>
      </c>
      <c r="D279" s="60" t="s">
        <v>58</v>
      </c>
      <c r="E279" s="76">
        <v>81.42143205862693</v>
      </c>
      <c r="F279" s="54">
        <v>93.15012247592932</v>
      </c>
      <c r="G279" s="55">
        <v>85.88885817706674</v>
      </c>
    </row>
    <row r="280" spans="1:7" ht="14.25">
      <c r="A280" s="58">
        <v>2014</v>
      </c>
      <c r="B280" s="14">
        <v>1</v>
      </c>
      <c r="C280" s="14">
        <v>1900</v>
      </c>
      <c r="D280" s="14" t="s">
        <v>58</v>
      </c>
      <c r="E280" s="85">
        <v>46.54609458688279</v>
      </c>
      <c r="F280" s="45">
        <v>54.821473331834255</v>
      </c>
      <c r="G280" s="53">
        <v>77.9259733406689</v>
      </c>
    </row>
    <row r="281" spans="1:7" ht="14.25">
      <c r="A281" s="59">
        <v>2014</v>
      </c>
      <c r="B281" s="60">
        <v>2</v>
      </c>
      <c r="C281" s="60">
        <v>1900</v>
      </c>
      <c r="D281" s="60" t="s">
        <v>58</v>
      </c>
      <c r="E281" s="76">
        <v>57.468842675988505</v>
      </c>
      <c r="F281" s="54">
        <v>67.50385530012977</v>
      </c>
      <c r="G281" s="55">
        <v>84.50814869870779</v>
      </c>
    </row>
    <row r="282" spans="1:7" ht="14.25">
      <c r="A282" s="58">
        <v>2014</v>
      </c>
      <c r="B282" s="14">
        <v>3</v>
      </c>
      <c r="C282" s="14">
        <v>1900</v>
      </c>
      <c r="D282" s="14" t="s">
        <v>58</v>
      </c>
      <c r="E282" s="85">
        <v>68.56264219229344</v>
      </c>
      <c r="F282" s="45">
        <v>74.08103445539504</v>
      </c>
      <c r="G282" s="53">
        <v>81.48090349184601</v>
      </c>
    </row>
    <row r="283" spans="1:7" ht="14.25">
      <c r="A283" s="59">
        <v>2014</v>
      </c>
      <c r="B283" s="60">
        <v>4</v>
      </c>
      <c r="C283" s="60">
        <v>1900</v>
      </c>
      <c r="D283" s="60" t="s">
        <v>58</v>
      </c>
      <c r="E283" s="76">
        <v>79.69412840705208</v>
      </c>
      <c r="F283" s="54">
        <v>107.68123429725671</v>
      </c>
      <c r="G283" s="55">
        <v>84.97473328104978</v>
      </c>
    </row>
    <row r="284" spans="1:7" ht="14.25">
      <c r="A284" s="58">
        <v>2015</v>
      </c>
      <c r="B284" s="14">
        <v>1</v>
      </c>
      <c r="C284" s="14">
        <v>1900</v>
      </c>
      <c r="D284" s="14" t="s">
        <v>58</v>
      </c>
      <c r="E284" s="85">
        <v>55.27477190836122</v>
      </c>
      <c r="F284" s="45">
        <v>69.36448671329462</v>
      </c>
      <c r="G284" s="53">
        <v>65.87809287519525</v>
      </c>
    </row>
    <row r="285" spans="1:7" ht="14.25">
      <c r="A285" s="59">
        <v>2015</v>
      </c>
      <c r="B285" s="60">
        <v>2</v>
      </c>
      <c r="C285" s="60">
        <v>1900</v>
      </c>
      <c r="D285" s="60" t="s">
        <v>58</v>
      </c>
      <c r="E285" s="76">
        <v>75.67848996280377</v>
      </c>
      <c r="F285" s="54">
        <v>82.48392222550063</v>
      </c>
      <c r="G285" s="55">
        <v>72.80465209162938</v>
      </c>
    </row>
    <row r="286" spans="1:7" ht="14.25">
      <c r="A286" s="58">
        <v>2015</v>
      </c>
      <c r="B286" s="14">
        <v>3</v>
      </c>
      <c r="C286" s="14">
        <v>1900</v>
      </c>
      <c r="D286" s="14" t="s">
        <v>58</v>
      </c>
      <c r="E286" s="85">
        <v>79.79606675841825</v>
      </c>
      <c r="F286" s="45">
        <v>89.88532111734816</v>
      </c>
      <c r="G286" s="53">
        <v>73.73782125631337</v>
      </c>
    </row>
    <row r="287" spans="1:7" ht="14.25">
      <c r="A287" s="59">
        <v>2015</v>
      </c>
      <c r="B287" s="60">
        <v>4</v>
      </c>
      <c r="C287" s="60">
        <v>1900</v>
      </c>
      <c r="D287" s="60" t="s">
        <v>58</v>
      </c>
      <c r="E287" s="76">
        <v>85.1497847559492</v>
      </c>
      <c r="F287" s="54">
        <v>100.10221407932383</v>
      </c>
      <c r="G287" s="55">
        <v>76.42068260477984</v>
      </c>
    </row>
    <row r="288" spans="1:7" ht="14.25">
      <c r="A288" s="58">
        <v>2016</v>
      </c>
      <c r="B288" s="14">
        <v>1</v>
      </c>
      <c r="C288" s="14">
        <v>1900</v>
      </c>
      <c r="D288" s="14" t="s">
        <v>58</v>
      </c>
      <c r="E288" s="85">
        <v>52.19956871949651</v>
      </c>
      <c r="F288" s="45">
        <v>61.844791352814056</v>
      </c>
      <c r="G288" s="53">
        <v>67.10565469302358</v>
      </c>
    </row>
    <row r="289" spans="1:7" ht="14.25">
      <c r="A289" s="59">
        <v>2016</v>
      </c>
      <c r="B289" s="60">
        <v>2</v>
      </c>
      <c r="C289" s="60">
        <v>1900</v>
      </c>
      <c r="D289" s="60" t="s">
        <v>58</v>
      </c>
      <c r="E289" s="76">
        <v>79.74753248166846</v>
      </c>
      <c r="F289" s="54">
        <v>84.27608099706562</v>
      </c>
      <c r="G289" s="55">
        <v>75.12091126825572</v>
      </c>
    </row>
    <row r="290" spans="1:7" ht="14.25">
      <c r="A290" s="58">
        <v>2016</v>
      </c>
      <c r="B290" s="14">
        <v>3</v>
      </c>
      <c r="C290" s="14">
        <v>1900</v>
      </c>
      <c r="D290" s="14" t="s">
        <v>58</v>
      </c>
      <c r="E290" s="85">
        <v>67.59284344642457</v>
      </c>
      <c r="F290" s="45">
        <v>85.2596067045312</v>
      </c>
      <c r="G290" s="53">
        <v>73.12681763657982</v>
      </c>
    </row>
    <row r="291" spans="1:7" ht="14.25">
      <c r="A291" s="59">
        <v>2016</v>
      </c>
      <c r="B291" s="60">
        <v>4</v>
      </c>
      <c r="C291" s="60">
        <v>1900</v>
      </c>
      <c r="D291" s="60" t="s">
        <v>58</v>
      </c>
      <c r="E291" s="76">
        <v>87.2210494810428</v>
      </c>
      <c r="F291" s="54">
        <v>117.50851328430176</v>
      </c>
      <c r="G291" s="55">
        <v>73.62117511072788</v>
      </c>
    </row>
    <row r="292" spans="1:7" ht="14.25">
      <c r="A292" s="58">
        <v>2017</v>
      </c>
      <c r="B292" s="14">
        <v>1</v>
      </c>
      <c r="C292" s="14">
        <v>1900</v>
      </c>
      <c r="D292" s="14" t="s">
        <v>58</v>
      </c>
      <c r="E292" s="85">
        <v>60.03672912993141</v>
      </c>
      <c r="F292" s="45">
        <v>71.40538147906794</v>
      </c>
      <c r="G292" s="53">
        <v>67.74998578292445</v>
      </c>
    </row>
    <row r="293" spans="1:7" ht="14.25">
      <c r="A293" s="59">
        <v>2017</v>
      </c>
      <c r="B293" s="60">
        <v>2</v>
      </c>
      <c r="C293" s="60">
        <v>1900</v>
      </c>
      <c r="D293" s="60" t="s">
        <v>58</v>
      </c>
      <c r="E293" s="76">
        <v>76.94140182483193</v>
      </c>
      <c r="F293" s="54">
        <v>82.99734310314261</v>
      </c>
      <c r="G293" s="55">
        <v>75.20978452203515</v>
      </c>
    </row>
    <row r="294" spans="1:7" ht="14.25">
      <c r="A294" s="58">
        <v>2017</v>
      </c>
      <c r="B294" s="14">
        <v>3</v>
      </c>
      <c r="C294" s="14">
        <v>1900</v>
      </c>
      <c r="D294" s="14" t="s">
        <v>58</v>
      </c>
      <c r="E294" s="85">
        <v>74.67564067609851</v>
      </c>
      <c r="F294" s="45">
        <v>80.18961577195302</v>
      </c>
      <c r="G294" s="53">
        <v>76.81505766842605</v>
      </c>
    </row>
    <row r="295" spans="1:7" ht="14.25">
      <c r="A295" s="59">
        <v>2017</v>
      </c>
      <c r="B295" s="60">
        <v>4</v>
      </c>
      <c r="C295" s="60">
        <v>1900</v>
      </c>
      <c r="D295" s="60" t="s">
        <v>58</v>
      </c>
      <c r="E295" s="76">
        <v>75.44182663651897</v>
      </c>
      <c r="F295" s="54">
        <v>100.48957379880463</v>
      </c>
      <c r="G295" s="55">
        <v>76.41512802641863</v>
      </c>
    </row>
    <row r="296" spans="1:7" ht="14.25">
      <c r="A296" s="58">
        <v>2018</v>
      </c>
      <c r="B296" s="14">
        <v>1</v>
      </c>
      <c r="C296" s="14">
        <v>1900</v>
      </c>
      <c r="D296" s="14" t="s">
        <v>58</v>
      </c>
      <c r="E296" s="85">
        <v>54.5313192817671</v>
      </c>
      <c r="F296" s="45">
        <v>60.87835121113415</v>
      </c>
      <c r="G296" s="53">
        <v>65.39484455776959</v>
      </c>
    </row>
    <row r="297" spans="1:7" ht="14.25">
      <c r="A297" s="59">
        <v>2018</v>
      </c>
      <c r="B297" s="60">
        <v>2</v>
      </c>
      <c r="C297" s="60">
        <v>1900</v>
      </c>
      <c r="D297" s="60" t="str">
        <f>+D296</f>
        <v>Calzado, partes y artículos de cuero</v>
      </c>
      <c r="E297" s="76">
        <v>86.26565372177632</v>
      </c>
      <c r="F297" s="54">
        <v>80.23886262837875</v>
      </c>
      <c r="G297" s="55">
        <v>68.9497747089467</v>
      </c>
    </row>
    <row r="298" spans="1:7" ht="14.25">
      <c r="A298" s="58">
        <v>2006</v>
      </c>
      <c r="B298" s="14">
        <v>4</v>
      </c>
      <c r="C298" s="14">
        <v>2690</v>
      </c>
      <c r="D298" s="14" t="s">
        <v>59</v>
      </c>
      <c r="E298" s="85">
        <v>92.21163504286305</v>
      </c>
      <c r="F298" s="45">
        <v>91.51098285562828</v>
      </c>
      <c r="G298" s="53">
        <v>90.95535962884259</v>
      </c>
    </row>
    <row r="299" spans="1:7" ht="14.25">
      <c r="A299" s="59">
        <v>2007</v>
      </c>
      <c r="B299" s="60">
        <v>1</v>
      </c>
      <c r="C299" s="60">
        <v>2690</v>
      </c>
      <c r="D299" s="60" t="s">
        <v>59</v>
      </c>
      <c r="E299" s="76">
        <v>90.15439609222912</v>
      </c>
      <c r="F299" s="54">
        <v>88.18922167944096</v>
      </c>
      <c r="G299" s="55">
        <v>95.95233184521696</v>
      </c>
    </row>
    <row r="300" spans="1:7" ht="14.25">
      <c r="A300" s="58">
        <v>2007</v>
      </c>
      <c r="B300" s="14">
        <v>2</v>
      </c>
      <c r="C300" s="14">
        <v>2690</v>
      </c>
      <c r="D300" s="14" t="s">
        <v>59</v>
      </c>
      <c r="E300" s="85">
        <v>90.79660921041018</v>
      </c>
      <c r="F300" s="45">
        <v>90.29483900600019</v>
      </c>
      <c r="G300" s="53">
        <v>99.60206992571766</v>
      </c>
    </row>
    <row r="301" spans="1:7" ht="14.25">
      <c r="A301" s="59">
        <v>2007</v>
      </c>
      <c r="B301" s="60">
        <v>3</v>
      </c>
      <c r="C301" s="60">
        <v>2690</v>
      </c>
      <c r="D301" s="60" t="s">
        <v>59</v>
      </c>
      <c r="E301" s="76">
        <v>102.50057147184467</v>
      </c>
      <c r="F301" s="54">
        <v>97.11972672120926</v>
      </c>
      <c r="G301" s="55">
        <v>101.96859224558459</v>
      </c>
    </row>
    <row r="302" spans="1:7" ht="14.25">
      <c r="A302" s="58">
        <v>2007</v>
      </c>
      <c r="B302" s="14">
        <v>4</v>
      </c>
      <c r="C302" s="14">
        <v>2690</v>
      </c>
      <c r="D302" s="14" t="s">
        <v>59</v>
      </c>
      <c r="E302" s="85">
        <v>116.54842322551605</v>
      </c>
      <c r="F302" s="45">
        <v>124.3962125933496</v>
      </c>
      <c r="G302" s="53">
        <v>102.47700598348075</v>
      </c>
    </row>
    <row r="303" spans="1:7" ht="14.25">
      <c r="A303" s="59">
        <v>2008</v>
      </c>
      <c r="B303" s="60">
        <v>1</v>
      </c>
      <c r="C303" s="60">
        <v>2690</v>
      </c>
      <c r="D303" s="60" t="s">
        <v>59</v>
      </c>
      <c r="E303" s="76">
        <v>99.59565853954477</v>
      </c>
      <c r="F303" s="54">
        <v>102.06407587771467</v>
      </c>
      <c r="G303" s="55">
        <v>107.68982783843366</v>
      </c>
    </row>
    <row r="304" spans="1:7" ht="14.25">
      <c r="A304" s="58">
        <v>2008</v>
      </c>
      <c r="B304" s="14">
        <v>2</v>
      </c>
      <c r="C304" s="14">
        <v>2690</v>
      </c>
      <c r="D304" s="14" t="s">
        <v>59</v>
      </c>
      <c r="E304" s="85">
        <v>108.81672480350362</v>
      </c>
      <c r="F304" s="45">
        <v>109.32555641258952</v>
      </c>
      <c r="G304" s="53">
        <v>106.11640773515916</v>
      </c>
    </row>
    <row r="305" spans="1:7" ht="14.25">
      <c r="A305" s="59">
        <v>2008</v>
      </c>
      <c r="B305" s="60">
        <v>3</v>
      </c>
      <c r="C305" s="60">
        <v>2690</v>
      </c>
      <c r="D305" s="60" t="s">
        <v>59</v>
      </c>
      <c r="E305" s="76">
        <v>111.00610530006156</v>
      </c>
      <c r="F305" s="54">
        <v>111.00881963504843</v>
      </c>
      <c r="G305" s="55">
        <v>107.31629290144258</v>
      </c>
    </row>
    <row r="306" spans="1:7" ht="14.25">
      <c r="A306" s="58">
        <v>2008</v>
      </c>
      <c r="B306" s="14">
        <v>4</v>
      </c>
      <c r="C306" s="14">
        <v>2690</v>
      </c>
      <c r="D306" s="14" t="s">
        <v>59</v>
      </c>
      <c r="E306" s="85">
        <v>100.71872813804926</v>
      </c>
      <c r="F306" s="45">
        <v>101.47036118954415</v>
      </c>
      <c r="G306" s="53">
        <v>105.00279747412414</v>
      </c>
    </row>
    <row r="307" spans="1:7" ht="14.25">
      <c r="A307" s="59">
        <v>2009</v>
      </c>
      <c r="B307" s="60">
        <v>1</v>
      </c>
      <c r="C307" s="60">
        <v>2690</v>
      </c>
      <c r="D307" s="60" t="s">
        <v>59</v>
      </c>
      <c r="E307" s="76">
        <v>84.10870413582148</v>
      </c>
      <c r="F307" s="54">
        <v>89.81852607027547</v>
      </c>
      <c r="G307" s="55">
        <v>101.12886677345547</v>
      </c>
    </row>
    <row r="308" spans="1:7" ht="14.25">
      <c r="A308" s="58">
        <v>2009</v>
      </c>
      <c r="B308" s="14">
        <v>2</v>
      </c>
      <c r="C308" s="14">
        <v>2690</v>
      </c>
      <c r="D308" s="14" t="s">
        <v>59</v>
      </c>
      <c r="E308" s="85">
        <v>91.41588333517205</v>
      </c>
      <c r="F308" s="45">
        <v>92.29877123204966</v>
      </c>
      <c r="G308" s="53">
        <v>97.7824414123294</v>
      </c>
    </row>
    <row r="309" spans="1:7" ht="14.25">
      <c r="A309" s="59">
        <v>2009</v>
      </c>
      <c r="B309" s="60">
        <v>3</v>
      </c>
      <c r="C309" s="60">
        <v>2690</v>
      </c>
      <c r="D309" s="60" t="s">
        <v>59</v>
      </c>
      <c r="E309" s="76">
        <v>94.34393462609164</v>
      </c>
      <c r="F309" s="54">
        <v>92.18302804722795</v>
      </c>
      <c r="G309" s="55">
        <v>97.34199074064348</v>
      </c>
    </row>
    <row r="310" spans="1:7" ht="14.25">
      <c r="A310" s="58">
        <v>2009</v>
      </c>
      <c r="B310" s="14">
        <v>4</v>
      </c>
      <c r="C310" s="14">
        <v>2690</v>
      </c>
      <c r="D310" s="14" t="s">
        <v>59</v>
      </c>
      <c r="E310" s="85">
        <v>95.06818697552434</v>
      </c>
      <c r="F310" s="45">
        <v>93.28717669402882</v>
      </c>
      <c r="G310" s="53">
        <v>96.13731158435024</v>
      </c>
    </row>
    <row r="311" spans="1:7" ht="14.25">
      <c r="A311" s="59">
        <v>2010</v>
      </c>
      <c r="B311" s="60">
        <v>1</v>
      </c>
      <c r="C311" s="60">
        <v>2690</v>
      </c>
      <c r="D311" s="60" t="s">
        <v>59</v>
      </c>
      <c r="E311" s="76">
        <v>86.8656369788601</v>
      </c>
      <c r="F311" s="54">
        <v>92.35747646566954</v>
      </c>
      <c r="G311" s="55">
        <v>98.59349788862066</v>
      </c>
    </row>
    <row r="312" spans="1:7" ht="14.25">
      <c r="A312" s="58">
        <v>2010</v>
      </c>
      <c r="B312" s="14">
        <v>2</v>
      </c>
      <c r="C312" s="14">
        <v>2690</v>
      </c>
      <c r="D312" s="14" t="s">
        <v>59</v>
      </c>
      <c r="E312" s="85">
        <v>89.88371339513797</v>
      </c>
      <c r="F312" s="45">
        <v>90.49680390079185</v>
      </c>
      <c r="G312" s="53">
        <v>94.84063339196211</v>
      </c>
    </row>
    <row r="313" spans="1:7" ht="14.25">
      <c r="A313" s="59">
        <v>2010</v>
      </c>
      <c r="B313" s="60">
        <v>3</v>
      </c>
      <c r="C313" s="60">
        <v>2690</v>
      </c>
      <c r="D313" s="60" t="s">
        <v>59</v>
      </c>
      <c r="E313" s="76">
        <v>86.35434821882512</v>
      </c>
      <c r="F313" s="54">
        <v>88.37984184508068</v>
      </c>
      <c r="G313" s="55">
        <v>84.68030310630795</v>
      </c>
    </row>
    <row r="314" spans="1:7" ht="14.25">
      <c r="A314" s="58">
        <v>2010</v>
      </c>
      <c r="B314" s="14">
        <v>4</v>
      </c>
      <c r="C314" s="14">
        <v>2690</v>
      </c>
      <c r="D314" s="14" t="s">
        <v>59</v>
      </c>
      <c r="E314" s="85">
        <v>90.52942468587887</v>
      </c>
      <c r="F314" s="45">
        <v>86.0311694657661</v>
      </c>
      <c r="G314" s="53">
        <v>86.54261759588695</v>
      </c>
    </row>
    <row r="315" spans="1:7" ht="14.25">
      <c r="A315" s="59">
        <v>2011</v>
      </c>
      <c r="B315" s="60">
        <v>1</v>
      </c>
      <c r="C315" s="60">
        <v>2690</v>
      </c>
      <c r="D315" s="60" t="s">
        <v>59</v>
      </c>
      <c r="E315" s="76">
        <v>85.50486150978351</v>
      </c>
      <c r="F315" s="54">
        <v>83.79696449885476</v>
      </c>
      <c r="G315" s="55">
        <v>87.1176381988797</v>
      </c>
    </row>
    <row r="316" spans="1:7" ht="14.25">
      <c r="A316" s="58">
        <v>2011</v>
      </c>
      <c r="B316" s="14">
        <v>2</v>
      </c>
      <c r="C316" s="14">
        <v>2690</v>
      </c>
      <c r="D316" s="14" t="s">
        <v>59</v>
      </c>
      <c r="E316" s="85">
        <v>84.34191704516732</v>
      </c>
      <c r="F316" s="45">
        <v>82.9196634857538</v>
      </c>
      <c r="G316" s="53">
        <v>82.54003770617906</v>
      </c>
    </row>
    <row r="317" spans="1:7" ht="14.25">
      <c r="A317" s="59">
        <v>2011</v>
      </c>
      <c r="B317" s="60">
        <v>3</v>
      </c>
      <c r="C317" s="60">
        <v>2690</v>
      </c>
      <c r="D317" s="60" t="s">
        <v>59</v>
      </c>
      <c r="E317" s="76">
        <v>104.23594527579523</v>
      </c>
      <c r="F317" s="54">
        <v>98.87062557637468</v>
      </c>
      <c r="G317" s="55">
        <v>91.47585841928712</v>
      </c>
    </row>
    <row r="318" spans="1:7" ht="14.25">
      <c r="A318" s="58">
        <v>2011</v>
      </c>
      <c r="B318" s="14">
        <v>4</v>
      </c>
      <c r="C318" s="14">
        <v>2690</v>
      </c>
      <c r="D318" s="14" t="s">
        <v>59</v>
      </c>
      <c r="E318" s="85">
        <v>100.77973697412381</v>
      </c>
      <c r="F318" s="45">
        <v>99.23201962697576</v>
      </c>
      <c r="G318" s="53">
        <v>86.25118519162628</v>
      </c>
    </row>
    <row r="319" spans="1:7" ht="14.25">
      <c r="A319" s="59">
        <v>2012</v>
      </c>
      <c r="B319" s="60">
        <v>1</v>
      </c>
      <c r="C319" s="60">
        <v>2690</v>
      </c>
      <c r="D319" s="60" t="s">
        <v>59</v>
      </c>
      <c r="E319" s="76">
        <v>101.56083742924591</v>
      </c>
      <c r="F319" s="54">
        <v>104.86835396515542</v>
      </c>
      <c r="G319" s="55">
        <v>94.7329914970807</v>
      </c>
    </row>
    <row r="320" spans="1:7" ht="14.25">
      <c r="A320" s="58">
        <v>2012</v>
      </c>
      <c r="B320" s="14">
        <v>2</v>
      </c>
      <c r="C320" s="14">
        <v>2690</v>
      </c>
      <c r="D320" s="14" t="s">
        <v>59</v>
      </c>
      <c r="E320" s="85">
        <v>93.9530408452909</v>
      </c>
      <c r="F320" s="45">
        <v>98.75052591911209</v>
      </c>
      <c r="G320" s="53">
        <v>94.54042277205123</v>
      </c>
    </row>
    <row r="321" spans="1:7" ht="14.25">
      <c r="A321" s="59">
        <v>2012</v>
      </c>
      <c r="B321" s="60">
        <v>3</v>
      </c>
      <c r="C321" s="60">
        <v>2690</v>
      </c>
      <c r="D321" s="60" t="s">
        <v>59</v>
      </c>
      <c r="E321" s="76">
        <v>102.41054765646574</v>
      </c>
      <c r="F321" s="54">
        <v>96.18372095130616</v>
      </c>
      <c r="G321" s="55">
        <v>94.75574610034577</v>
      </c>
    </row>
    <row r="322" spans="1:7" ht="14.25">
      <c r="A322" s="58">
        <v>2012</v>
      </c>
      <c r="B322" s="14">
        <v>4</v>
      </c>
      <c r="C322" s="14">
        <v>2690</v>
      </c>
      <c r="D322" s="14" t="s">
        <v>59</v>
      </c>
      <c r="E322" s="85">
        <v>93.88773554014416</v>
      </c>
      <c r="F322" s="45">
        <v>93.32871375937461</v>
      </c>
      <c r="G322" s="53">
        <v>94.17451600422436</v>
      </c>
    </row>
    <row r="323" spans="1:7" ht="14.25">
      <c r="A323" s="59">
        <v>2013</v>
      </c>
      <c r="B323" s="60">
        <v>1</v>
      </c>
      <c r="C323" s="60">
        <v>2690</v>
      </c>
      <c r="D323" s="60" t="s">
        <v>59</v>
      </c>
      <c r="E323" s="76">
        <v>85.29380127130118</v>
      </c>
      <c r="F323" s="54">
        <v>86.0502131247258</v>
      </c>
      <c r="G323" s="55">
        <v>91.59337881235736</v>
      </c>
    </row>
    <row r="324" spans="1:7" ht="14.25">
      <c r="A324" s="58">
        <v>2013</v>
      </c>
      <c r="B324" s="14">
        <v>2</v>
      </c>
      <c r="C324" s="14">
        <v>2690</v>
      </c>
      <c r="D324" s="14" t="s">
        <v>59</v>
      </c>
      <c r="E324" s="85">
        <v>101.66210894626155</v>
      </c>
      <c r="F324" s="45">
        <v>99.26466898908234</v>
      </c>
      <c r="G324" s="53">
        <v>89.7065045152965</v>
      </c>
    </row>
    <row r="325" spans="1:7" ht="14.25">
      <c r="A325" s="59">
        <v>2013</v>
      </c>
      <c r="B325" s="60">
        <v>3</v>
      </c>
      <c r="C325" s="60">
        <v>2690</v>
      </c>
      <c r="D325" s="60" t="s">
        <v>59</v>
      </c>
      <c r="E325" s="76">
        <v>113.37103045585448</v>
      </c>
      <c r="F325" s="54">
        <v>109.7028232462079</v>
      </c>
      <c r="G325" s="55">
        <v>92.1912186186832</v>
      </c>
    </row>
    <row r="326" spans="1:7" ht="14.25">
      <c r="A326" s="58">
        <v>2013</v>
      </c>
      <c r="B326" s="14">
        <v>4</v>
      </c>
      <c r="C326" s="14">
        <v>2690</v>
      </c>
      <c r="D326" s="14" t="s">
        <v>59</v>
      </c>
      <c r="E326" s="85">
        <v>116.7212650537414</v>
      </c>
      <c r="F326" s="45">
        <v>110.02850659119203</v>
      </c>
      <c r="G326" s="53">
        <v>89.8093668920147</v>
      </c>
    </row>
    <row r="327" spans="1:7" ht="14.25">
      <c r="A327" s="59">
        <v>2014</v>
      </c>
      <c r="B327" s="60">
        <v>1</v>
      </c>
      <c r="C327" s="60">
        <v>2690</v>
      </c>
      <c r="D327" s="60" t="s">
        <v>59</v>
      </c>
      <c r="E327" s="76">
        <v>106.67283019497032</v>
      </c>
      <c r="F327" s="54">
        <v>100.49427835526184</v>
      </c>
      <c r="G327" s="55">
        <v>91.62199062232588</v>
      </c>
    </row>
    <row r="328" spans="1:7" ht="14.25">
      <c r="A328" s="58">
        <v>2014</v>
      </c>
      <c r="B328" s="14">
        <v>2</v>
      </c>
      <c r="C328" s="14">
        <v>2690</v>
      </c>
      <c r="D328" s="14" t="s">
        <v>59</v>
      </c>
      <c r="E328" s="85">
        <v>99.69854228437848</v>
      </c>
      <c r="F328" s="45">
        <v>99.47113971636051</v>
      </c>
      <c r="G328" s="53">
        <v>89.26643789910507</v>
      </c>
    </row>
    <row r="329" spans="1:7" ht="14.25">
      <c r="A329" s="59">
        <v>2014</v>
      </c>
      <c r="B329" s="60">
        <v>3</v>
      </c>
      <c r="C329" s="60">
        <v>2690</v>
      </c>
      <c r="D329" s="60" t="s">
        <v>59</v>
      </c>
      <c r="E329" s="76">
        <v>107.53549681844572</v>
      </c>
      <c r="F329" s="54">
        <v>100.70626392555447</v>
      </c>
      <c r="G329" s="55">
        <v>85.08307923764737</v>
      </c>
    </row>
    <row r="330" spans="1:7" ht="14.25">
      <c r="A330" s="58">
        <v>2014</v>
      </c>
      <c r="B330" s="14">
        <v>4</v>
      </c>
      <c r="C330" s="14">
        <v>2690</v>
      </c>
      <c r="D330" s="14" t="s">
        <v>59</v>
      </c>
      <c r="E330" s="85">
        <v>101.41286411310058</v>
      </c>
      <c r="F330" s="45">
        <v>98.81813660308455</v>
      </c>
      <c r="G330" s="53">
        <v>83.79589195719886</v>
      </c>
    </row>
    <row r="331" spans="1:7" ht="14.25">
      <c r="A331" s="59">
        <v>2015</v>
      </c>
      <c r="B331" s="60">
        <v>1</v>
      </c>
      <c r="C331" s="60">
        <v>2690</v>
      </c>
      <c r="D331" s="60" t="s">
        <v>59</v>
      </c>
      <c r="E331" s="76">
        <v>83.84278422087638</v>
      </c>
      <c r="F331" s="54">
        <v>75.46226760336612</v>
      </c>
      <c r="G331" s="55">
        <v>79.8313551334174</v>
      </c>
    </row>
    <row r="332" spans="1:7" ht="14.25">
      <c r="A332" s="58">
        <v>2015</v>
      </c>
      <c r="B332" s="14">
        <v>2</v>
      </c>
      <c r="C332" s="14">
        <v>2690</v>
      </c>
      <c r="D332" s="14" t="s">
        <v>59</v>
      </c>
      <c r="E332" s="85">
        <v>90.26037207960022</v>
      </c>
      <c r="F332" s="45">
        <v>80.76307895743192</v>
      </c>
      <c r="G332" s="53">
        <v>82.67603902320865</v>
      </c>
    </row>
    <row r="333" spans="1:7" ht="14.25">
      <c r="A333" s="59">
        <v>2015</v>
      </c>
      <c r="B333" s="60">
        <v>3</v>
      </c>
      <c r="C333" s="60">
        <v>2690</v>
      </c>
      <c r="D333" s="60" t="s">
        <v>59</v>
      </c>
      <c r="E333" s="76">
        <v>99.80586012034182</v>
      </c>
      <c r="F333" s="54">
        <v>93.51555484444346</v>
      </c>
      <c r="G333" s="55">
        <v>79.44519894928284</v>
      </c>
    </row>
    <row r="334" spans="1:7" ht="14.25">
      <c r="A334" s="58">
        <v>2015</v>
      </c>
      <c r="B334" s="14">
        <v>4</v>
      </c>
      <c r="C334" s="14">
        <v>2690</v>
      </c>
      <c r="D334" s="14" t="s">
        <v>59</v>
      </c>
      <c r="E334" s="85">
        <v>103.24698759423825</v>
      </c>
      <c r="F334" s="45">
        <v>91.44634886764287</v>
      </c>
      <c r="G334" s="53">
        <v>76.42030884022883</v>
      </c>
    </row>
    <row r="335" spans="1:7" ht="14.25">
      <c r="A335" s="59">
        <v>2016</v>
      </c>
      <c r="B335" s="60">
        <v>1</v>
      </c>
      <c r="C335" s="60">
        <v>2690</v>
      </c>
      <c r="D335" s="60" t="s">
        <v>59</v>
      </c>
      <c r="E335" s="76">
        <v>82.8588681354774</v>
      </c>
      <c r="F335" s="54">
        <v>78.24418863711146</v>
      </c>
      <c r="G335" s="55">
        <v>74.07762798981248</v>
      </c>
    </row>
    <row r="336" spans="1:7" ht="14.25">
      <c r="A336" s="58">
        <v>2016</v>
      </c>
      <c r="B336" s="14">
        <v>2</v>
      </c>
      <c r="C336" s="14">
        <v>2690</v>
      </c>
      <c r="D336" s="14" t="s">
        <v>59</v>
      </c>
      <c r="E336" s="85">
        <v>87.97099644062058</v>
      </c>
      <c r="F336" s="45">
        <v>82.11558757032718</v>
      </c>
      <c r="G336" s="53">
        <v>75.50640587111037</v>
      </c>
    </row>
    <row r="337" spans="1:7" ht="14.25">
      <c r="A337" s="59">
        <v>2016</v>
      </c>
      <c r="B337" s="60">
        <v>3</v>
      </c>
      <c r="C337" s="60">
        <v>2690</v>
      </c>
      <c r="D337" s="60" t="s">
        <v>59</v>
      </c>
      <c r="E337" s="76">
        <v>87.7889648191024</v>
      </c>
      <c r="F337" s="54">
        <v>81.94887701909722</v>
      </c>
      <c r="G337" s="55">
        <v>74.24496233627082</v>
      </c>
    </row>
    <row r="338" spans="1:7" ht="14.25">
      <c r="A338" s="58">
        <v>2016</v>
      </c>
      <c r="B338" s="14">
        <v>4</v>
      </c>
      <c r="C338" s="14">
        <v>2690</v>
      </c>
      <c r="D338" s="14" t="s">
        <v>59</v>
      </c>
      <c r="E338" s="85">
        <v>78.83077900206855</v>
      </c>
      <c r="F338" s="45">
        <v>76.62671672462015</v>
      </c>
      <c r="G338" s="53">
        <v>72.37854077962047</v>
      </c>
    </row>
    <row r="339" spans="1:7" ht="14.25">
      <c r="A339" s="59">
        <v>2017</v>
      </c>
      <c r="B339" s="60">
        <v>1</v>
      </c>
      <c r="C339" s="60">
        <v>2690</v>
      </c>
      <c r="D339" s="60" t="s">
        <v>59</v>
      </c>
      <c r="E339" s="76">
        <v>62.99337978573741</v>
      </c>
      <c r="F339" s="54">
        <v>63.350241092299896</v>
      </c>
      <c r="G339" s="55">
        <v>66.0713231054227</v>
      </c>
    </row>
    <row r="340" spans="1:7" ht="14.25">
      <c r="A340" s="58">
        <v>2017</v>
      </c>
      <c r="B340" s="14">
        <v>2</v>
      </c>
      <c r="C340" s="14">
        <v>2690</v>
      </c>
      <c r="D340" s="14" t="s">
        <v>59</v>
      </c>
      <c r="E340" s="85">
        <v>67.42441095391304</v>
      </c>
      <c r="F340" s="45">
        <v>64.7316939544288</v>
      </c>
      <c r="G340" s="53">
        <v>62.10678628164125</v>
      </c>
    </row>
    <row r="341" spans="1:7" ht="14.25">
      <c r="A341" s="59">
        <v>2017</v>
      </c>
      <c r="B341" s="60">
        <v>3</v>
      </c>
      <c r="C341" s="60">
        <v>2690</v>
      </c>
      <c r="D341" s="60" t="s">
        <v>59</v>
      </c>
      <c r="E341" s="76">
        <v>69.57131245062999</v>
      </c>
      <c r="F341" s="54">
        <v>63.46413689620957</v>
      </c>
      <c r="G341" s="55">
        <v>62.261248755295064</v>
      </c>
    </row>
    <row r="342" spans="1:7" ht="14.25">
      <c r="A342" s="58">
        <v>2017</v>
      </c>
      <c r="B342" s="14">
        <v>4</v>
      </c>
      <c r="C342" s="14">
        <v>2690</v>
      </c>
      <c r="D342" s="14" t="s">
        <v>59</v>
      </c>
      <c r="E342" s="85">
        <v>67.95181352709425</v>
      </c>
      <c r="F342" s="45">
        <v>62.469919781336046</v>
      </c>
      <c r="G342" s="53">
        <v>63.04643299636867</v>
      </c>
    </row>
    <row r="343" spans="1:7" ht="14.25">
      <c r="A343" s="59">
        <v>2018</v>
      </c>
      <c r="B343" s="60">
        <v>1</v>
      </c>
      <c r="C343" s="60">
        <v>2690</v>
      </c>
      <c r="D343" s="60" t="s">
        <v>59</v>
      </c>
      <c r="E343" s="76">
        <v>66.4931862426274</v>
      </c>
      <c r="F343" s="54">
        <v>58.38807322699733</v>
      </c>
      <c r="G343" s="55">
        <v>62.891970522714836</v>
      </c>
    </row>
    <row r="344" spans="1:7" ht="14.25">
      <c r="A344" s="58">
        <v>2018</v>
      </c>
      <c r="B344" s="14">
        <v>2</v>
      </c>
      <c r="C344" s="14">
        <v>2690</v>
      </c>
      <c r="D344" s="14" t="str">
        <f>+D343</f>
        <v>Minerales no metálicos</v>
      </c>
      <c r="E344" s="85">
        <v>63.537316101898654</v>
      </c>
      <c r="F344" s="45">
        <v>56.1853348457478</v>
      </c>
      <c r="G344" s="53">
        <v>63.329614198067354</v>
      </c>
    </row>
    <row r="345" spans="1:7" ht="14.25">
      <c r="A345" s="59">
        <v>2006</v>
      </c>
      <c r="B345" s="60">
        <v>4</v>
      </c>
      <c r="C345" s="60">
        <v>3690</v>
      </c>
      <c r="D345" s="60" t="s">
        <v>41</v>
      </c>
      <c r="E345" s="76">
        <v>100.26189960111309</v>
      </c>
      <c r="F345" s="54">
        <v>101.68737230998978</v>
      </c>
      <c r="G345" s="55">
        <v>101.02759810629564</v>
      </c>
    </row>
    <row r="346" spans="1:7" ht="14.25">
      <c r="A346" s="58">
        <v>2007</v>
      </c>
      <c r="B346" s="14">
        <v>1</v>
      </c>
      <c r="C346" s="14">
        <v>3690</v>
      </c>
      <c r="D346" s="14" t="s">
        <v>41</v>
      </c>
      <c r="E346" s="85">
        <v>89.98317303432631</v>
      </c>
      <c r="F346" s="45">
        <v>89.77871201496447</v>
      </c>
      <c r="G346" s="53">
        <v>91.58075017211631</v>
      </c>
    </row>
    <row r="347" spans="1:7" ht="14.25">
      <c r="A347" s="59">
        <v>2007</v>
      </c>
      <c r="B347" s="60">
        <v>2</v>
      </c>
      <c r="C347" s="60">
        <v>3690</v>
      </c>
      <c r="D347" s="60" t="s">
        <v>41</v>
      </c>
      <c r="E347" s="76">
        <v>94.52924024744915</v>
      </c>
      <c r="F347" s="54">
        <v>96.96934596989469</v>
      </c>
      <c r="G347" s="55">
        <v>100.3357330454812</v>
      </c>
    </row>
    <row r="348" spans="1:7" ht="14.25">
      <c r="A348" s="58">
        <v>2007</v>
      </c>
      <c r="B348" s="14">
        <v>3</v>
      </c>
      <c r="C348" s="14">
        <v>3690</v>
      </c>
      <c r="D348" s="14" t="s">
        <v>41</v>
      </c>
      <c r="E348" s="85">
        <v>107.51735041891509</v>
      </c>
      <c r="F348" s="45">
        <v>105.01820756461721</v>
      </c>
      <c r="G348" s="53">
        <v>102.04414677058809</v>
      </c>
    </row>
    <row r="349" spans="1:7" ht="14.25">
      <c r="A349" s="59">
        <v>2007</v>
      </c>
      <c r="B349" s="60">
        <v>4</v>
      </c>
      <c r="C349" s="60">
        <v>3690</v>
      </c>
      <c r="D349" s="60" t="s">
        <v>41</v>
      </c>
      <c r="E349" s="76">
        <v>107.97023629930942</v>
      </c>
      <c r="F349" s="54">
        <v>108.23373445052367</v>
      </c>
      <c r="G349" s="55">
        <v>106.0393700118144</v>
      </c>
    </row>
    <row r="350" spans="1:7" ht="14.25">
      <c r="A350" s="58">
        <v>2008</v>
      </c>
      <c r="B350" s="14">
        <v>1</v>
      </c>
      <c r="C350" s="14">
        <v>3690</v>
      </c>
      <c r="D350" s="14" t="s">
        <v>41</v>
      </c>
      <c r="E350" s="85">
        <v>91.61985076785771</v>
      </c>
      <c r="F350" s="45">
        <v>97.65285479299686</v>
      </c>
      <c r="G350" s="53">
        <v>96.07787306741012</v>
      </c>
    </row>
    <row r="351" spans="1:7" ht="14.25">
      <c r="A351" s="59">
        <v>2008</v>
      </c>
      <c r="B351" s="60">
        <v>2</v>
      </c>
      <c r="C351" s="60">
        <v>3690</v>
      </c>
      <c r="D351" s="60" t="s">
        <v>41</v>
      </c>
      <c r="E351" s="76">
        <v>89.09057261999682</v>
      </c>
      <c r="F351" s="54">
        <v>89.6838045447607</v>
      </c>
      <c r="G351" s="55">
        <v>101.8082836816741</v>
      </c>
    </row>
    <row r="352" spans="1:7" ht="14.25">
      <c r="A352" s="58">
        <v>2008</v>
      </c>
      <c r="B352" s="14">
        <v>3</v>
      </c>
      <c r="C352" s="14">
        <v>3690</v>
      </c>
      <c r="D352" s="14" t="s">
        <v>41</v>
      </c>
      <c r="E352" s="85">
        <v>91.05301386893127</v>
      </c>
      <c r="F352" s="45">
        <v>91.69266865597272</v>
      </c>
      <c r="G352" s="53">
        <v>99.3255590592675</v>
      </c>
    </row>
    <row r="353" spans="1:7" ht="14.25">
      <c r="A353" s="59">
        <v>2008</v>
      </c>
      <c r="B353" s="60">
        <v>4</v>
      </c>
      <c r="C353" s="60">
        <v>3690</v>
      </c>
      <c r="D353" s="60" t="s">
        <v>41</v>
      </c>
      <c r="E353" s="76">
        <v>94.01428748102538</v>
      </c>
      <c r="F353" s="54">
        <v>96.03288084035691</v>
      </c>
      <c r="G353" s="55">
        <v>96.81053606792858</v>
      </c>
    </row>
    <row r="354" spans="1:7" ht="14.25">
      <c r="A354" s="58">
        <v>2009</v>
      </c>
      <c r="B354" s="14">
        <v>1</v>
      </c>
      <c r="C354" s="14">
        <v>3690</v>
      </c>
      <c r="D354" s="14" t="s">
        <v>41</v>
      </c>
      <c r="E354" s="85">
        <v>84.3539237186898</v>
      </c>
      <c r="F354" s="45">
        <v>82.03456906348127</v>
      </c>
      <c r="G354" s="53">
        <v>90.28329069381996</v>
      </c>
    </row>
    <row r="355" spans="1:7" ht="14.25">
      <c r="A355" s="59">
        <v>2009</v>
      </c>
      <c r="B355" s="60">
        <v>2</v>
      </c>
      <c r="C355" s="60">
        <v>3690</v>
      </c>
      <c r="D355" s="60" t="s">
        <v>41</v>
      </c>
      <c r="E355" s="76">
        <v>74.30135560967597</v>
      </c>
      <c r="F355" s="54">
        <v>75.10927893374212</v>
      </c>
      <c r="G355" s="55">
        <v>93.42175720126136</v>
      </c>
    </row>
    <row r="356" spans="1:7" ht="14.25">
      <c r="A356" s="58">
        <v>2009</v>
      </c>
      <c r="B356" s="14">
        <v>3</v>
      </c>
      <c r="C356" s="14">
        <v>3690</v>
      </c>
      <c r="D356" s="14" t="s">
        <v>41</v>
      </c>
      <c r="E356" s="85">
        <v>84.26872783520497</v>
      </c>
      <c r="F356" s="45">
        <v>85.24334400595053</v>
      </c>
      <c r="G356" s="53">
        <v>92.144696692817</v>
      </c>
    </row>
    <row r="357" spans="1:7" ht="14.25">
      <c r="A357" s="59">
        <v>2009</v>
      </c>
      <c r="B357" s="60">
        <v>4</v>
      </c>
      <c r="C357" s="60">
        <v>3690</v>
      </c>
      <c r="D357" s="60" t="s">
        <v>41</v>
      </c>
      <c r="E357" s="76">
        <v>89.68307036557081</v>
      </c>
      <c r="F357" s="54">
        <v>94.22667957534982</v>
      </c>
      <c r="G357" s="55">
        <v>94.66099461977173</v>
      </c>
    </row>
    <row r="358" spans="1:7" ht="14.25">
      <c r="A358" s="58">
        <v>2010</v>
      </c>
      <c r="B358" s="14">
        <v>1</v>
      </c>
      <c r="C358" s="14">
        <v>3690</v>
      </c>
      <c r="D358" s="14" t="s">
        <v>41</v>
      </c>
      <c r="E358" s="85">
        <v>78.73152904854301</v>
      </c>
      <c r="F358" s="45">
        <v>77.40817335752489</v>
      </c>
      <c r="G358" s="53">
        <v>96.30948637093827</v>
      </c>
    </row>
    <row r="359" spans="1:7" ht="14.25">
      <c r="A359" s="59">
        <v>2010</v>
      </c>
      <c r="B359" s="60">
        <v>2</v>
      </c>
      <c r="C359" s="60">
        <v>3690</v>
      </c>
      <c r="D359" s="60" t="s">
        <v>41</v>
      </c>
      <c r="E359" s="76">
        <v>91.85714074423788</v>
      </c>
      <c r="F359" s="54">
        <v>86.77111690470922</v>
      </c>
      <c r="G359" s="55">
        <v>97.63754430401265</v>
      </c>
    </row>
    <row r="360" spans="1:7" ht="14.25">
      <c r="A360" s="58">
        <v>2010</v>
      </c>
      <c r="B360" s="14">
        <v>3</v>
      </c>
      <c r="C360" s="14">
        <v>3690</v>
      </c>
      <c r="D360" s="14" t="s">
        <v>41</v>
      </c>
      <c r="E360" s="85">
        <v>107.53672965736207</v>
      </c>
      <c r="F360" s="45">
        <v>105.42028837878902</v>
      </c>
      <c r="G360" s="53">
        <v>94.93255590592675</v>
      </c>
    </row>
    <row r="361" spans="1:7" ht="14.25">
      <c r="A361" s="59">
        <v>2010</v>
      </c>
      <c r="B361" s="60">
        <v>4</v>
      </c>
      <c r="C361" s="60">
        <v>3690</v>
      </c>
      <c r="D361" s="60" t="s">
        <v>41</v>
      </c>
      <c r="E361" s="76">
        <v>111.05950618670309</v>
      </c>
      <c r="F361" s="54">
        <v>114.53397298668233</v>
      </c>
      <c r="G361" s="55">
        <v>95.03965049764989</v>
      </c>
    </row>
    <row r="362" spans="1:7" ht="14.25">
      <c r="A362" s="58">
        <v>2011</v>
      </c>
      <c r="B362" s="14">
        <v>1</v>
      </c>
      <c r="C362" s="14">
        <v>3690</v>
      </c>
      <c r="D362" s="14" t="s">
        <v>41</v>
      </c>
      <c r="E362" s="85">
        <v>99.61519349525328</v>
      </c>
      <c r="F362" s="45">
        <v>93.44432337663945</v>
      </c>
      <c r="G362" s="53">
        <v>92.6121730852592</v>
      </c>
    </row>
    <row r="363" spans="1:7" ht="14.25">
      <c r="A363" s="59">
        <v>2011</v>
      </c>
      <c r="B363" s="60">
        <v>2</v>
      </c>
      <c r="C363" s="60">
        <v>3690</v>
      </c>
      <c r="D363" s="60" t="s">
        <v>41</v>
      </c>
      <c r="E363" s="76">
        <v>101.42899251445165</v>
      </c>
      <c r="F363" s="54">
        <v>97.8211695482413</v>
      </c>
      <c r="G363" s="55">
        <v>96.6583937511156</v>
      </c>
    </row>
    <row r="364" spans="1:7" ht="14.25">
      <c r="A364" s="58">
        <v>2011</v>
      </c>
      <c r="B364" s="14">
        <v>3</v>
      </c>
      <c r="C364" s="14">
        <v>3690</v>
      </c>
      <c r="D364" s="14" t="s">
        <v>41</v>
      </c>
      <c r="E364" s="85">
        <v>108.59157899071137</v>
      </c>
      <c r="F364" s="45">
        <v>107.63180339145416</v>
      </c>
      <c r="G364" s="53">
        <v>95.5190262891724</v>
      </c>
    </row>
    <row r="365" spans="1:7" ht="14.25">
      <c r="A365" s="59">
        <v>2011</v>
      </c>
      <c r="B365" s="60">
        <v>4</v>
      </c>
      <c r="C365" s="60">
        <v>3690</v>
      </c>
      <c r="D365" s="60" t="s">
        <v>41</v>
      </c>
      <c r="E365" s="76">
        <v>116.17410986345436</v>
      </c>
      <c r="F365" s="54">
        <v>117.19818065464595</v>
      </c>
      <c r="G365" s="55">
        <v>92.82933711847554</v>
      </c>
    </row>
    <row r="366" spans="1:7" ht="14.25">
      <c r="A366" s="58">
        <v>2012</v>
      </c>
      <c r="B366" s="14">
        <v>1</v>
      </c>
      <c r="C366" s="14">
        <v>3690</v>
      </c>
      <c r="D366" s="14" t="s">
        <v>41</v>
      </c>
      <c r="E366" s="85">
        <v>91.73469774261531</v>
      </c>
      <c r="F366" s="45">
        <v>89.08864459176033</v>
      </c>
      <c r="G366" s="53">
        <v>89.92630872140955</v>
      </c>
    </row>
    <row r="367" spans="1:7" ht="14.25">
      <c r="A367" s="59">
        <v>2012</v>
      </c>
      <c r="B367" s="60">
        <v>2</v>
      </c>
      <c r="C367" s="60">
        <v>3690</v>
      </c>
      <c r="D367" s="60" t="s">
        <v>41</v>
      </c>
      <c r="E367" s="76">
        <v>84.75055563010596</v>
      </c>
      <c r="F367" s="54">
        <v>83.77645979090414</v>
      </c>
      <c r="G367" s="55">
        <v>93.16507016395673</v>
      </c>
    </row>
    <row r="368" spans="1:7" ht="14.25">
      <c r="A368" s="58">
        <v>2012</v>
      </c>
      <c r="B368" s="14">
        <v>3</v>
      </c>
      <c r="C368" s="14">
        <v>3690</v>
      </c>
      <c r="D368" s="14" t="s">
        <v>41</v>
      </c>
      <c r="E368" s="85">
        <v>100.8770593292373</v>
      </c>
      <c r="F368" s="45">
        <v>102.57723236487686</v>
      </c>
      <c r="G368" s="53">
        <v>93.63552140616899</v>
      </c>
    </row>
    <row r="369" spans="1:7" ht="14.25">
      <c r="A369" s="59">
        <v>2012</v>
      </c>
      <c r="B369" s="60">
        <v>4</v>
      </c>
      <c r="C369" s="60">
        <v>3690</v>
      </c>
      <c r="D369" s="60" t="s">
        <v>41</v>
      </c>
      <c r="E369" s="76">
        <v>104.78818486674632</v>
      </c>
      <c r="F369" s="54">
        <v>101.12374900271936</v>
      </c>
      <c r="G369" s="55">
        <v>92.77408990845963</v>
      </c>
    </row>
    <row r="370" spans="1:7" ht="14.25">
      <c r="A370" s="58">
        <v>2013</v>
      </c>
      <c r="B370" s="14">
        <v>1</v>
      </c>
      <c r="C370" s="14">
        <v>3690</v>
      </c>
      <c r="D370" s="14" t="s">
        <v>41</v>
      </c>
      <c r="E370" s="85">
        <v>73.73099389934332</v>
      </c>
      <c r="F370" s="45">
        <v>72.86088978940123</v>
      </c>
      <c r="G370" s="53">
        <v>89.13967344649096</v>
      </c>
    </row>
    <row r="371" spans="1:7" ht="14.25">
      <c r="A371" s="59">
        <v>2013</v>
      </c>
      <c r="B371" s="60">
        <v>2</v>
      </c>
      <c r="C371" s="60">
        <v>3690</v>
      </c>
      <c r="D371" s="60" t="s">
        <v>41</v>
      </c>
      <c r="E371" s="76">
        <v>90.03647961331158</v>
      </c>
      <c r="F371" s="54">
        <v>90.8967637282469</v>
      </c>
      <c r="G371" s="55">
        <v>88.91061001419429</v>
      </c>
    </row>
    <row r="372" spans="1:7" ht="14.25">
      <c r="A372" s="58">
        <v>2013</v>
      </c>
      <c r="B372" s="14">
        <v>3</v>
      </c>
      <c r="C372" s="14">
        <v>3690</v>
      </c>
      <c r="D372" s="14" t="s">
        <v>41</v>
      </c>
      <c r="E372" s="85">
        <v>82.16221191569382</v>
      </c>
      <c r="F372" s="45">
        <v>80.00455942054316</v>
      </c>
      <c r="G372" s="53">
        <v>87.87068753027974</v>
      </c>
    </row>
    <row r="373" spans="1:7" ht="14.25">
      <c r="A373" s="59">
        <v>2013</v>
      </c>
      <c r="B373" s="60">
        <v>4</v>
      </c>
      <c r="C373" s="60">
        <v>3690</v>
      </c>
      <c r="D373" s="60" t="s">
        <v>41</v>
      </c>
      <c r="E373" s="76">
        <v>104.5188247919833</v>
      </c>
      <c r="F373" s="54">
        <v>107.85499618468657</v>
      </c>
      <c r="G373" s="55">
        <v>87.50478100855906</v>
      </c>
    </row>
    <row r="374" spans="1:7" ht="14.25">
      <c r="A374" s="58">
        <v>2014</v>
      </c>
      <c r="B374" s="14">
        <v>1</v>
      </c>
      <c r="C374" s="14">
        <v>3690</v>
      </c>
      <c r="D374" s="14" t="s">
        <v>41</v>
      </c>
      <c r="E374" s="85">
        <v>74.31094453116654</v>
      </c>
      <c r="F374" s="45">
        <v>75.73760649340504</v>
      </c>
      <c r="G374" s="53">
        <v>82.70216945041776</v>
      </c>
    </row>
    <row r="375" spans="1:7" ht="14.25">
      <c r="A375" s="59">
        <v>2014</v>
      </c>
      <c r="B375" s="60">
        <v>2</v>
      </c>
      <c r="C375" s="60">
        <v>3690</v>
      </c>
      <c r="D375" s="60" t="s">
        <v>41</v>
      </c>
      <c r="E375" s="76">
        <v>82.74258843522107</v>
      </c>
      <c r="F375" s="54">
        <v>81.32958104973513</v>
      </c>
      <c r="G375" s="55">
        <v>84.20779548800284</v>
      </c>
    </row>
    <row r="376" spans="1:7" ht="14.25">
      <c r="A376" s="58">
        <v>2014</v>
      </c>
      <c r="B376" s="14">
        <v>3</v>
      </c>
      <c r="C376" s="14">
        <v>3690</v>
      </c>
      <c r="D376" s="14" t="s">
        <v>41</v>
      </c>
      <c r="E376" s="85">
        <v>93.6228928580518</v>
      </c>
      <c r="F376" s="45">
        <v>93.91602383248508</v>
      </c>
      <c r="G376" s="53">
        <v>84.14646974195304</v>
      </c>
    </row>
    <row r="377" spans="1:7" ht="14.25">
      <c r="A377" s="59">
        <v>2014</v>
      </c>
      <c r="B377" s="60">
        <v>4</v>
      </c>
      <c r="C377" s="60">
        <v>3690</v>
      </c>
      <c r="D377" s="60" t="s">
        <v>41</v>
      </c>
      <c r="E377" s="76">
        <v>103.15793940063851</v>
      </c>
      <c r="F377" s="54">
        <v>103.41079261801956</v>
      </c>
      <c r="G377" s="55">
        <v>86.84228320144834</v>
      </c>
    </row>
    <row r="378" spans="1:7" ht="14.25">
      <c r="A378" s="58">
        <v>2015</v>
      </c>
      <c r="B378" s="14">
        <v>1</v>
      </c>
      <c r="C378" s="14">
        <v>3690</v>
      </c>
      <c r="D378" s="14" t="s">
        <v>41</v>
      </c>
      <c r="E378" s="85">
        <v>84.58549503249213</v>
      </c>
      <c r="F378" s="45">
        <v>79.5804022200643</v>
      </c>
      <c r="G378" s="53">
        <v>83.18359922823898</v>
      </c>
    </row>
    <row r="379" spans="1:7" ht="14.25">
      <c r="A379" s="59">
        <v>2015</v>
      </c>
      <c r="B379" s="60">
        <v>2</v>
      </c>
      <c r="C379" s="60">
        <v>3690</v>
      </c>
      <c r="D379" s="60" t="s">
        <v>41</v>
      </c>
      <c r="E379" s="76">
        <v>81.8611114568591</v>
      </c>
      <c r="F379" s="54">
        <v>75.39539501240515</v>
      </c>
      <c r="G379" s="55">
        <v>85.38838788641175</v>
      </c>
    </row>
    <row r="380" spans="1:7" ht="14.25">
      <c r="A380" s="58">
        <v>2015</v>
      </c>
      <c r="B380" s="14">
        <v>3</v>
      </c>
      <c r="C380" s="14">
        <v>3690</v>
      </c>
      <c r="D380" s="14" t="s">
        <v>41</v>
      </c>
      <c r="E380" s="85">
        <v>91.76191489319102</v>
      </c>
      <c r="F380" s="45">
        <v>88.17410018554686</v>
      </c>
      <c r="G380" s="53">
        <v>87.62717482767121</v>
      </c>
    </row>
    <row r="381" spans="1:7" ht="14.25">
      <c r="A381" s="59">
        <v>2015</v>
      </c>
      <c r="B381" s="60">
        <v>4</v>
      </c>
      <c r="C381" s="60">
        <v>3690</v>
      </c>
      <c r="D381" s="60" t="s">
        <v>41</v>
      </c>
      <c r="E381" s="76">
        <v>106.81469256196733</v>
      </c>
      <c r="F381" s="54">
        <v>101.75081639398138</v>
      </c>
      <c r="G381" s="55">
        <v>87.04325431565707</v>
      </c>
    </row>
    <row r="382" spans="1:7" ht="14.25">
      <c r="A382" s="58">
        <v>2016</v>
      </c>
      <c r="B382" s="14">
        <v>1</v>
      </c>
      <c r="C382" s="14">
        <v>3690</v>
      </c>
      <c r="D382" s="14" t="s">
        <v>41</v>
      </c>
      <c r="E382" s="85">
        <v>82.84308720039726</v>
      </c>
      <c r="F382" s="45">
        <v>74.4457506187577</v>
      </c>
      <c r="G382" s="53">
        <v>85.93151045872186</v>
      </c>
    </row>
    <row r="383" spans="1:7" ht="14.25">
      <c r="A383" s="59">
        <v>2016</v>
      </c>
      <c r="B383" s="60">
        <v>2</v>
      </c>
      <c r="C383" s="60">
        <v>3690</v>
      </c>
      <c r="D383" s="60" t="s">
        <v>41</v>
      </c>
      <c r="E383" s="76">
        <v>86.05056401538826</v>
      </c>
      <c r="F383" s="54">
        <v>77.58713262595289</v>
      </c>
      <c r="G383" s="55">
        <v>86.33991483430088</v>
      </c>
    </row>
    <row r="384" spans="1:7" ht="14.25">
      <c r="A384" s="58">
        <v>2016</v>
      </c>
      <c r="B384" s="14">
        <v>3</v>
      </c>
      <c r="C384" s="14">
        <v>3690</v>
      </c>
      <c r="D384" s="14" t="s">
        <v>41</v>
      </c>
      <c r="E384" s="85">
        <v>87.37870498747577</v>
      </c>
      <c r="F384" s="45">
        <v>82.56375430693859</v>
      </c>
      <c r="G384" s="53">
        <v>83.75562034117279</v>
      </c>
    </row>
    <row r="385" spans="1:7" ht="14.25">
      <c r="A385" s="59">
        <v>2016</v>
      </c>
      <c r="B385" s="60">
        <v>4</v>
      </c>
      <c r="C385" s="60">
        <v>3690</v>
      </c>
      <c r="D385" s="60" t="s">
        <v>41</v>
      </c>
      <c r="E385" s="76">
        <v>100.47805629009122</v>
      </c>
      <c r="F385" s="54">
        <v>95.39441555063895</v>
      </c>
      <c r="G385" s="55">
        <v>84.5605296932505</v>
      </c>
    </row>
    <row r="386" spans="1:7" ht="14.25">
      <c r="A386" s="58">
        <v>2017</v>
      </c>
      <c r="B386" s="14">
        <v>1</v>
      </c>
      <c r="C386" s="14">
        <v>3690</v>
      </c>
      <c r="D386" s="14" t="s">
        <v>41</v>
      </c>
      <c r="E386" s="85">
        <v>77.7225316089464</v>
      </c>
      <c r="F386" s="45">
        <v>70.39381875943651</v>
      </c>
      <c r="G386" s="53">
        <v>77.25642355061069</v>
      </c>
    </row>
    <row r="387" spans="1:7" ht="14.25">
      <c r="A387" s="59">
        <v>2017</v>
      </c>
      <c r="B387" s="60">
        <v>2</v>
      </c>
      <c r="C387" s="60">
        <v>3690</v>
      </c>
      <c r="D387" s="60" t="s">
        <v>41</v>
      </c>
      <c r="E387" s="76">
        <v>79.76225736134033</v>
      </c>
      <c r="F387" s="54">
        <v>71.54334453897329</v>
      </c>
      <c r="G387" s="55">
        <v>78.90746517300877</v>
      </c>
    </row>
    <row r="388" spans="1:7" ht="14.25">
      <c r="A388" s="58">
        <v>2017</v>
      </c>
      <c r="B388" s="14">
        <v>3</v>
      </c>
      <c r="C388" s="14">
        <v>3690</v>
      </c>
      <c r="D388" s="14" t="s">
        <v>41</v>
      </c>
      <c r="E388" s="85">
        <v>81.13176007582796</v>
      </c>
      <c r="F388" s="45">
        <v>76.18052866874119</v>
      </c>
      <c r="G388" s="53">
        <v>77.0596584872464</v>
      </c>
    </row>
    <row r="389" spans="1:7" ht="14.25">
      <c r="A389" s="59">
        <v>2017</v>
      </c>
      <c r="B389" s="60">
        <v>4</v>
      </c>
      <c r="C389" s="60">
        <v>3690</v>
      </c>
      <c r="D389" s="60" t="s">
        <v>41</v>
      </c>
      <c r="E389" s="76">
        <v>86.76867035417634</v>
      </c>
      <c r="F389" s="54">
        <v>81.73050919312689</v>
      </c>
      <c r="G389" s="55">
        <v>75.38396810961046</v>
      </c>
    </row>
    <row r="390" spans="1:7" ht="14.25">
      <c r="A390" s="58">
        <v>2018</v>
      </c>
      <c r="B390" s="14">
        <v>1</v>
      </c>
      <c r="C390" s="14">
        <v>3690</v>
      </c>
      <c r="D390" s="14" t="s">
        <v>41</v>
      </c>
      <c r="E390" s="85">
        <v>75.73852525522615</v>
      </c>
      <c r="F390" s="45">
        <v>69.79825947438792</v>
      </c>
      <c r="G390" s="53">
        <v>74.84977008661063</v>
      </c>
    </row>
    <row r="391" spans="1:7" ht="14.25">
      <c r="A391" s="77">
        <v>2018</v>
      </c>
      <c r="B391" s="78">
        <v>2</v>
      </c>
      <c r="C391" s="78">
        <v>3690</v>
      </c>
      <c r="D391" s="78" t="str">
        <f>+D390</f>
        <v>Otras manufacturas</v>
      </c>
      <c r="E391" s="86">
        <v>89.01746707967723</v>
      </c>
      <c r="F391" s="80">
        <v>79.72775144562051</v>
      </c>
      <c r="G391" s="81">
        <v>73.71082760320606</v>
      </c>
    </row>
    <row r="392" ht="14.25">
      <c r="A392" s="42"/>
    </row>
    <row r="393" ht="14.25">
      <c r="A393" s="72" t="s">
        <v>67</v>
      </c>
    </row>
    <row r="394" ht="13.5" customHeight="1">
      <c r="A394" s="73" t="s">
        <v>68</v>
      </c>
    </row>
  </sheetData>
  <sheetProtection/>
  <mergeCells count="3">
    <mergeCell ref="A1:G4"/>
    <mergeCell ref="A5:G6"/>
    <mergeCell ref="A7:G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6" sqref="B36"/>
    </sheetView>
  </sheetViews>
  <sheetFormatPr defaultColWidth="11.57421875" defaultRowHeight="15"/>
  <cols>
    <col min="1" max="2" width="11.57421875" style="0" customWidth="1"/>
    <col min="3" max="3" width="44.140625" style="0" customWidth="1"/>
  </cols>
  <sheetData>
    <row r="1" spans="1:2" ht="15">
      <c r="A1" s="4">
        <v>1501</v>
      </c>
      <c r="B1" s="7" t="s">
        <v>7</v>
      </c>
    </row>
    <row r="2" spans="1:2" ht="15">
      <c r="A2" s="4">
        <v>1500</v>
      </c>
      <c r="B2" s="7" t="s">
        <v>7</v>
      </c>
    </row>
    <row r="3" spans="1:2" ht="15">
      <c r="A3" s="3">
        <v>1510</v>
      </c>
      <c r="B3" s="6" t="s">
        <v>26</v>
      </c>
    </row>
    <row r="4" spans="1:2" ht="15">
      <c r="A4" s="3">
        <v>1511</v>
      </c>
      <c r="B4" s="6" t="s">
        <v>27</v>
      </c>
    </row>
    <row r="5" spans="1:2" ht="15">
      <c r="A5" s="3">
        <v>1530</v>
      </c>
      <c r="B5" s="6" t="s">
        <v>28</v>
      </c>
    </row>
    <row r="6" spans="1:2" ht="15">
      <c r="A6" s="3">
        <v>1540</v>
      </c>
      <c r="B6" s="6" t="s">
        <v>29</v>
      </c>
    </row>
    <row r="7" spans="1:2" ht="15">
      <c r="A7" s="3">
        <v>1543</v>
      </c>
      <c r="B7" s="6" t="s">
        <v>30</v>
      </c>
    </row>
    <row r="8" spans="1:2" ht="15">
      <c r="A8" s="3">
        <v>1551</v>
      </c>
      <c r="B8" s="6" t="s">
        <v>31</v>
      </c>
    </row>
    <row r="9" spans="1:2" ht="15">
      <c r="A9" s="3">
        <v>1560</v>
      </c>
      <c r="B9" s="6" t="s">
        <v>14</v>
      </c>
    </row>
    <row r="10" spans="1:2" ht="15">
      <c r="A10" s="8">
        <v>1580</v>
      </c>
      <c r="B10" s="6" t="s">
        <v>33</v>
      </c>
    </row>
    <row r="11" spans="1:2" ht="15">
      <c r="A11" s="3">
        <v>1590</v>
      </c>
      <c r="B11" s="6" t="s">
        <v>32</v>
      </c>
    </row>
    <row r="12" spans="1:2" ht="15">
      <c r="A12" s="8">
        <v>1599</v>
      </c>
      <c r="B12" s="6" t="s">
        <v>34</v>
      </c>
    </row>
    <row r="13" spans="1:2" ht="15">
      <c r="A13" s="3">
        <v>1700</v>
      </c>
      <c r="B13" s="6" t="s">
        <v>35</v>
      </c>
    </row>
    <row r="14" spans="1:2" ht="15">
      <c r="A14" s="9">
        <v>1800</v>
      </c>
      <c r="B14" t="s">
        <v>40</v>
      </c>
    </row>
    <row r="15" spans="1:2" ht="15">
      <c r="A15" s="3">
        <v>1810</v>
      </c>
      <c r="B15" s="6" t="s">
        <v>36</v>
      </c>
    </row>
    <row r="16" spans="1:2" ht="15">
      <c r="A16" s="3">
        <v>1900</v>
      </c>
      <c r="B16" s="6" t="s">
        <v>37</v>
      </c>
    </row>
    <row r="17" spans="1:2" ht="15">
      <c r="A17" s="3">
        <v>2100</v>
      </c>
      <c r="B17" s="6" t="s">
        <v>38</v>
      </c>
    </row>
    <row r="18" spans="1:2" ht="15">
      <c r="A18" s="3">
        <v>2200</v>
      </c>
      <c r="B18" s="6" t="s">
        <v>39</v>
      </c>
    </row>
    <row r="19" spans="1:2" ht="15">
      <c r="A19" s="8">
        <v>2300</v>
      </c>
      <c r="B19" s="6" t="s">
        <v>25</v>
      </c>
    </row>
    <row r="20" spans="1:2" ht="15">
      <c r="A20" s="3">
        <v>2400</v>
      </c>
      <c r="B20" s="6" t="s">
        <v>20</v>
      </c>
    </row>
    <row r="21" spans="1:2" ht="15">
      <c r="A21" s="3">
        <v>2410</v>
      </c>
      <c r="B21" s="6" t="s">
        <v>2</v>
      </c>
    </row>
    <row r="22" spans="1:2" ht="15">
      <c r="A22" s="3">
        <v>2420</v>
      </c>
      <c r="B22" s="6" t="s">
        <v>3</v>
      </c>
    </row>
    <row r="23" spans="1:2" ht="15">
      <c r="A23" s="3">
        <v>2423</v>
      </c>
      <c r="B23" s="6" t="s">
        <v>21</v>
      </c>
    </row>
    <row r="24" spans="1:2" ht="15">
      <c r="A24" s="3">
        <v>2424</v>
      </c>
      <c r="B24" s="6" t="s">
        <v>22</v>
      </c>
    </row>
    <row r="25" spans="1:2" ht="15">
      <c r="A25" s="3">
        <v>2500</v>
      </c>
      <c r="B25" s="6" t="s">
        <v>23</v>
      </c>
    </row>
    <row r="26" spans="1:2" ht="15">
      <c r="A26" s="3">
        <v>2520</v>
      </c>
      <c r="B26" s="6" t="s">
        <v>4</v>
      </c>
    </row>
    <row r="27" spans="1:2" ht="15">
      <c r="A27" s="3">
        <v>2600</v>
      </c>
      <c r="B27" s="6" t="s">
        <v>0</v>
      </c>
    </row>
    <row r="28" spans="1:2" ht="15">
      <c r="A28" s="3">
        <v>2690</v>
      </c>
      <c r="B28" s="6" t="s">
        <v>18</v>
      </c>
    </row>
    <row r="29" spans="1:2" ht="15">
      <c r="A29" s="3">
        <v>2700</v>
      </c>
      <c r="B29" s="6" t="s">
        <v>5</v>
      </c>
    </row>
    <row r="30" spans="1:2" ht="15">
      <c r="A30" s="3">
        <v>2800</v>
      </c>
      <c r="B30" s="6" t="s">
        <v>15</v>
      </c>
    </row>
    <row r="31" spans="1:2" ht="15">
      <c r="A31" s="3">
        <v>2900</v>
      </c>
      <c r="B31" s="6" t="s">
        <v>19</v>
      </c>
    </row>
    <row r="32" spans="1:2" ht="15">
      <c r="A32" s="3">
        <v>3100</v>
      </c>
      <c r="B32" s="6" t="s">
        <v>24</v>
      </c>
    </row>
    <row r="33" spans="1:2" ht="15">
      <c r="A33" s="3">
        <v>3400</v>
      </c>
      <c r="B33" s="6" t="s">
        <v>6</v>
      </c>
    </row>
    <row r="34" spans="1:2" ht="15">
      <c r="A34" s="3">
        <v>3590</v>
      </c>
      <c r="B34" s="6" t="s">
        <v>16</v>
      </c>
    </row>
    <row r="35" spans="1:2" ht="15">
      <c r="A35" s="3">
        <v>3610</v>
      </c>
      <c r="B35" s="6" t="s">
        <v>17</v>
      </c>
    </row>
    <row r="36" spans="1:2" ht="15">
      <c r="A36" s="3">
        <v>3690</v>
      </c>
      <c r="B36" s="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 felipe</dc:creator>
  <cp:keywords/>
  <dc:description/>
  <cp:lastModifiedBy>Francisco Javier De Castro Ramos</cp:lastModifiedBy>
  <dcterms:created xsi:type="dcterms:W3CDTF">2013-07-03T04:55:57Z</dcterms:created>
  <dcterms:modified xsi:type="dcterms:W3CDTF">2018-08-31T18:19:39Z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