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mhsanchezf_dane_gov_co/Documents/Escritorio/DIMPE/Coordinación Servicios/ETUP/Productos/2022/Productos III trim 2022/"/>
    </mc:Choice>
  </mc:AlternateContent>
  <xr:revisionPtr revIDLastSave="1" documentId="8_{51790D77-CF4D-4713-A0BB-60BA41FF4175}" xr6:coauthVersionLast="47" xr6:coauthVersionMax="47" xr10:uidLastSave="{88C86607-2189-49AB-9230-78272A0BF748}"/>
  <bookViews>
    <workbookView xWindow="-120" yWindow="-120" windowWidth="20730" windowHeight="11040" tabRatio="815" xr2:uid="{00000000-000D-0000-FFFF-FFFF00000000}"/>
  </bookViews>
  <sheets>
    <sheet name="Índice" sheetId="519" r:id="rId1"/>
    <sheet name="Anexo 1" sheetId="522" r:id="rId2"/>
    <sheet name="Anexo 2" sheetId="523" r:id="rId3"/>
    <sheet name="Anexo 3" sheetId="52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2" i="523" l="1"/>
  <c r="W55" i="524" l="1"/>
  <c r="W98" i="523"/>
  <c r="AK98" i="523" s="1"/>
  <c r="AK46" i="522"/>
  <c r="W46" i="522"/>
</calcChain>
</file>

<file path=xl/sharedStrings.xml><?xml version="1.0" encoding="utf-8"?>
<sst xmlns="http://schemas.openxmlformats.org/spreadsheetml/2006/main" count="789" uniqueCount="125">
  <si>
    <t>1.</t>
  </si>
  <si>
    <t>2.</t>
  </si>
  <si>
    <t>3.</t>
  </si>
  <si>
    <t xml:space="preserve">ENCUESTA DE TRANSPORTE URBANO DE PASAJEROS - ETUP </t>
  </si>
  <si>
    <t>Temática de Servicios</t>
  </si>
  <si>
    <t>Movimiento del parque urbano automotor y pasajeros transportados, según áreas metropolitanas y ciudades</t>
  </si>
  <si>
    <t>Movimiento del transporte tradicional, según áreas metropolitanas, ciudades y nivel de servicio</t>
  </si>
  <si>
    <t>Movimiento de Sistemas Integrados de Transporte Masivo, Metro y Cable, según áreas metropolitanas, ciudades y nivel de servicio</t>
  </si>
  <si>
    <t>ENCUESTA DE TRANSPORTE URBANO DE PASAJEROS - ETUP</t>
  </si>
  <si>
    <t>Áreas Metropolitanas y Ciudades</t>
  </si>
  <si>
    <t>Promedio mensual de vehículos afiliados</t>
  </si>
  <si>
    <t>Promedio mensual  de vehículos en servicio</t>
  </si>
  <si>
    <t>Total pasajeros transportados (miles)</t>
  </si>
  <si>
    <r>
      <t>2022</t>
    </r>
    <r>
      <rPr>
        <b/>
        <vertAlign val="superscript"/>
        <sz val="9"/>
        <rFont val="Segoe UI"/>
        <family val="2"/>
      </rPr>
      <t>p</t>
    </r>
  </si>
  <si>
    <t>Variación anual</t>
  </si>
  <si>
    <t>Variación trienal</t>
  </si>
  <si>
    <t>Total general</t>
  </si>
  <si>
    <r>
      <t>Área Metropolitana de Barranquilla</t>
    </r>
    <r>
      <rPr>
        <vertAlign val="superscript"/>
        <sz val="9"/>
        <rFont val="Segoe UI"/>
        <family val="2"/>
      </rPr>
      <t>1</t>
    </r>
  </si>
  <si>
    <r>
      <t>Área Metropolitana de Bogotá</t>
    </r>
    <r>
      <rPr>
        <vertAlign val="superscript"/>
        <sz val="9"/>
        <rFont val="Segoe UI"/>
        <family val="2"/>
      </rPr>
      <t>2</t>
    </r>
  </si>
  <si>
    <r>
      <t>Área Metropolitana de Bucaramanga</t>
    </r>
    <r>
      <rPr>
        <vertAlign val="superscript"/>
        <sz val="9"/>
        <rFont val="Segoe UI"/>
        <family val="2"/>
      </rPr>
      <t>3</t>
    </r>
  </si>
  <si>
    <r>
      <t>Área Metropolitana de Cali</t>
    </r>
    <r>
      <rPr>
        <vertAlign val="superscript"/>
        <sz val="9"/>
        <rFont val="Segoe UI"/>
        <family val="2"/>
      </rPr>
      <t>4</t>
    </r>
  </si>
  <si>
    <r>
      <t>Área Metropolitana de Cúcuta</t>
    </r>
    <r>
      <rPr>
        <vertAlign val="superscript"/>
        <sz val="9"/>
        <rFont val="Segoe UI"/>
        <family val="2"/>
      </rPr>
      <t>5</t>
    </r>
  </si>
  <si>
    <r>
      <t>Área Metropolitana de Manizales</t>
    </r>
    <r>
      <rPr>
        <vertAlign val="superscript"/>
        <sz val="9"/>
        <rFont val="Segoe UI"/>
        <family val="2"/>
      </rPr>
      <t>6</t>
    </r>
  </si>
  <si>
    <r>
      <t>Área Metropolitana de Medellín</t>
    </r>
    <r>
      <rPr>
        <vertAlign val="superscript"/>
        <sz val="9"/>
        <rFont val="Segoe UI"/>
        <family val="2"/>
      </rPr>
      <t>7</t>
    </r>
  </si>
  <si>
    <r>
      <t>Área Metropolitana de Pereira</t>
    </r>
    <r>
      <rPr>
        <vertAlign val="superscript"/>
        <sz val="9"/>
        <rFont val="Segoe UI"/>
        <family val="2"/>
      </rPr>
      <t>8</t>
    </r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</si>
  <si>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</si>
  <si>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</si>
  <si>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</si>
  <si>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</si>
  <si>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</si>
  <si>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</si>
  <si>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</si>
  <si>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</si>
  <si>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</si>
  <si>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</si>
  <si>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Sincelejo**</t>
  </si>
  <si>
    <t>Sincelejo</t>
  </si>
  <si>
    <t>Tunja</t>
  </si>
  <si>
    <t>Valledupar</t>
  </si>
  <si>
    <t>Villavicencio</t>
  </si>
  <si>
    <t>* Incluye Transmilenio, Megabús, Mio, Cable, Metrolínea, Transmetro y Metro.</t>
  </si>
  <si>
    <t>** Para el dominio geográfico en el periodo de estudio no se presentó oferta del servicio.</t>
  </si>
  <si>
    <t>/ No puede calcularse variación por no registrarse valor en el periodo base.</t>
  </si>
  <si>
    <r>
      <rPr>
        <vertAlign val="superscript"/>
        <sz val="9"/>
        <color indexed="8"/>
        <rFont val="Segoe UI"/>
        <family val="2"/>
      </rPr>
      <t>P:</t>
    </r>
    <r>
      <rPr>
        <sz val="9"/>
        <color indexed="8"/>
        <rFont val="Segoe UI"/>
        <family val="2"/>
      </rPr>
      <t xml:space="preserve"> Cifra provisional.</t>
    </r>
  </si>
  <si>
    <t xml:space="preserve">Volver </t>
  </si>
  <si>
    <t>Actualizado el 11 de noviembre de 2022.</t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</si>
  <si>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</si>
  <si>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</si>
  <si>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</si>
  <si>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</si>
  <si>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</si>
  <si>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Cúcuta,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</si>
  <si>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</si>
  <si>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</si>
  <si>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Pereira, La Virginia y Dosquebradas.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</si>
  <si>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</si>
  <si>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</si>
  <si>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</si>
  <si>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rPr>
        <vertAlign val="superscript"/>
        <sz val="8"/>
        <color indexed="8"/>
        <rFont val="Segoe UI"/>
        <family val="2"/>
      </rPr>
      <t xml:space="preserve">5 </t>
    </r>
    <r>
      <rPr>
        <sz val="8"/>
        <color indexed="8"/>
        <rFont val="Segoe UI"/>
        <family val="2"/>
      </rPr>
      <t xml:space="preserve">Cúcuta, Los Patíos y Villa del Rosario. </t>
    </r>
  </si>
  <si>
    <t>Anexo 1.1 Movimiento del parque urbano automotor y pasajeros transportados según áreas metropolitanas y ciudades*
III trimestre (2019 - 2022) p
Variación anual y trienal</t>
  </si>
  <si>
    <t>Anexo 2.1 Movimiento del transporte tradicional según áreas metropolitanas, ciudades y nivel de servicio
III trimestre (2019 - 2022) p
Variación anual y trienal</t>
  </si>
  <si>
    <r>
      <t>Anexo 1.2 Movimiento del parque urbano automotor y pasajeros transportados según áreas metropolitanas y ciudades*
III trimestre (2021 - 2022)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</si>
  <si>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1.2 Movimiento del parque urbano automotor y pasajeros transportados según áreas metropolitanas y ciudades*
III trimestre (2021 - 2022)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</si>
  <si>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t>Total transporte tradicional</t>
  </si>
  <si>
    <t xml:space="preserve">Buses </t>
  </si>
  <si>
    <t>Busetas</t>
  </si>
  <si>
    <t>Microbuses-Colectivos</t>
  </si>
  <si>
    <r>
      <t>Área Metropolitana de Barranquilla</t>
    </r>
    <r>
      <rPr>
        <b/>
        <vertAlign val="superscript"/>
        <sz val="9"/>
        <rFont val="Segoe UI"/>
        <family val="2"/>
      </rPr>
      <t>1</t>
    </r>
  </si>
  <si>
    <r>
      <t>Área Metropolitana de Bogotá</t>
    </r>
    <r>
      <rPr>
        <b/>
        <vertAlign val="superscript"/>
        <sz val="9"/>
        <rFont val="Segoe UI"/>
        <family val="2"/>
      </rPr>
      <t>2</t>
    </r>
  </si>
  <si>
    <r>
      <t>Área Metropolitana de Bucaramanga</t>
    </r>
    <r>
      <rPr>
        <b/>
        <vertAlign val="superscript"/>
        <sz val="9"/>
        <rFont val="Segoe UI"/>
        <family val="2"/>
      </rPr>
      <t>3</t>
    </r>
  </si>
  <si>
    <r>
      <t>Área Metropolitana de Cali</t>
    </r>
    <r>
      <rPr>
        <b/>
        <vertAlign val="superscript"/>
        <sz val="9"/>
        <rFont val="Segoe UI"/>
        <family val="2"/>
      </rPr>
      <t>4</t>
    </r>
  </si>
  <si>
    <r>
      <t>Área Metropolitana de Cúcuta</t>
    </r>
    <r>
      <rPr>
        <b/>
        <vertAlign val="superscript"/>
        <sz val="9"/>
        <rFont val="Segoe UI"/>
        <family val="2"/>
      </rPr>
      <t>5</t>
    </r>
  </si>
  <si>
    <r>
      <t>Área Metropolitana de Manizales</t>
    </r>
    <r>
      <rPr>
        <b/>
        <vertAlign val="superscript"/>
        <sz val="9"/>
        <rFont val="Segoe UI"/>
        <family val="2"/>
      </rPr>
      <t>6</t>
    </r>
  </si>
  <si>
    <r>
      <t>Área Metropolitana de Medellín</t>
    </r>
    <r>
      <rPr>
        <b/>
        <vertAlign val="superscript"/>
        <sz val="9"/>
        <rFont val="Segoe UI"/>
        <family val="2"/>
      </rPr>
      <t>7</t>
    </r>
  </si>
  <si>
    <r>
      <t>Área Metropolitana de Pereira</t>
    </r>
    <r>
      <rPr>
        <b/>
        <vertAlign val="superscript"/>
        <sz val="9"/>
        <rFont val="Segoe UI"/>
        <family val="2"/>
      </rPr>
      <t>8</t>
    </r>
  </si>
  <si>
    <t xml:space="preserve">Busetas </t>
  </si>
  <si>
    <r>
      <t>Neiva</t>
    </r>
    <r>
      <rPr>
        <b/>
        <vertAlign val="superscript"/>
        <sz val="9"/>
        <rFont val="Segoe UI"/>
        <family val="2"/>
      </rPr>
      <t>9</t>
    </r>
  </si>
  <si>
    <r>
      <t xml:space="preserve">Fuente: </t>
    </r>
    <r>
      <rPr>
        <sz val="9"/>
        <color indexed="8"/>
        <rFont val="Segoe UI"/>
        <family val="2"/>
      </rPr>
      <t>DANE, ETUP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</si>
  <si>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</si>
  <si>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t>2022p</t>
  </si>
  <si>
    <r>
      <t>Anexo 2.2 Movimiento del transporte tradicional según áreas metropolitanas, ciudades y nivel de servicio
III trimestre (2021 - 2022)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</si>
  <si>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2.2 Movimiento del transporte tradicional según áreas metropolitanas, ciudades y nivel de servicio
III trimestre (2021 - 2022)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</si>
  <si>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</si>
  <si>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t>ANEXO 3.1 Movimiento de Sistemas Integrados de Transporte Masivo, Metro y Cable según áreas metropolitanas, ciudades y nivel de servicio
III trimestre (2019 - 2022) p
Variación anual y trienal</t>
  </si>
  <si>
    <t>Total SITM, Metro y Cable</t>
  </si>
  <si>
    <t>SITM Alimentador</t>
  </si>
  <si>
    <t>SITM Padrón</t>
  </si>
  <si>
    <t>SITM Troncal</t>
  </si>
  <si>
    <t>SITM Zonal y Complementario</t>
  </si>
  <si>
    <t>SITM Cable***</t>
  </si>
  <si>
    <t>Área Metropolitana de Bucaramanga</t>
  </si>
  <si>
    <r>
      <t>Área Metropolitana de Cali</t>
    </r>
    <r>
      <rPr>
        <b/>
        <vertAlign val="superscript"/>
        <sz val="9"/>
        <rFont val="Segoe UI"/>
        <family val="2"/>
      </rPr>
      <t>3</t>
    </r>
  </si>
  <si>
    <t>Cable</t>
  </si>
  <si>
    <t xml:space="preserve">SITM Padrón y Complementario naranja </t>
  </si>
  <si>
    <t>Área Metropolitana de Manizales</t>
  </si>
  <si>
    <t>Área Metropolitana de Medellín</t>
  </si>
  <si>
    <t>Metro</t>
  </si>
  <si>
    <r>
      <t>SITM</t>
    </r>
    <r>
      <rPr>
        <vertAlign val="superscript"/>
        <sz val="9"/>
        <rFont val="Segoe UI"/>
        <family val="2"/>
      </rPr>
      <t>4</t>
    </r>
  </si>
  <si>
    <t>Tranvía de Ayacucho</t>
  </si>
  <si>
    <t>Área Metropolitana de Pereira</t>
  </si>
  <si>
    <r>
      <rPr>
        <sz val="9"/>
        <color indexed="8"/>
        <rFont val="Segoe UI"/>
        <family val="2"/>
      </rPr>
      <t>¹ Corresponde al total de pasajeros movilizados en alimentador, padrón y troncal. Se totaliza el número de pasajeros debido a que se puede subestimar al desagregarlo.</t>
    </r>
  </si>
  <si>
    <r>
      <rPr>
        <sz val="9"/>
        <color indexed="8"/>
        <rFont val="Segoe UI"/>
        <family val="2"/>
      </rPr>
      <t>² Incluye pasajeros transportados en buses alimentadores para Transmilenio en Bogotá. Los pasajeros movilizados en padrón no se desagregan debido a que por efecto de la operación del sistema se encuentran contabilizados en troncal.</t>
    </r>
  </si>
  <si>
    <t>³ El SITM Padrón y complementario naranja muestra la información agregada para estos dos tipos de vehículos, ya que por la dinámica del sistema no es posible desagregarla.</t>
  </si>
  <si>
    <t xml:space="preserve">  Se aclara que los complementarios naranja fueron retirados de servicio desde junio de 2014.</t>
  </si>
  <si>
    <r>
      <rPr>
        <vertAlign val="superscript"/>
        <sz val="9"/>
        <rFont val="Segoe UI"/>
        <family val="2"/>
      </rPr>
      <t>4</t>
    </r>
    <r>
      <rPr>
        <sz val="9"/>
        <rFont val="Segoe UI"/>
        <family val="2"/>
      </rPr>
      <t xml:space="preserve"> Corresponde a los pasajeros movilizados en alimentador, padrón y troncal</t>
    </r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</si>
  <si>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</si>
  <si>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</si>
  <si>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r>
      <t>ANEXO 3.2 Movimiento de Sistemas Integrados de Transporte Masivo y Metro según áreas metropolitanas, ciudades y nivel de servicio
III trimestre (2021 - 2022)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año corrido</t>
    </r>
  </si>
  <si>
    <r>
      <t>ANEXO 3.2 Movimiento de Sistemas Integrados de Transporte Masivo y Metro según áreas metropolitanas, ciudades y nivel de servicio
III trimestre (2021 - 2022)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</si>
  <si>
    <t>**</t>
  </si>
  <si>
    <t>/</t>
  </si>
  <si>
    <r>
      <t>Tunja</t>
    </r>
    <r>
      <rPr>
        <b/>
        <vertAlign val="superscript"/>
        <sz val="9"/>
        <rFont val="Segoe UI"/>
        <family val="2"/>
      </rPr>
      <t>11</t>
    </r>
  </si>
  <si>
    <r>
      <t>Quibdó</t>
    </r>
    <r>
      <rPr>
        <b/>
        <vertAlign val="superscript"/>
        <sz val="9"/>
        <rFont val="Segoe UI"/>
        <family val="2"/>
      </rPr>
      <t>10</t>
    </r>
  </si>
  <si>
    <t>Buses*</t>
  </si>
  <si>
    <t>*En el tipo de vehículo buses se incluyen los padrones, los cuales no se desagregan para darle cumplimiento a la ley de reserva estadística</t>
  </si>
  <si>
    <t>Área Metropolitana de Barranquilla1</t>
  </si>
  <si>
    <t>Área Metropolitana de Bogotá2</t>
  </si>
  <si>
    <t>Área Metropolitana de Cali3</t>
  </si>
  <si>
    <t>SITM4</t>
  </si>
  <si>
    <t>.</t>
  </si>
  <si>
    <r>
      <rPr>
        <vertAlign val="superscript"/>
        <sz val="8"/>
        <color indexed="8"/>
        <rFont val="Segoe UI"/>
        <family val="2"/>
      </rPr>
      <t>9.</t>
    </r>
    <r>
      <rPr>
        <sz val="8"/>
        <color indexed="8"/>
        <rFont val="Segoe UI"/>
        <family val="2"/>
      </rPr>
      <t xml:space="preserve"> Dando cumplimiento a la ley de reserva estadística se agrega la información de los siguientes tipos de vehículos:  busetas y microbuses-colectivos.</t>
    </r>
  </si>
  <si>
    <r>
      <rPr>
        <vertAlign val="superscript"/>
        <sz val="8"/>
        <color indexed="8"/>
        <rFont val="Segoe UI"/>
        <family val="2"/>
      </rPr>
      <t>10.</t>
    </r>
    <r>
      <rPr>
        <sz val="8"/>
        <color indexed="8"/>
        <rFont val="Segoe UI"/>
        <family val="2"/>
      </rPr>
      <t xml:space="preserve"> Dando cumplimiento a la ley de reserva estadística se agrega la información de los siguientes tipos de vehículos: bus y microbuses-colectivos.</t>
    </r>
  </si>
  <si>
    <r>
      <rPr>
        <vertAlign val="superscript"/>
        <sz val="8"/>
        <color indexed="8"/>
        <rFont val="Segoe UI"/>
        <family val="2"/>
      </rPr>
      <t>11.</t>
    </r>
    <r>
      <rPr>
        <sz val="8"/>
        <color indexed="8"/>
        <rFont val="Segoe UI"/>
        <family val="2"/>
      </rPr>
      <t xml:space="preserve"> Dando cumplimiento a la ley de reserva estadística se agrega la información de los siguientes tipos de vehículos: bus, busetas y microbuses-colectivos.</t>
    </r>
  </si>
  <si>
    <t>Variación año corrido</t>
  </si>
  <si>
    <t>Variación doce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</si>
</sst>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#,##0.0"/>
    <numFmt numFmtId="168" formatCode="0.0%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1"/>
      <color indexed="12"/>
      <name val="Segoe UI"/>
      <family val="2"/>
    </font>
    <font>
      <b/>
      <sz val="1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b/>
      <sz val="12"/>
      <color rgb="FF404040"/>
      <name val="Segoe UI"/>
      <family val="2"/>
    </font>
    <font>
      <b/>
      <sz val="14"/>
      <color theme="0"/>
      <name val="Segoe UI"/>
      <family val="2"/>
    </font>
    <font>
      <b/>
      <sz val="9"/>
      <color indexed="8"/>
      <name val="Segoe UI"/>
      <family val="2"/>
    </font>
    <font>
      <b/>
      <vertAlign val="superscript"/>
      <sz val="9"/>
      <name val="Segoe UI"/>
      <family val="2"/>
    </font>
    <font>
      <vertAlign val="superscript"/>
      <sz val="9"/>
      <name val="Segoe UI"/>
      <family val="2"/>
    </font>
    <font>
      <sz val="9"/>
      <color theme="1"/>
      <name val="Segoe UI"/>
      <family val="2"/>
    </font>
    <font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Segoe UI"/>
      <family val="2"/>
    </font>
    <font>
      <b/>
      <sz val="9"/>
      <color theme="1"/>
      <name val="Segoe UI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sz val="8"/>
      <color theme="1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vertAlign val="superscript"/>
      <sz val="8"/>
      <color indexed="8"/>
      <name val="Segoe UI"/>
      <family val="2"/>
    </font>
    <font>
      <b/>
      <sz val="8"/>
      <color theme="1"/>
      <name val="Segoe UI"/>
      <family val="2"/>
    </font>
    <font>
      <b/>
      <sz val="8"/>
      <color indexed="8"/>
      <name val="Arial"/>
      <family val="2"/>
    </font>
    <font>
      <b/>
      <vertAlign val="superscript"/>
      <sz val="9"/>
      <color indexed="8"/>
      <name val="Segoe UI"/>
      <family val="2"/>
    </font>
    <font>
      <sz val="9"/>
      <color theme="1"/>
      <name val="Calibri"/>
      <family val="2"/>
      <scheme val="minor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u/>
      <sz val="9"/>
      <color indexed="12"/>
      <name val="Segoe UI"/>
      <family val="2"/>
    </font>
    <font>
      <vertAlign val="superscript"/>
      <sz val="8"/>
      <name val="Segoe UI"/>
      <family val="2"/>
    </font>
    <font>
      <b/>
      <vertAlign val="superscript"/>
      <sz val="8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0" fontId="15" fillId="3" borderId="12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/>
    <xf numFmtId="0" fontId="14" fillId="5" borderId="13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3" borderId="14" applyNumberFormat="0" applyAlignment="0" applyProtection="0"/>
    <xf numFmtId="0" fontId="18" fillId="0" borderId="15" applyNumberFormat="0" applyFill="0" applyAlignment="0" applyProtection="0"/>
    <xf numFmtId="0" fontId="3" fillId="0" borderId="0"/>
    <xf numFmtId="0" fontId="4" fillId="0" borderId="0"/>
  </cellStyleXfs>
  <cellXfs count="347">
    <xf numFmtId="0" fontId="0" fillId="0" borderId="0" xfId="0"/>
    <xf numFmtId="0" fontId="19" fillId="6" borderId="0" xfId="0" applyFont="1" applyFill="1" applyAlignment="1">
      <alignment horizontal="center"/>
    </xf>
    <xf numFmtId="0" fontId="6" fillId="6" borderId="0" xfId="0" applyFont="1" applyFill="1"/>
    <xf numFmtId="0" fontId="19" fillId="6" borderId="1" xfId="0" applyFont="1" applyFill="1" applyBorder="1"/>
    <xf numFmtId="0" fontId="20" fillId="6" borderId="2" xfId="0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7" fillId="6" borderId="3" xfId="0" applyFont="1" applyFill="1" applyBorder="1" applyAlignment="1">
      <alignment vertical="center"/>
    </xf>
    <xf numFmtId="0" fontId="21" fillId="6" borderId="4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19" fillId="7" borderId="4" xfId="0" applyFont="1" applyFill="1" applyBorder="1"/>
    <xf numFmtId="0" fontId="6" fillId="7" borderId="1" xfId="0" applyFont="1" applyFill="1" applyBorder="1"/>
    <xf numFmtId="0" fontId="6" fillId="7" borderId="5" xfId="0" applyFont="1" applyFill="1" applyBorder="1"/>
    <xf numFmtId="0" fontId="19" fillId="6" borderId="0" xfId="0" applyFont="1" applyFill="1"/>
    <xf numFmtId="0" fontId="6" fillId="6" borderId="0" xfId="0" applyFont="1" applyFill="1" applyAlignment="1">
      <alignment horizontal="left" vertical="top"/>
    </xf>
    <xf numFmtId="0" fontId="8" fillId="0" borderId="0" xfId="0" applyFont="1"/>
    <xf numFmtId="0" fontId="8" fillId="0" borderId="9" xfId="0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" xfId="0" applyFont="1" applyBorder="1"/>
    <xf numFmtId="0" fontId="6" fillId="0" borderId="0" xfId="0" applyFont="1"/>
    <xf numFmtId="0" fontId="12" fillId="6" borderId="0" xfId="4" quotePrefix="1" applyFont="1" applyFill="1" applyBorder="1" applyAlignment="1" applyProtection="1">
      <alignment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24" fillId="0" borderId="0" xfId="0" applyFont="1"/>
    <xf numFmtId="3" fontId="9" fillId="10" borderId="6" xfId="0" applyNumberFormat="1" applyFont="1" applyFill="1" applyBorder="1" applyAlignment="1">
      <alignment horizontal="center" vertical="center"/>
    </xf>
    <xf numFmtId="165" fontId="9" fillId="10" borderId="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24" fillId="0" borderId="0" xfId="0" applyNumberFormat="1" applyFont="1"/>
    <xf numFmtId="0" fontId="9" fillId="0" borderId="8" xfId="0" applyFont="1" applyBorder="1"/>
    <xf numFmtId="3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9" fillId="0" borderId="9" xfId="0" applyFont="1" applyBorder="1"/>
    <xf numFmtId="167" fontId="9" fillId="0" borderId="9" xfId="0" applyNumberFormat="1" applyFont="1" applyBorder="1" applyAlignment="1">
      <alignment horizontal="center" vertical="center"/>
    </xf>
    <xf numFmtId="0" fontId="8" fillId="8" borderId="2" xfId="0" applyFont="1" applyFill="1" applyBorder="1"/>
    <xf numFmtId="3" fontId="8" fillId="8" borderId="0" xfId="0" applyNumberFormat="1" applyFont="1" applyFill="1" applyAlignment="1">
      <alignment horizontal="center" vertical="center"/>
    </xf>
    <xf numFmtId="167" fontId="8" fillId="8" borderId="0" xfId="0" applyNumberFormat="1" applyFont="1" applyFill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5" fontId="8" fillId="8" borderId="0" xfId="0" applyNumberFormat="1" applyFont="1" applyFill="1" applyAlignment="1">
      <alignment horizontal="center" vertical="center"/>
    </xf>
    <xf numFmtId="0" fontId="8" fillId="8" borderId="0" xfId="0" applyFont="1" applyFill="1"/>
    <xf numFmtId="0" fontId="8" fillId="0" borderId="2" xfId="0" applyFont="1" applyBorder="1"/>
    <xf numFmtId="3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3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0" xfId="0" applyFont="1"/>
    <xf numFmtId="3" fontId="30" fillId="0" borderId="0" xfId="0" applyNumberFormat="1" applyFont="1"/>
    <xf numFmtId="165" fontId="30" fillId="0" borderId="0" xfId="0" applyNumberFormat="1" applyFont="1" applyAlignment="1">
      <alignment horizontal="center"/>
    </xf>
    <xf numFmtId="0" fontId="8" fillId="6" borderId="0" xfId="0" applyFont="1" applyFill="1"/>
    <xf numFmtId="3" fontId="8" fillId="0" borderId="0" xfId="0" applyNumberFormat="1" applyFont="1"/>
    <xf numFmtId="165" fontId="8" fillId="0" borderId="0" xfId="0" applyNumberFormat="1" applyFont="1"/>
    <xf numFmtId="0" fontId="28" fillId="0" borderId="2" xfId="0" applyFont="1" applyBorder="1" applyAlignment="1">
      <alignment vertical="center"/>
    </xf>
    <xf numFmtId="0" fontId="32" fillId="0" borderId="0" xfId="0" quotePrefix="1" applyFont="1" applyAlignment="1">
      <alignment horizontal="left" vertical="center"/>
    </xf>
    <xf numFmtId="0" fontId="30" fillId="0" borderId="0" xfId="0" applyFont="1"/>
    <xf numFmtId="167" fontId="33" fillId="0" borderId="0" xfId="0" applyNumberFormat="1" applyFont="1"/>
    <xf numFmtId="0" fontId="34" fillId="0" borderId="0" xfId="4" applyFont="1" applyAlignment="1" applyProtection="1">
      <alignment horizontal="right"/>
    </xf>
    <xf numFmtId="0" fontId="27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32" fillId="0" borderId="4" xfId="0" quotePrefix="1" applyFont="1" applyBorder="1" applyAlignment="1">
      <alignment horizontal="left" vertical="center"/>
    </xf>
    <xf numFmtId="0" fontId="32" fillId="0" borderId="1" xfId="0" quotePrefix="1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2" fillId="0" borderId="0" xfId="0" quotePrefix="1" applyFont="1" applyBorder="1" applyAlignment="1">
      <alignment vertical="center"/>
    </xf>
    <xf numFmtId="3" fontId="30" fillId="0" borderId="9" xfId="0" applyNumberFormat="1" applyFont="1" applyBorder="1"/>
    <xf numFmtId="165" fontId="30" fillId="0" borderId="9" xfId="0" applyNumberFormat="1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0" fontId="8" fillId="6" borderId="2" xfId="0" applyFont="1" applyFill="1" applyBorder="1"/>
    <xf numFmtId="3" fontId="30" fillId="6" borderId="0" xfId="0" applyNumberFormat="1" applyFont="1" applyFill="1" applyBorder="1" applyAlignment="1">
      <alignment horizontal="center" vertical="center"/>
    </xf>
    <xf numFmtId="167" fontId="30" fillId="6" borderId="0" xfId="0" applyNumberFormat="1" applyFont="1" applyFill="1" applyBorder="1" applyAlignment="1">
      <alignment horizontal="center" vertical="center"/>
    </xf>
    <xf numFmtId="167" fontId="30" fillId="6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165" fontId="8" fillId="0" borderId="0" xfId="0" applyNumberFormat="1" applyFont="1" applyBorder="1"/>
    <xf numFmtId="165" fontId="8" fillId="0" borderId="3" xfId="0" applyNumberFormat="1" applyFont="1" applyBorder="1"/>
    <xf numFmtId="3" fontId="8" fillId="6" borderId="0" xfId="0" applyNumberFormat="1" applyFont="1" applyFill="1" applyBorder="1"/>
    <xf numFmtId="165" fontId="8" fillId="6" borderId="0" xfId="0" applyNumberFormat="1" applyFont="1" applyFill="1" applyBorder="1"/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1" xfId="0" applyNumberFormat="1" applyFont="1" applyBorder="1"/>
    <xf numFmtId="165" fontId="8" fillId="0" borderId="1" xfId="0" applyNumberFormat="1" applyFont="1" applyBorder="1"/>
    <xf numFmtId="165" fontId="8" fillId="0" borderId="5" xfId="0" applyNumberFormat="1" applyFont="1" applyBorder="1"/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9" fillId="0" borderId="4" xfId="0" quotePrefix="1" applyFont="1" applyBorder="1" applyAlignment="1">
      <alignment vertical="center"/>
    </xf>
    <xf numFmtId="0" fontId="39" fillId="0" borderId="1" xfId="0" quotePrefix="1" applyFont="1" applyBorder="1" applyAlignment="1">
      <alignment vertical="center"/>
    </xf>
    <xf numFmtId="0" fontId="39" fillId="0" borderId="5" xfId="0" quotePrefix="1" applyFont="1" applyBorder="1" applyAlignment="1">
      <alignment vertical="center"/>
    </xf>
    <xf numFmtId="0" fontId="10" fillId="6" borderId="8" xfId="0" applyFont="1" applyFill="1" applyBorder="1" applyAlignment="1">
      <alignment horizontal="left" vertical="center" wrapText="1"/>
    </xf>
    <xf numFmtId="0" fontId="40" fillId="0" borderId="9" xfId="0" applyFont="1" applyBorder="1"/>
    <xf numFmtId="0" fontId="10" fillId="6" borderId="2" xfId="0" applyFont="1" applyFill="1" applyBorder="1"/>
    <xf numFmtId="3" fontId="3" fillId="6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/>
    <xf numFmtId="3" fontId="10" fillId="6" borderId="0" xfId="0" applyNumberFormat="1" applyFont="1" applyFill="1" applyBorder="1"/>
    <xf numFmtId="0" fontId="39" fillId="0" borderId="4" xfId="0" quotePrefix="1" applyFont="1" applyBorder="1" applyAlignment="1">
      <alignment horizontal="left" vertical="center"/>
    </xf>
    <xf numFmtId="3" fontId="10" fillId="6" borderId="1" xfId="0" applyNumberFormat="1" applyFont="1" applyFill="1" applyBorder="1"/>
    <xf numFmtId="165" fontId="8" fillId="0" borderId="0" xfId="13" applyNumberFormat="1" applyFont="1" applyBorder="1"/>
    <xf numFmtId="0" fontId="10" fillId="6" borderId="8" xfId="0" applyFont="1" applyFill="1" applyBorder="1"/>
    <xf numFmtId="3" fontId="10" fillId="0" borderId="9" xfId="0" applyNumberFormat="1" applyFont="1" applyBorder="1"/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0" xfId="0" applyNumberFormat="1" applyFont="1" applyBorder="1"/>
    <xf numFmtId="165" fontId="10" fillId="0" borderId="3" xfId="0" applyNumberFormat="1" applyFont="1" applyBorder="1"/>
    <xf numFmtId="165" fontId="10" fillId="6" borderId="0" xfId="0" applyNumberFormat="1" applyFont="1" applyFill="1" applyBorder="1"/>
    <xf numFmtId="165" fontId="10" fillId="0" borderId="0" xfId="13" applyNumberFormat="1" applyFont="1" applyBorder="1"/>
    <xf numFmtId="0" fontId="3" fillId="0" borderId="1" xfId="0" applyFont="1" applyBorder="1"/>
    <xf numFmtId="0" fontId="3" fillId="0" borderId="5" xfId="0" applyFont="1" applyBorder="1"/>
    <xf numFmtId="0" fontId="9" fillId="8" borderId="2" xfId="0" applyFont="1" applyFill="1" applyBorder="1"/>
    <xf numFmtId="3" fontId="9" fillId="8" borderId="0" xfId="0" applyNumberFormat="1" applyFont="1" applyFill="1" applyAlignment="1">
      <alignment horizontal="center" vertical="center"/>
    </xf>
    <xf numFmtId="167" fontId="9" fillId="8" borderId="0" xfId="0" applyNumberFormat="1" applyFont="1" applyFill="1" applyAlignment="1">
      <alignment horizontal="center" vertical="center"/>
    </xf>
    <xf numFmtId="0" fontId="9" fillId="0" borderId="2" xfId="0" applyFont="1" applyBorder="1"/>
    <xf numFmtId="0" fontId="9" fillId="0" borderId="0" xfId="0" applyFont="1" applyAlignment="1">
      <alignment horizontal="justify" vertical="center"/>
    </xf>
    <xf numFmtId="0" fontId="8" fillId="8" borderId="4" xfId="0" applyFont="1" applyFill="1" applyBorder="1"/>
    <xf numFmtId="3" fontId="8" fillId="8" borderId="1" xfId="0" applyNumberFormat="1" applyFont="1" applyFill="1" applyBorder="1" applyAlignment="1">
      <alignment horizontal="center" vertical="center"/>
    </xf>
    <xf numFmtId="167" fontId="8" fillId="8" borderId="1" xfId="0" applyNumberFormat="1" applyFont="1" applyFill="1" applyBorder="1" applyAlignment="1">
      <alignment horizontal="center" vertical="center"/>
    </xf>
    <xf numFmtId="9" fontId="27" fillId="0" borderId="0" xfId="9" applyFont="1" applyBorder="1" applyAlignment="1">
      <alignment vertical="center"/>
    </xf>
    <xf numFmtId="0" fontId="32" fillId="0" borderId="0" xfId="0" quotePrefix="1" applyFont="1" applyAlignment="1">
      <alignment vertical="center"/>
    </xf>
    <xf numFmtId="0" fontId="45" fillId="0" borderId="0" xfId="4" applyFont="1" applyAlignment="1" applyProtection="1">
      <alignment horizontal="right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8" fillId="6" borderId="0" xfId="0" applyFont="1" applyFill="1" applyBorder="1"/>
    <xf numFmtId="0" fontId="27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10" fillId="6" borderId="0" xfId="0" applyFont="1" applyFill="1" applyBorder="1"/>
    <xf numFmtId="0" fontId="35" fillId="0" borderId="0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9" fillId="0" borderId="0" xfId="0" quotePrefix="1" applyFont="1" applyBorder="1" applyAlignment="1">
      <alignment horizontal="left" vertical="center"/>
    </xf>
    <xf numFmtId="0" fontId="39" fillId="0" borderId="0" xfId="0" quotePrefix="1" applyFont="1" applyBorder="1" applyAlignment="1">
      <alignment vertical="center"/>
    </xf>
    <xf numFmtId="0" fontId="39" fillId="0" borderId="3" xfId="0" quotePrefix="1" applyFont="1" applyBorder="1" applyAlignment="1">
      <alignment vertical="center"/>
    </xf>
    <xf numFmtId="0" fontId="10" fillId="0" borderId="1" xfId="0" applyFont="1" applyBorder="1"/>
    <xf numFmtId="0" fontId="36" fillId="0" borderId="1" xfId="0" applyFont="1" applyBorder="1"/>
    <xf numFmtId="0" fontId="36" fillId="0" borderId="5" xfId="0" applyFont="1" applyBorder="1"/>
    <xf numFmtId="3" fontId="9" fillId="0" borderId="9" xfId="0" applyNumberFormat="1" applyFont="1" applyBorder="1" applyAlignment="1">
      <alignment horizontal="center" vertical="center"/>
    </xf>
    <xf numFmtId="0" fontId="9" fillId="8" borderId="0" xfId="0" applyFont="1" applyFill="1"/>
    <xf numFmtId="0" fontId="9" fillId="0" borderId="0" xfId="0" applyFont="1"/>
    <xf numFmtId="3" fontId="8" fillId="0" borderId="3" xfId="0" applyNumberFormat="1" applyFont="1" applyBorder="1" applyAlignment="1">
      <alignment horizontal="center" vertical="center"/>
    </xf>
    <xf numFmtId="0" fontId="8" fillId="8" borderId="1" xfId="0" applyFont="1" applyFill="1" applyBorder="1"/>
    <xf numFmtId="3" fontId="8" fillId="6" borderId="0" xfId="0" applyNumberFormat="1" applyFont="1" applyFill="1" applyAlignment="1">
      <alignment horizontal="center" vertical="center"/>
    </xf>
    <xf numFmtId="167" fontId="8" fillId="6" borderId="0" xfId="0" applyNumberFormat="1" applyFont="1" applyFill="1" applyAlignment="1">
      <alignment horizontal="center" vertical="center"/>
    </xf>
    <xf numFmtId="167" fontId="9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3" xfId="0" applyFont="1" applyBorder="1"/>
    <xf numFmtId="167" fontId="9" fillId="0" borderId="0" xfId="0" applyNumberFormat="1" applyFont="1" applyBorder="1" applyAlignment="1">
      <alignment horizontal="right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3" xfId="0" applyFont="1" applyBorder="1"/>
    <xf numFmtId="3" fontId="10" fillId="6" borderId="0" xfId="0" applyNumberFormat="1" applyFont="1" applyFill="1" applyBorder="1" applyAlignment="1">
      <alignment horizontal="center" vertical="center"/>
    </xf>
    <xf numFmtId="167" fontId="10" fillId="6" borderId="0" xfId="0" applyNumberFormat="1" applyFont="1" applyFill="1" applyBorder="1" applyAlignment="1">
      <alignment horizontal="center" vertical="center"/>
    </xf>
    <xf numFmtId="167" fontId="10" fillId="6" borderId="3" xfId="0" applyNumberFormat="1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right"/>
    </xf>
    <xf numFmtId="165" fontId="10" fillId="0" borderId="1" xfId="0" applyNumberFormat="1" applyFont="1" applyBorder="1"/>
    <xf numFmtId="165" fontId="10" fillId="0" borderId="1" xfId="13" applyNumberFormat="1" applyFont="1" applyBorder="1"/>
    <xf numFmtId="167" fontId="11" fillId="0" borderId="1" xfId="0" applyNumberFormat="1" applyFont="1" applyBorder="1" applyAlignment="1">
      <alignment horizontal="right"/>
    </xf>
    <xf numFmtId="0" fontId="10" fillId="0" borderId="5" xfId="0" applyFont="1" applyBorder="1"/>
    <xf numFmtId="3" fontId="9" fillId="0" borderId="0" xfId="0" applyNumberFormat="1" applyFont="1" applyAlignment="1">
      <alignment horizontal="center"/>
    </xf>
    <xf numFmtId="3" fontId="8" fillId="8" borderId="0" xfId="0" applyNumberFormat="1" applyFont="1" applyFill="1" applyAlignment="1">
      <alignment horizontal="center"/>
    </xf>
    <xf numFmtId="167" fontId="8" fillId="8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8" borderId="0" xfId="0" applyNumberFormat="1" applyFont="1" applyFill="1" applyAlignment="1">
      <alignment horizontal="center"/>
    </xf>
    <xf numFmtId="167" fontId="9" fillId="8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8" borderId="0" xfId="9" applyNumberFormat="1" applyFont="1" applyFill="1" applyAlignment="1">
      <alignment horizontal="center" vertical="center"/>
    </xf>
    <xf numFmtId="168" fontId="8" fillId="0" borderId="0" xfId="9" applyNumberFormat="1" applyFont="1" applyFill="1" applyBorder="1"/>
    <xf numFmtId="3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8" fontId="27" fillId="0" borderId="0" xfId="9" applyNumberFormat="1" applyFont="1" applyBorder="1" applyAlignment="1">
      <alignment horizontal="left" vertical="center"/>
    </xf>
    <xf numFmtId="0" fontId="9" fillId="10" borderId="9" xfId="0" applyFont="1" applyFill="1" applyBorder="1" applyAlignment="1">
      <alignment horizontal="center" vertical="center"/>
    </xf>
    <xf numFmtId="3" fontId="9" fillId="10" borderId="9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8" borderId="0" xfId="0" applyFont="1" applyFill="1" applyBorder="1"/>
    <xf numFmtId="3" fontId="9" fillId="8" borderId="0" xfId="0" applyNumberFormat="1" applyFont="1" applyFill="1" applyBorder="1" applyAlignment="1">
      <alignment horizontal="center" vertical="center"/>
    </xf>
    <xf numFmtId="167" fontId="9" fillId="8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8" borderId="0" xfId="0" applyFont="1" applyFill="1" applyBorder="1"/>
    <xf numFmtId="3" fontId="8" fillId="8" borderId="0" xfId="0" applyNumberFormat="1" applyFont="1" applyFill="1" applyBorder="1" applyAlignment="1">
      <alignment horizontal="center" vertical="center"/>
    </xf>
    <xf numFmtId="167" fontId="8" fillId="8" borderId="0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/>
    </xf>
    <xf numFmtId="167" fontId="8" fillId="8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3" fontId="9" fillId="8" borderId="0" xfId="0" applyNumberFormat="1" applyFont="1" applyFill="1" applyBorder="1" applyAlignment="1">
      <alignment horizontal="center"/>
    </xf>
    <xf numFmtId="167" fontId="9" fillId="8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168" fontId="27" fillId="0" borderId="3" xfId="9" applyNumberFormat="1" applyFont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9" fillId="10" borderId="6" xfId="0" applyFont="1" applyFill="1" applyBorder="1" applyAlignment="1">
      <alignment vertical="center"/>
    </xf>
    <xf numFmtId="0" fontId="6" fillId="2" borderId="0" xfId="0" applyFont="1" applyFill="1" applyAlignment="1">
      <alignment vertical="top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1" xfId="0" quotePrefix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6" fillId="0" borderId="0" xfId="0" applyFont="1" applyFill="1"/>
    <xf numFmtId="167" fontId="9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3" fontId="30" fillId="0" borderId="9" xfId="0" applyNumberFormat="1" applyFont="1" applyFill="1" applyBorder="1"/>
    <xf numFmtId="167" fontId="30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5" fontId="8" fillId="0" borderId="1" xfId="0" applyNumberFormat="1" applyFont="1" applyFill="1" applyBorder="1"/>
    <xf numFmtId="165" fontId="30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/>
    <xf numFmtId="165" fontId="9" fillId="1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165" fontId="10" fillId="0" borderId="9" xfId="0" applyNumberFormat="1" applyFont="1" applyFill="1" applyBorder="1"/>
    <xf numFmtId="165" fontId="10" fillId="0" borderId="0" xfId="0" applyNumberFormat="1" applyFont="1" applyFill="1" applyBorder="1"/>
    <xf numFmtId="0" fontId="3" fillId="0" borderId="1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5" fontId="10" fillId="0" borderId="0" xfId="13" applyNumberFormat="1" applyFont="1" applyFill="1" applyBorder="1"/>
    <xf numFmtId="0" fontId="9" fillId="8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/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0" xfId="0" applyFill="1"/>
    <xf numFmtId="3" fontId="9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justify" vertical="center"/>
    </xf>
    <xf numFmtId="3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center"/>
    </xf>
    <xf numFmtId="0" fontId="32" fillId="0" borderId="0" xfId="0" quotePrefix="1" applyFont="1" applyFill="1" applyBorder="1" applyAlignment="1">
      <alignment horizontal="left" vertical="center"/>
    </xf>
    <xf numFmtId="0" fontId="9" fillId="0" borderId="9" xfId="0" applyFont="1" applyFill="1" applyBorder="1"/>
    <xf numFmtId="167" fontId="9" fillId="0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9" fillId="0" borderId="8" xfId="0" applyFont="1" applyFill="1" applyBorder="1"/>
    <xf numFmtId="3" fontId="9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8" fillId="0" borderId="2" xfId="0" applyFont="1" applyFill="1" applyBorder="1"/>
    <xf numFmtId="3" fontId="8" fillId="0" borderId="0" xfId="0" applyNumberFormat="1" applyFont="1" applyFill="1" applyAlignment="1">
      <alignment horizontal="center" vertical="center"/>
    </xf>
    <xf numFmtId="0" fontId="42" fillId="0" borderId="0" xfId="0" applyFont="1" applyFill="1"/>
    <xf numFmtId="0" fontId="43" fillId="0" borderId="0" xfId="14" applyFont="1" applyFill="1" applyAlignment="1">
      <alignment horizontal="left" vertical="center"/>
    </xf>
    <xf numFmtId="0" fontId="9" fillId="0" borderId="0" xfId="14" applyFont="1" applyFill="1" applyAlignment="1">
      <alignment vertical="center"/>
    </xf>
    <xf numFmtId="0" fontId="44" fillId="0" borderId="0" xfId="14" applyFont="1" applyFill="1" applyAlignment="1">
      <alignment horizontal="left" vertical="center"/>
    </xf>
    <xf numFmtId="0" fontId="8" fillId="0" borderId="0" xfId="14" applyFont="1" applyFill="1" applyAlignment="1">
      <alignment vertical="center"/>
    </xf>
    <xf numFmtId="3" fontId="9" fillId="8" borderId="0" xfId="0" applyNumberFormat="1" applyFont="1" applyFill="1" applyAlignment="1">
      <alignment horizontal="left" vertical="center"/>
    </xf>
    <xf numFmtId="3" fontId="9" fillId="8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2" fillId="0" borderId="0" xfId="0" quotePrefix="1" applyFont="1" applyFill="1" applyAlignment="1">
      <alignment vertical="center"/>
    </xf>
    <xf numFmtId="0" fontId="24" fillId="0" borderId="0" xfId="0" applyFont="1" applyFill="1"/>
    <xf numFmtId="0" fontId="24" fillId="0" borderId="0" xfId="0" applyFont="1" applyFill="1" applyBorder="1"/>
    <xf numFmtId="165" fontId="24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68" fontId="27" fillId="0" borderId="0" xfId="9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/>
    </xf>
    <xf numFmtId="0" fontId="32" fillId="0" borderId="0" xfId="0" quotePrefix="1" applyFont="1" applyFill="1" applyBorder="1" applyAlignment="1">
      <alignment vertical="center"/>
    </xf>
    <xf numFmtId="0" fontId="29" fillId="0" borderId="0" xfId="0" applyFont="1" applyFill="1" applyBorder="1"/>
    <xf numFmtId="0" fontId="24" fillId="0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1" xfId="0" quotePrefix="1" applyFont="1" applyFill="1" applyBorder="1" applyAlignment="1">
      <alignment horizontal="left" vertical="center"/>
    </xf>
    <xf numFmtId="0" fontId="8" fillId="0" borderId="9" xfId="0" applyFont="1" applyFill="1" applyBorder="1"/>
    <xf numFmtId="1" fontId="30" fillId="0" borderId="0" xfId="0" applyNumberFormat="1" applyFont="1" applyAlignment="1">
      <alignment horizontal="center"/>
    </xf>
    <xf numFmtId="1" fontId="29" fillId="0" borderId="0" xfId="0" applyNumberFormat="1" applyFont="1"/>
    <xf numFmtId="0" fontId="22" fillId="7" borderId="8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9" fillId="10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32" fillId="8" borderId="11" xfId="0" applyFont="1" applyFill="1" applyBorder="1" applyAlignment="1">
      <alignment horizontal="left" vertical="center" wrapText="1"/>
    </xf>
    <xf numFmtId="0" fontId="32" fillId="8" borderId="6" xfId="0" applyFont="1" applyFill="1" applyBorder="1" applyAlignment="1">
      <alignment horizontal="left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3" fillId="9" borderId="2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</cellXfs>
  <cellStyles count="15">
    <cellStyle name="Cálculo 2" xfId="1" xr:uid="{00000000-0005-0000-0000-000000000000}"/>
    <cellStyle name="Euro" xfId="2" xr:uid="{00000000-0005-0000-0000-000001000000}"/>
    <cellStyle name="Euro 2" xfId="3" xr:uid="{00000000-0005-0000-0000-000002000000}"/>
    <cellStyle name="Hipervínculo" xfId="4" builtinId="8"/>
    <cellStyle name="Millares 2" xfId="5" xr:uid="{00000000-0005-0000-0000-000004000000}"/>
    <cellStyle name="Neutral" xfId="6" builtinId="28" customBuiltin="1"/>
    <cellStyle name="Normal" xfId="0" builtinId="0"/>
    <cellStyle name="Normal 2" xfId="7" xr:uid="{00000000-0005-0000-0000-000007000000}"/>
    <cellStyle name="Normal 8" xfId="14" xr:uid="{DAE46411-A2C3-4B3C-96FF-7A97E726EADA}"/>
    <cellStyle name="Normal_CUODE" xfId="13" xr:uid="{18A094DD-A6AA-4165-9126-1CD7B24FE0F6}"/>
    <cellStyle name="Notas 2" xfId="8" xr:uid="{00000000-0005-0000-0000-000008000000}"/>
    <cellStyle name="Porcentaje 2" xfId="9" xr:uid="{00000000-0005-0000-0000-00000A000000}"/>
    <cellStyle name="Porcentaje 3" xfId="10" xr:uid="{00000000-0005-0000-0000-00000B000000}"/>
    <cellStyle name="Salida 2" xfId="11" xr:uid="{00000000-0005-0000-0000-00000C000000}"/>
    <cellStyle name="Total" xfId="12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1685922</xdr:colOff>
      <xdr:row>0</xdr:row>
      <xdr:rowOff>276225</xdr:rowOff>
    </xdr:from>
    <xdr:to>
      <xdr:col>6</xdr:col>
      <xdr:colOff>3829913</xdr:colOff>
      <xdr:row>0</xdr:row>
      <xdr:rowOff>638175</xdr:rowOff>
    </xdr:to>
    <xdr:pic>
      <xdr:nvPicPr>
        <xdr:cNvPr id="21438030" name="Imagen 10">
          <a:extLst>
            <a:ext uri="{FF2B5EF4-FFF2-40B4-BE49-F238E27FC236}">
              <a16:creationId xmlns:a16="http://schemas.microsoft.com/office/drawing/2014/main" id="{E2C5C94C-BC75-50C9-8C4E-87AD0AA7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7513" y="276225"/>
          <a:ext cx="214399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161925</xdr:rowOff>
    </xdr:from>
    <xdr:to>
      <xdr:col>1</xdr:col>
      <xdr:colOff>438150</xdr:colOff>
      <xdr:row>1</xdr:row>
      <xdr:rowOff>66675</xdr:rowOff>
    </xdr:to>
    <xdr:pic>
      <xdr:nvPicPr>
        <xdr:cNvPr id="21438031" name="Imagen 11">
          <a:extLst>
            <a:ext uri="{FF2B5EF4-FFF2-40B4-BE49-F238E27FC236}">
              <a16:creationId xmlns:a16="http://schemas.microsoft.com/office/drawing/2014/main" id="{CCA3BBFF-48B2-FC38-1599-7C9AEB20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1343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200024</xdr:rowOff>
    </xdr:from>
    <xdr:to>
      <xdr:col>7</xdr:col>
      <xdr:colOff>51955</xdr:colOff>
      <xdr:row>1</xdr:row>
      <xdr:rowOff>254647</xdr:rowOff>
    </xdr:to>
    <xdr:pic>
      <xdr:nvPicPr>
        <xdr:cNvPr id="21438032" name="Imagen 12">
          <a:extLst>
            <a:ext uri="{FF2B5EF4-FFF2-40B4-BE49-F238E27FC236}">
              <a16:creationId xmlns:a16="http://schemas.microsoft.com/office/drawing/2014/main" id="{E2DE7BBC-1A70-48B0-D0B7-FB5ED8F4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62024"/>
          <a:ext cx="9715500" cy="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116151</xdr:colOff>
      <xdr:row>1</xdr:row>
      <xdr:rowOff>342900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F066BC99-FC78-4DF2-8AEC-C6B7AD224D8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8294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314325</xdr:rowOff>
    </xdr:from>
    <xdr:to>
      <xdr:col>20</xdr:col>
      <xdr:colOff>686329</xdr:colOff>
      <xdr:row>0</xdr:row>
      <xdr:rowOff>742950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8A7125-6BDC-4D0D-A8F1-8BCE320C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314325"/>
          <a:ext cx="2505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1</xdr:row>
      <xdr:rowOff>257174</xdr:rowOff>
    </xdr:from>
    <xdr:to>
      <xdr:col>18</xdr:col>
      <xdr:colOff>271727</xdr:colOff>
      <xdr:row>1</xdr:row>
      <xdr:rowOff>332774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9681060B-F8E1-4F20-A6AB-9782E3562BC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4" y="1019174"/>
          <a:ext cx="14306551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137579</xdr:rowOff>
    </xdr:from>
    <xdr:to>
      <xdr:col>0</xdr:col>
      <xdr:colOff>1476375</xdr:colOff>
      <xdr:row>1</xdr:row>
      <xdr:rowOff>109004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FE0FD76-177A-4F1B-A558-3EDCA0CF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79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7</xdr:col>
      <xdr:colOff>11642</xdr:colOff>
      <xdr:row>1</xdr:row>
      <xdr:rowOff>342900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F7D255D-4E71-44BF-A556-82C9AD2AB8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831542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314325</xdr:rowOff>
    </xdr:from>
    <xdr:to>
      <xdr:col>20</xdr:col>
      <xdr:colOff>752475</xdr:colOff>
      <xdr:row>0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769AB8-488E-4CED-8ED3-84BFB5A1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314325"/>
          <a:ext cx="2505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1</xdr:row>
      <xdr:rowOff>257174</xdr:rowOff>
    </xdr:from>
    <xdr:to>
      <xdr:col>18</xdr:col>
      <xdr:colOff>378883</xdr:colOff>
      <xdr:row>1</xdr:row>
      <xdr:rowOff>332774</xdr:rowOff>
    </xdr:to>
    <xdr:pic>
      <xdr:nvPicPr>
        <xdr:cNvPr id="4" name="Imagen 16">
          <a:extLst>
            <a:ext uri="{FF2B5EF4-FFF2-40B4-BE49-F238E27FC236}">
              <a16:creationId xmlns:a16="http://schemas.microsoft.com/office/drawing/2014/main" id="{8B5DBD91-7B20-4A05-BEB2-69393D4FDD6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4" y="1019174"/>
          <a:ext cx="14308668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137579</xdr:rowOff>
    </xdr:from>
    <xdr:to>
      <xdr:col>0</xdr:col>
      <xdr:colOff>1476375</xdr:colOff>
      <xdr:row>1</xdr:row>
      <xdr:rowOff>109004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FEEE8F-3065-4F40-B8B7-2ADC8D01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79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276225</xdr:rowOff>
    </xdr:from>
    <xdr:to>
      <xdr:col>6</xdr:col>
      <xdr:colOff>351821</xdr:colOff>
      <xdr:row>1</xdr:row>
      <xdr:rowOff>342900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68EA222-C17F-40A6-86E6-5ECB3493DD1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38225"/>
          <a:ext cx="6831542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533400</xdr:colOff>
      <xdr:row>0</xdr:row>
      <xdr:rowOff>314325</xdr:rowOff>
    </xdr:from>
    <xdr:to>
      <xdr:col>20</xdr:col>
      <xdr:colOff>752475</xdr:colOff>
      <xdr:row>0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58A888-10C6-46BB-8426-0CD95DA0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314325"/>
          <a:ext cx="2505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1</xdr:row>
      <xdr:rowOff>257174</xdr:rowOff>
    </xdr:from>
    <xdr:to>
      <xdr:col>17</xdr:col>
      <xdr:colOff>732669</xdr:colOff>
      <xdr:row>1</xdr:row>
      <xdr:rowOff>332774</xdr:rowOff>
    </xdr:to>
    <xdr:pic>
      <xdr:nvPicPr>
        <xdr:cNvPr id="4" name="Imagen 16">
          <a:extLst>
            <a:ext uri="{FF2B5EF4-FFF2-40B4-BE49-F238E27FC236}">
              <a16:creationId xmlns:a16="http://schemas.microsoft.com/office/drawing/2014/main" id="{731711B8-A9CC-4ABA-B1FE-D600E2F0801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4" y="1019174"/>
          <a:ext cx="14308668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137579</xdr:rowOff>
    </xdr:from>
    <xdr:to>
      <xdr:col>0</xdr:col>
      <xdr:colOff>1476375</xdr:colOff>
      <xdr:row>1</xdr:row>
      <xdr:rowOff>109004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A6F6BC-C2BD-4BE3-8777-AD9E404C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79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5"/>
  <sheetViews>
    <sheetView tabSelected="1" zoomScale="80" zoomScaleNormal="80" workbookViewId="0">
      <selection activeCell="I10" sqref="I10"/>
    </sheetView>
  </sheetViews>
  <sheetFormatPr baseColWidth="10" defaultColWidth="11.42578125" defaultRowHeight="14.25" x14ac:dyDescent="0.25"/>
  <cols>
    <col min="1" max="1" width="14.42578125" style="13" customWidth="1"/>
    <col min="2" max="2" width="12" style="2" customWidth="1"/>
    <col min="3" max="4" width="14.42578125" style="2" customWidth="1"/>
    <col min="5" max="5" width="17.42578125" style="2" customWidth="1"/>
    <col min="6" max="6" width="14.42578125" style="2" customWidth="1"/>
    <col min="7" max="7" width="57.85546875" style="2" customWidth="1"/>
    <col min="8" max="8" width="14.42578125" style="2" customWidth="1"/>
    <col min="9" max="16384" width="11.42578125" style="2"/>
  </cols>
  <sheetData>
    <row r="1" spans="1:7" ht="60" customHeight="1" x14ac:dyDescent="0.25">
      <c r="B1" s="13"/>
      <c r="C1" s="13"/>
      <c r="D1" s="13"/>
      <c r="E1" s="13"/>
      <c r="F1" s="13"/>
      <c r="G1" s="13"/>
    </row>
    <row r="2" spans="1:7" ht="20.2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21.75" customHeight="1" x14ac:dyDescent="0.25">
      <c r="A4" s="305" t="s">
        <v>3</v>
      </c>
      <c r="B4" s="306"/>
      <c r="C4" s="306"/>
      <c r="D4" s="306"/>
      <c r="E4" s="306"/>
      <c r="F4" s="306"/>
      <c r="G4" s="307"/>
    </row>
    <row r="5" spans="1:7" ht="12" customHeight="1" x14ac:dyDescent="0.25">
      <c r="A5" s="308"/>
      <c r="B5" s="309"/>
      <c r="C5" s="309"/>
      <c r="D5" s="309"/>
      <c r="E5" s="309"/>
      <c r="F5" s="309"/>
      <c r="G5" s="310"/>
    </row>
    <row r="6" spans="1:7" x14ac:dyDescent="0.25">
      <c r="A6" s="299" t="s">
        <v>4</v>
      </c>
      <c r="B6" s="300"/>
      <c r="C6" s="300"/>
      <c r="D6" s="300"/>
      <c r="E6" s="300"/>
      <c r="F6" s="300"/>
      <c r="G6" s="301"/>
    </row>
    <row r="7" spans="1:7" ht="15" customHeight="1" x14ac:dyDescent="0.25">
      <c r="A7" s="302"/>
      <c r="B7" s="303"/>
      <c r="C7" s="303"/>
      <c r="D7" s="303"/>
      <c r="E7" s="303"/>
      <c r="F7" s="303"/>
      <c r="G7" s="304"/>
    </row>
    <row r="8" spans="1:7" x14ac:dyDescent="0.25">
      <c r="A8" s="302"/>
      <c r="B8" s="303"/>
      <c r="C8" s="303"/>
      <c r="D8" s="303"/>
      <c r="E8" s="303"/>
      <c r="F8" s="303"/>
      <c r="G8" s="304"/>
    </row>
    <row r="9" spans="1:7" s="5" customFormat="1" ht="27" customHeight="1" x14ac:dyDescent="0.2">
      <c r="A9" s="4" t="s">
        <v>0</v>
      </c>
      <c r="B9" s="21" t="s">
        <v>5</v>
      </c>
      <c r="G9" s="6"/>
    </row>
    <row r="10" spans="1:7" s="5" customFormat="1" ht="27" customHeight="1" x14ac:dyDescent="0.2">
      <c r="A10" s="7"/>
      <c r="B10" s="8"/>
      <c r="C10" s="8"/>
      <c r="D10" s="8"/>
      <c r="E10" s="8"/>
      <c r="F10" s="8"/>
      <c r="G10" s="9"/>
    </row>
    <row r="11" spans="1:7" s="5" customFormat="1" ht="27" customHeight="1" x14ac:dyDescent="0.2">
      <c r="A11" s="4" t="s">
        <v>1</v>
      </c>
      <c r="B11" s="21" t="s">
        <v>6</v>
      </c>
      <c r="C11" s="21"/>
      <c r="G11" s="6"/>
    </row>
    <row r="12" spans="1:7" s="5" customFormat="1" ht="27" customHeight="1" x14ac:dyDescent="0.2">
      <c r="A12" s="7"/>
      <c r="B12" s="204"/>
      <c r="C12" s="8"/>
      <c r="D12" s="8"/>
      <c r="E12" s="8"/>
      <c r="F12" s="8"/>
      <c r="G12" s="9"/>
    </row>
    <row r="13" spans="1:7" s="5" customFormat="1" ht="27" customHeight="1" x14ac:dyDescent="0.2">
      <c r="A13" s="4" t="s">
        <v>2</v>
      </c>
      <c r="B13" s="21" t="s">
        <v>7</v>
      </c>
      <c r="C13" s="21"/>
      <c r="G13" s="6"/>
    </row>
    <row r="14" spans="1:7" s="5" customFormat="1" ht="27" customHeight="1" x14ac:dyDescent="0.2">
      <c r="A14" s="7"/>
      <c r="B14" s="8"/>
      <c r="C14" s="8"/>
      <c r="D14" s="8"/>
      <c r="E14" s="8"/>
      <c r="F14" s="8"/>
      <c r="G14" s="9"/>
    </row>
    <row r="15" spans="1:7" x14ac:dyDescent="0.25">
      <c r="A15" s="10"/>
      <c r="B15" s="11"/>
      <c r="C15" s="11"/>
      <c r="D15" s="11"/>
      <c r="E15" s="11"/>
      <c r="F15" s="11"/>
      <c r="G15" s="12"/>
    </row>
  </sheetData>
  <mergeCells count="2">
    <mergeCell ref="A6:G8"/>
    <mergeCell ref="A4:G5"/>
  </mergeCells>
  <phoneticPr fontId="3" type="noConversion"/>
  <hyperlinks>
    <hyperlink ref="B9" location="'Anexo 1'!A1" display="Movimiento del parque urbano automotor y pasajeros transportados, según áreas metropolitanas y ciudades" xr:uid="{00000000-0004-0000-0000-000000000000}"/>
    <hyperlink ref="B11" location="'Anexo 2'!A1" display="Movimiento del transporte tradicional, según áreas metropolitanas, ciudades y nivel de servicio" xr:uid="{00000000-0004-0000-0000-000001000000}"/>
    <hyperlink ref="B13" location="'Anexo 3'!A1" display="Movimiento de Sistemas Integrados de Transporte Masivo, Metro y Cable, según áreas metropolitanas, ciudades y nivel de servicio" xr:uid="{00000000-0004-0000-0000-000002000000}"/>
    <hyperlink ref="C11" location="'Item 1'!A1" display="Item 1" xr:uid="{00000000-0004-0000-0000-000003000000}"/>
    <hyperlink ref="C13" location="Item 2'!A1" display="Item 2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E935-3DED-495D-83B1-9372409DBBBC}">
  <sheetPr>
    <pageSetUpPr fitToPage="1"/>
  </sheetPr>
  <dimension ref="A1:AX7926"/>
  <sheetViews>
    <sheetView showGridLines="0" zoomScale="70" zoomScaleNormal="70" workbookViewId="0">
      <selection sqref="A1:XFD2"/>
    </sheetView>
  </sheetViews>
  <sheetFormatPr baseColWidth="10" defaultColWidth="11.42578125" defaultRowHeight="14.25" x14ac:dyDescent="0.25"/>
  <cols>
    <col min="1" max="1" width="30.28515625" style="20" customWidth="1"/>
    <col min="2" max="7" width="11.85546875" style="20" customWidth="1"/>
    <col min="8" max="8" width="1.7109375" style="20" customWidth="1"/>
    <col min="9" max="14" width="11.85546875" style="20" customWidth="1"/>
    <col min="15" max="15" width="1.7109375" style="20" customWidth="1"/>
    <col min="16" max="21" width="11.85546875" style="20" customWidth="1"/>
    <col min="22" max="22" width="11.42578125" style="20"/>
    <col min="23" max="23" width="32.28515625" style="20" customWidth="1"/>
    <col min="24" max="24" width="2" style="231" customWidth="1"/>
    <col min="25" max="25" width="16.7109375" style="20" customWidth="1"/>
    <col min="26" max="26" width="15.28515625" style="20" customWidth="1"/>
    <col min="27" max="27" width="12.7109375" style="20" bestFit="1" customWidth="1"/>
    <col min="28" max="28" width="2.5703125" style="231" customWidth="1"/>
    <col min="29" max="29" width="15.140625" style="20" customWidth="1"/>
    <col min="30" max="30" width="14.28515625" style="20" customWidth="1"/>
    <col min="31" max="31" width="12.7109375" style="20" bestFit="1" customWidth="1"/>
    <col min="32" max="32" width="2.42578125" style="231" customWidth="1"/>
    <col min="33" max="33" width="14" style="20" customWidth="1"/>
    <col min="34" max="34" width="13.140625" style="20" customWidth="1"/>
    <col min="35" max="35" width="12.7109375" style="20" bestFit="1" customWidth="1"/>
    <col min="36" max="36" width="11.42578125" style="20"/>
    <col min="37" max="37" width="31.42578125" style="20" customWidth="1"/>
    <col min="38" max="38" width="1.7109375" style="231" customWidth="1"/>
    <col min="39" max="39" width="13.5703125" style="20" customWidth="1"/>
    <col min="40" max="40" width="12.85546875" style="20" customWidth="1"/>
    <col min="41" max="41" width="14.28515625" style="20" customWidth="1"/>
    <col min="42" max="42" width="1.7109375" style="231" customWidth="1"/>
    <col min="43" max="43" width="13.85546875" style="20" customWidth="1"/>
    <col min="44" max="44" width="16.42578125" style="20" customWidth="1"/>
    <col min="45" max="45" width="13.28515625" style="20" customWidth="1"/>
    <col min="46" max="46" width="1.7109375" style="231" customWidth="1"/>
    <col min="47" max="47" width="14.28515625" style="20" customWidth="1"/>
    <col min="48" max="48" width="11.42578125" style="20"/>
    <col min="49" max="49" width="13.42578125" style="20" bestFit="1" customWidth="1"/>
    <col min="50" max="16384" width="11.42578125" style="20"/>
  </cols>
  <sheetData>
    <row r="1" spans="1:50" s="315" customFormat="1" ht="60" customHeight="1" x14ac:dyDescent="0.2"/>
    <row r="2" spans="1:50" s="315" customFormat="1" ht="30.75" customHeight="1" x14ac:dyDescent="0.2"/>
    <row r="3" spans="1:50" s="14" customFormat="1" ht="11.1" customHeight="1" x14ac:dyDescent="0.2">
      <c r="A3" s="322" t="s">
        <v>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50" s="14" customFormat="1" ht="15.95" customHeight="1" x14ac:dyDescent="0.2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1:50" s="15" customFormat="1" ht="36" customHeight="1" x14ac:dyDescent="0.2">
      <c r="A5" s="324" t="s">
        <v>59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W5" s="316" t="s">
        <v>61</v>
      </c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8"/>
      <c r="AJ5" s="25"/>
      <c r="AK5" s="316" t="s">
        <v>62</v>
      </c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8"/>
    </row>
    <row r="6" spans="1:50" s="15" customFormat="1" ht="12" x14ac:dyDescent="0.2">
      <c r="AC6" s="55"/>
    </row>
    <row r="7" spans="1:50" s="15" customFormat="1" ht="12" x14ac:dyDescent="0.2">
      <c r="A7" s="326" t="s">
        <v>9</v>
      </c>
      <c r="B7" s="314" t="s">
        <v>10</v>
      </c>
      <c r="C7" s="314"/>
      <c r="D7" s="314"/>
      <c r="E7" s="314"/>
      <c r="F7" s="314"/>
      <c r="G7" s="314"/>
      <c r="H7" s="23"/>
      <c r="I7" s="314" t="s">
        <v>11</v>
      </c>
      <c r="J7" s="314"/>
      <c r="K7" s="314"/>
      <c r="L7" s="314"/>
      <c r="M7" s="314"/>
      <c r="N7" s="314"/>
      <c r="O7" s="23"/>
      <c r="P7" s="314" t="s">
        <v>12</v>
      </c>
      <c r="Q7" s="314"/>
      <c r="R7" s="314"/>
      <c r="S7" s="314"/>
      <c r="T7" s="314"/>
      <c r="U7" s="314"/>
      <c r="V7" s="25"/>
      <c r="W7" s="319" t="s">
        <v>9</v>
      </c>
      <c r="X7" s="224"/>
      <c r="Y7" s="314" t="s">
        <v>10</v>
      </c>
      <c r="Z7" s="314"/>
      <c r="AA7" s="314"/>
      <c r="AB7" s="225"/>
      <c r="AC7" s="205" t="s">
        <v>11</v>
      </c>
      <c r="AD7" s="205"/>
      <c r="AE7" s="205"/>
      <c r="AF7" s="228"/>
      <c r="AG7" s="314" t="s">
        <v>12</v>
      </c>
      <c r="AH7" s="314"/>
      <c r="AI7" s="314"/>
      <c r="AJ7" s="235"/>
      <c r="AK7" s="319" t="s">
        <v>9</v>
      </c>
      <c r="AL7" s="224"/>
      <c r="AM7" s="314" t="s">
        <v>10</v>
      </c>
      <c r="AN7" s="314"/>
      <c r="AO7" s="314"/>
      <c r="AP7" s="225"/>
      <c r="AQ7" s="314" t="s">
        <v>11</v>
      </c>
      <c r="AR7" s="314"/>
      <c r="AS7" s="314"/>
      <c r="AT7" s="225"/>
      <c r="AU7" s="314" t="s">
        <v>12</v>
      </c>
      <c r="AV7" s="314"/>
      <c r="AW7" s="314"/>
    </row>
    <row r="8" spans="1:50" s="15" customFormat="1" ht="24" x14ac:dyDescent="0.2">
      <c r="A8" s="327"/>
      <c r="B8" s="24">
        <v>2019</v>
      </c>
      <c r="C8" s="24">
        <v>2020</v>
      </c>
      <c r="D8" s="24">
        <v>2021</v>
      </c>
      <c r="E8" s="26" t="s">
        <v>13</v>
      </c>
      <c r="F8" s="27" t="s">
        <v>14</v>
      </c>
      <c r="G8" s="27" t="s">
        <v>15</v>
      </c>
      <c r="H8" s="28"/>
      <c r="I8" s="24">
        <v>2019</v>
      </c>
      <c r="J8" s="24">
        <v>2020</v>
      </c>
      <c r="K8" s="24">
        <v>2021</v>
      </c>
      <c r="L8" s="26" t="s">
        <v>13</v>
      </c>
      <c r="M8" s="27" t="s">
        <v>14</v>
      </c>
      <c r="N8" s="27" t="s">
        <v>15</v>
      </c>
      <c r="O8" s="28"/>
      <c r="P8" s="24">
        <v>2019</v>
      </c>
      <c r="Q8" s="24">
        <v>2020</v>
      </c>
      <c r="R8" s="24">
        <v>2021</v>
      </c>
      <c r="S8" s="26" t="s">
        <v>13</v>
      </c>
      <c r="T8" s="27" t="s">
        <v>14</v>
      </c>
      <c r="U8" s="27" t="s">
        <v>15</v>
      </c>
      <c r="V8" s="29"/>
      <c r="W8" s="320"/>
      <c r="X8" s="224"/>
      <c r="Y8" s="24">
        <v>2021</v>
      </c>
      <c r="Z8" s="26" t="s">
        <v>13</v>
      </c>
      <c r="AA8" s="27" t="s">
        <v>123</v>
      </c>
      <c r="AB8" s="226"/>
      <c r="AC8" s="24">
        <v>2021</v>
      </c>
      <c r="AD8" s="26" t="s">
        <v>13</v>
      </c>
      <c r="AE8" s="27" t="s">
        <v>123</v>
      </c>
      <c r="AF8" s="226"/>
      <c r="AG8" s="183">
        <v>2021</v>
      </c>
      <c r="AH8" s="184" t="s">
        <v>13</v>
      </c>
      <c r="AI8" s="27" t="s">
        <v>123</v>
      </c>
      <c r="AJ8" s="29"/>
      <c r="AK8" s="320"/>
      <c r="AL8" s="224"/>
      <c r="AM8" s="24">
        <v>2021</v>
      </c>
      <c r="AN8" s="26" t="s">
        <v>13</v>
      </c>
      <c r="AO8" s="27" t="s">
        <v>124</v>
      </c>
      <c r="AP8" s="241"/>
      <c r="AQ8" s="24">
        <v>2021</v>
      </c>
      <c r="AR8" s="26" t="s">
        <v>13</v>
      </c>
      <c r="AS8" s="27" t="s">
        <v>124</v>
      </c>
      <c r="AT8" s="241"/>
      <c r="AU8" s="24">
        <v>2021</v>
      </c>
      <c r="AV8" s="26" t="s">
        <v>13</v>
      </c>
      <c r="AW8" s="27" t="s">
        <v>124</v>
      </c>
    </row>
    <row r="9" spans="1:50" s="15" customFormat="1" ht="12" x14ac:dyDescent="0.2">
      <c r="A9" s="30" t="s">
        <v>16</v>
      </c>
      <c r="B9" s="31">
        <v>38419.33</v>
      </c>
      <c r="C9" s="31">
        <v>38312.67</v>
      </c>
      <c r="D9" s="31">
        <v>37284.67</v>
      </c>
      <c r="E9" s="31">
        <v>36135</v>
      </c>
      <c r="F9" s="32">
        <v>-3.08</v>
      </c>
      <c r="G9" s="32">
        <v>-5.95</v>
      </c>
      <c r="H9" s="32"/>
      <c r="I9" s="31">
        <v>33547.67</v>
      </c>
      <c r="J9" s="31">
        <v>27390</v>
      </c>
      <c r="K9" s="31">
        <v>28287.67</v>
      </c>
      <c r="L9" s="31">
        <v>28481</v>
      </c>
      <c r="M9" s="28">
        <v>0.68</v>
      </c>
      <c r="N9" s="28">
        <v>-15.1</v>
      </c>
      <c r="O9" s="32"/>
      <c r="P9" s="31">
        <v>967568.92</v>
      </c>
      <c r="Q9" s="31">
        <v>391742.75</v>
      </c>
      <c r="R9" s="31">
        <v>601136.09</v>
      </c>
      <c r="S9" s="31">
        <v>767788.39</v>
      </c>
      <c r="T9" s="32">
        <v>27.72</v>
      </c>
      <c r="U9" s="32">
        <v>-20.65</v>
      </c>
      <c r="V9" s="29"/>
      <c r="W9" s="185" t="s">
        <v>16</v>
      </c>
      <c r="X9" s="207"/>
      <c r="Y9" s="31">
        <v>37793</v>
      </c>
      <c r="Z9" s="31">
        <v>35863.33</v>
      </c>
      <c r="AA9" s="32">
        <v>-5.1100000000000003</v>
      </c>
      <c r="AB9" s="227"/>
      <c r="AC9" s="31">
        <v>28466.11</v>
      </c>
      <c r="AD9" s="31">
        <v>28125.439999999999</v>
      </c>
      <c r="AE9" s="32">
        <v>-1.2</v>
      </c>
      <c r="AF9" s="227"/>
      <c r="AG9" s="147">
        <v>1578884.09</v>
      </c>
      <c r="AH9" s="147">
        <v>2188666.2400000002</v>
      </c>
      <c r="AI9" s="34">
        <v>38.619999999999997</v>
      </c>
      <c r="AJ9" s="29"/>
      <c r="AK9" s="33" t="s">
        <v>16</v>
      </c>
      <c r="AL9" s="207"/>
      <c r="AM9" s="31">
        <v>37979.17</v>
      </c>
      <c r="AN9" s="31">
        <v>35964.58</v>
      </c>
      <c r="AO9" s="32">
        <v>-5.3</v>
      </c>
      <c r="AP9" s="227"/>
      <c r="AQ9" s="31">
        <v>28636.75</v>
      </c>
      <c r="AR9" s="31">
        <v>28062</v>
      </c>
      <c r="AS9" s="32">
        <v>-2.0099999999999998</v>
      </c>
      <c r="AT9" s="227"/>
      <c r="AU9" s="31">
        <v>2113269</v>
      </c>
      <c r="AV9" s="31">
        <v>2870498.29</v>
      </c>
      <c r="AW9" s="34">
        <v>35.83</v>
      </c>
      <c r="AX9" s="29"/>
    </row>
    <row r="10" spans="1:50" s="15" customFormat="1" x14ac:dyDescent="0.2">
      <c r="A10" s="35" t="s">
        <v>17</v>
      </c>
      <c r="B10" s="36">
        <v>3396.33</v>
      </c>
      <c r="C10" s="36">
        <v>3408.33</v>
      </c>
      <c r="D10" s="36">
        <v>3357.67</v>
      </c>
      <c r="E10" s="36">
        <v>3349</v>
      </c>
      <c r="F10" s="37">
        <v>-0.26</v>
      </c>
      <c r="G10" s="37">
        <v>-1.39</v>
      </c>
      <c r="H10" s="38"/>
      <c r="I10" s="36">
        <v>3089.33</v>
      </c>
      <c r="J10" s="36">
        <v>2362</v>
      </c>
      <c r="K10" s="36">
        <v>2641</v>
      </c>
      <c r="L10" s="36">
        <v>2642.33</v>
      </c>
      <c r="M10" s="39">
        <v>0.05</v>
      </c>
      <c r="N10" s="39">
        <v>-14.47</v>
      </c>
      <c r="O10" s="38"/>
      <c r="P10" s="36">
        <v>70067.990000000005</v>
      </c>
      <c r="Q10" s="36">
        <v>35787.01</v>
      </c>
      <c r="R10" s="36">
        <v>45457.74</v>
      </c>
      <c r="S10" s="36">
        <v>51795.16</v>
      </c>
      <c r="T10" s="37">
        <v>13.94</v>
      </c>
      <c r="U10" s="37">
        <v>-26.08</v>
      </c>
      <c r="V10" s="29"/>
      <c r="W10" s="190" t="s">
        <v>17</v>
      </c>
      <c r="X10" s="208"/>
      <c r="Y10" s="36">
        <v>3396.33</v>
      </c>
      <c r="Z10" s="36">
        <v>3348.56</v>
      </c>
      <c r="AA10" s="37">
        <v>-1.41</v>
      </c>
      <c r="AB10" s="229"/>
      <c r="AC10" s="36">
        <v>2658.44</v>
      </c>
      <c r="AD10" s="36">
        <v>2654.11</v>
      </c>
      <c r="AE10" s="37">
        <v>-0.16</v>
      </c>
      <c r="AF10" s="229"/>
      <c r="AG10" s="191">
        <v>129182.68</v>
      </c>
      <c r="AH10" s="191">
        <v>153927.97</v>
      </c>
      <c r="AI10" s="192">
        <v>19.16</v>
      </c>
      <c r="AJ10" s="29"/>
      <c r="AK10" s="40" t="s">
        <v>17</v>
      </c>
      <c r="AL10" s="208"/>
      <c r="AM10" s="36">
        <v>3400.67</v>
      </c>
      <c r="AN10" s="36">
        <v>3365.25</v>
      </c>
      <c r="AO10" s="37">
        <v>-1</v>
      </c>
      <c r="AP10" s="229"/>
      <c r="AQ10" s="36">
        <v>2675.17</v>
      </c>
      <c r="AR10" s="36">
        <v>2674.5</v>
      </c>
      <c r="AS10" s="37">
        <v>-0.02</v>
      </c>
      <c r="AT10" s="229"/>
      <c r="AU10" s="36">
        <v>175593.78</v>
      </c>
      <c r="AV10" s="36">
        <v>204105.48</v>
      </c>
      <c r="AW10" s="37">
        <v>16.239999999999998</v>
      </c>
      <c r="AX10" s="29"/>
    </row>
    <row r="11" spans="1:50" s="15" customFormat="1" x14ac:dyDescent="0.2">
      <c r="A11" s="41" t="s">
        <v>18</v>
      </c>
      <c r="B11" s="42">
        <v>14724.67</v>
      </c>
      <c r="C11" s="42">
        <v>14836.67</v>
      </c>
      <c r="D11" s="42">
        <v>14164.33</v>
      </c>
      <c r="E11" s="42">
        <v>13183</v>
      </c>
      <c r="F11" s="38">
        <v>-6.93</v>
      </c>
      <c r="G11" s="38">
        <v>-10.47</v>
      </c>
      <c r="H11" s="38"/>
      <c r="I11" s="42">
        <v>13428.33</v>
      </c>
      <c r="J11" s="42">
        <v>12766</v>
      </c>
      <c r="K11" s="42">
        <v>12027</v>
      </c>
      <c r="L11" s="42">
        <v>11740.67</v>
      </c>
      <c r="M11" s="43">
        <v>-2.38</v>
      </c>
      <c r="N11" s="43">
        <v>-12.57</v>
      </c>
      <c r="O11" s="38"/>
      <c r="P11" s="42">
        <v>464578.45</v>
      </c>
      <c r="Q11" s="42">
        <v>186735.22</v>
      </c>
      <c r="R11" s="42">
        <v>284851.38</v>
      </c>
      <c r="S11" s="42">
        <v>375312.28</v>
      </c>
      <c r="T11" s="38">
        <v>31.76</v>
      </c>
      <c r="U11" s="38">
        <v>-19.21</v>
      </c>
      <c r="V11" s="29"/>
      <c r="W11" s="155" t="s">
        <v>18</v>
      </c>
      <c r="X11" s="208"/>
      <c r="Y11" s="42">
        <v>14544.11</v>
      </c>
      <c r="Z11" s="42">
        <v>12901.33</v>
      </c>
      <c r="AA11" s="38">
        <v>-11.3</v>
      </c>
      <c r="AB11" s="229"/>
      <c r="AC11" s="42">
        <v>12421.56</v>
      </c>
      <c r="AD11" s="42">
        <v>11449.33</v>
      </c>
      <c r="AE11" s="38">
        <v>-7.83</v>
      </c>
      <c r="AF11" s="229"/>
      <c r="AG11" s="189">
        <v>734218.61</v>
      </c>
      <c r="AH11" s="189">
        <v>1068754.9099999999</v>
      </c>
      <c r="AI11" s="135">
        <v>45.56</v>
      </c>
      <c r="AJ11" s="29"/>
      <c r="AK11" s="15" t="s">
        <v>18</v>
      </c>
      <c r="AL11" s="208"/>
      <c r="AM11" s="42">
        <v>14685.58</v>
      </c>
      <c r="AN11" s="42">
        <v>13000.67</v>
      </c>
      <c r="AO11" s="38">
        <v>-11.5</v>
      </c>
      <c r="AP11" s="229"/>
      <c r="AQ11" s="42">
        <v>12619.42</v>
      </c>
      <c r="AR11" s="42">
        <v>11463.17</v>
      </c>
      <c r="AS11" s="38">
        <v>-9.16</v>
      </c>
      <c r="AT11" s="229"/>
      <c r="AU11" s="42">
        <v>988806</v>
      </c>
      <c r="AV11" s="42">
        <v>1400636.36</v>
      </c>
      <c r="AW11" s="38">
        <v>41.65</v>
      </c>
      <c r="AX11" s="29"/>
    </row>
    <row r="12" spans="1:50" s="15" customFormat="1" x14ac:dyDescent="0.2">
      <c r="A12" s="35" t="s">
        <v>19</v>
      </c>
      <c r="B12" s="36">
        <v>1295.33</v>
      </c>
      <c r="C12" s="36">
        <v>1258</v>
      </c>
      <c r="D12" s="36">
        <v>1219</v>
      </c>
      <c r="E12" s="36">
        <v>1209.33</v>
      </c>
      <c r="F12" s="37">
        <v>-0.79</v>
      </c>
      <c r="G12" s="37">
        <v>-6.64</v>
      </c>
      <c r="H12" s="38"/>
      <c r="I12" s="36">
        <v>1230</v>
      </c>
      <c r="J12" s="36">
        <v>1025</v>
      </c>
      <c r="K12" s="36">
        <v>937.33</v>
      </c>
      <c r="L12" s="36">
        <v>941.67</v>
      </c>
      <c r="M12" s="39">
        <v>0.46</v>
      </c>
      <c r="N12" s="39">
        <v>-23.44</v>
      </c>
      <c r="O12" s="38"/>
      <c r="P12" s="36">
        <v>20758.349999999999</v>
      </c>
      <c r="Q12" s="36">
        <v>6337.25</v>
      </c>
      <c r="R12" s="36">
        <v>9325.48</v>
      </c>
      <c r="S12" s="36">
        <v>13172.88</v>
      </c>
      <c r="T12" s="37">
        <v>41.26</v>
      </c>
      <c r="U12" s="37">
        <v>-36.54</v>
      </c>
      <c r="V12" s="29"/>
      <c r="W12" s="190" t="s">
        <v>19</v>
      </c>
      <c r="X12" s="208"/>
      <c r="Y12" s="36">
        <v>1235.44</v>
      </c>
      <c r="Z12" s="36">
        <v>1213.67</v>
      </c>
      <c r="AA12" s="37">
        <v>-1.76</v>
      </c>
      <c r="AB12" s="229"/>
      <c r="AC12" s="36">
        <v>977.56</v>
      </c>
      <c r="AD12" s="36">
        <v>960.56</v>
      </c>
      <c r="AE12" s="37">
        <v>-1.74</v>
      </c>
      <c r="AF12" s="229"/>
      <c r="AG12" s="191">
        <v>24349.86</v>
      </c>
      <c r="AH12" s="191">
        <v>38180.92</v>
      </c>
      <c r="AI12" s="192">
        <v>56.8</v>
      </c>
      <c r="AJ12" s="29"/>
      <c r="AK12" s="40" t="s">
        <v>19</v>
      </c>
      <c r="AL12" s="208"/>
      <c r="AM12" s="36">
        <v>1239.67</v>
      </c>
      <c r="AN12" s="36">
        <v>1214.67</v>
      </c>
      <c r="AO12" s="37">
        <v>-2</v>
      </c>
      <c r="AP12" s="229"/>
      <c r="AQ12" s="36">
        <v>985.42</v>
      </c>
      <c r="AR12" s="36">
        <v>956.67</v>
      </c>
      <c r="AS12" s="37">
        <v>-2.92</v>
      </c>
      <c r="AT12" s="229"/>
      <c r="AU12" s="36">
        <v>32492.27</v>
      </c>
      <c r="AV12" s="36">
        <v>49856.5</v>
      </c>
      <c r="AW12" s="37">
        <v>53.44</v>
      </c>
      <c r="AX12" s="29"/>
    </row>
    <row r="13" spans="1:50" s="15" customFormat="1" x14ac:dyDescent="0.2">
      <c r="A13" s="41" t="s">
        <v>20</v>
      </c>
      <c r="B13" s="42">
        <v>1987.67</v>
      </c>
      <c r="C13" s="42">
        <v>1991.67</v>
      </c>
      <c r="D13" s="42">
        <v>1934</v>
      </c>
      <c r="E13" s="42">
        <v>1966</v>
      </c>
      <c r="F13" s="38">
        <v>1.65</v>
      </c>
      <c r="G13" s="38">
        <v>-1.0900000000000001</v>
      </c>
      <c r="H13" s="38"/>
      <c r="I13" s="42">
        <v>1414.33</v>
      </c>
      <c r="J13" s="42">
        <v>1113</v>
      </c>
      <c r="K13" s="42">
        <v>954.67</v>
      </c>
      <c r="L13" s="42">
        <v>1039.33</v>
      </c>
      <c r="M13" s="43">
        <v>8.8699999999999992</v>
      </c>
      <c r="N13" s="43">
        <v>-26.51</v>
      </c>
      <c r="O13" s="38"/>
      <c r="P13" s="42">
        <v>47570.12</v>
      </c>
      <c r="Q13" s="42">
        <v>18238.900000000001</v>
      </c>
      <c r="R13" s="42">
        <v>17069.62</v>
      </c>
      <c r="S13" s="42">
        <v>28195.61</v>
      </c>
      <c r="T13" s="38">
        <v>65.180000000000007</v>
      </c>
      <c r="U13" s="38">
        <v>-40.729999999999997</v>
      </c>
      <c r="V13" s="29"/>
      <c r="W13" s="155" t="s">
        <v>20</v>
      </c>
      <c r="X13" s="208"/>
      <c r="Y13" s="42">
        <v>1955.89</v>
      </c>
      <c r="Z13" s="42">
        <v>1947.56</v>
      </c>
      <c r="AA13" s="38">
        <v>-0.43</v>
      </c>
      <c r="AB13" s="229"/>
      <c r="AC13" s="42">
        <v>893.56</v>
      </c>
      <c r="AD13" s="42">
        <v>1024.67</v>
      </c>
      <c r="AE13" s="38">
        <v>14.67</v>
      </c>
      <c r="AF13" s="229"/>
      <c r="AG13" s="189">
        <v>48995.8</v>
      </c>
      <c r="AH13" s="189">
        <v>77544.429999999993</v>
      </c>
      <c r="AI13" s="135">
        <v>58.27</v>
      </c>
      <c r="AJ13" s="29"/>
      <c r="AK13" s="15" t="s">
        <v>20</v>
      </c>
      <c r="AL13" s="208"/>
      <c r="AM13" s="42">
        <v>1964.17</v>
      </c>
      <c r="AN13" s="42">
        <v>1941.17</v>
      </c>
      <c r="AO13" s="38">
        <v>-1.2</v>
      </c>
      <c r="AP13" s="229"/>
      <c r="AQ13" s="42">
        <v>954.67</v>
      </c>
      <c r="AR13" s="42">
        <v>1016.5</v>
      </c>
      <c r="AS13" s="38">
        <v>6.48</v>
      </c>
      <c r="AT13" s="229"/>
      <c r="AU13" s="42">
        <v>71325.539999999994</v>
      </c>
      <c r="AV13" s="42">
        <v>99870.97</v>
      </c>
      <c r="AW13" s="38">
        <v>40.020000000000003</v>
      </c>
      <c r="AX13" s="29"/>
    </row>
    <row r="14" spans="1:50" s="15" customFormat="1" x14ac:dyDescent="0.2">
      <c r="A14" s="35" t="s">
        <v>21</v>
      </c>
      <c r="B14" s="36">
        <v>1768</v>
      </c>
      <c r="C14" s="36">
        <v>1708.67</v>
      </c>
      <c r="D14" s="36">
        <v>1661</v>
      </c>
      <c r="E14" s="36">
        <v>1661.33</v>
      </c>
      <c r="F14" s="37">
        <v>0.02</v>
      </c>
      <c r="G14" s="37">
        <v>-6.03</v>
      </c>
      <c r="H14" s="38"/>
      <c r="I14" s="36">
        <v>1456.67</v>
      </c>
      <c r="J14" s="36">
        <v>857</v>
      </c>
      <c r="K14" s="36">
        <v>1021.67</v>
      </c>
      <c r="L14" s="36">
        <v>1100.67</v>
      </c>
      <c r="M14" s="39">
        <v>7.73</v>
      </c>
      <c r="N14" s="39">
        <v>-24.44</v>
      </c>
      <c r="O14" s="38"/>
      <c r="P14" s="36">
        <v>19979.63</v>
      </c>
      <c r="Q14" s="36">
        <v>9418.2000000000007</v>
      </c>
      <c r="R14" s="36">
        <v>13233.81</v>
      </c>
      <c r="S14" s="36">
        <v>16615.57</v>
      </c>
      <c r="T14" s="37">
        <v>25.55</v>
      </c>
      <c r="U14" s="37">
        <v>-16.84</v>
      </c>
      <c r="V14" s="25"/>
      <c r="W14" s="190" t="s">
        <v>21</v>
      </c>
      <c r="X14" s="208"/>
      <c r="Y14" s="36">
        <v>1672.89</v>
      </c>
      <c r="Z14" s="36">
        <v>1656.33</v>
      </c>
      <c r="AA14" s="37">
        <v>-0.99</v>
      </c>
      <c r="AB14" s="229"/>
      <c r="AC14" s="36">
        <v>1001.56</v>
      </c>
      <c r="AD14" s="36">
        <v>1086.8900000000001</v>
      </c>
      <c r="AE14" s="37">
        <v>8.52</v>
      </c>
      <c r="AF14" s="229"/>
      <c r="AG14" s="191">
        <v>37318.93</v>
      </c>
      <c r="AH14" s="191">
        <v>47585.45</v>
      </c>
      <c r="AI14" s="192">
        <v>27.51</v>
      </c>
      <c r="AJ14" s="29"/>
      <c r="AK14" s="40" t="s">
        <v>21</v>
      </c>
      <c r="AL14" s="208"/>
      <c r="AM14" s="36">
        <v>1677.25</v>
      </c>
      <c r="AN14" s="36">
        <v>1656.17</v>
      </c>
      <c r="AO14" s="37">
        <v>-1.3</v>
      </c>
      <c r="AP14" s="229"/>
      <c r="AQ14" s="36">
        <v>986.25</v>
      </c>
      <c r="AR14" s="36">
        <v>1079.33</v>
      </c>
      <c r="AS14" s="37">
        <v>9.44</v>
      </c>
      <c r="AT14" s="229"/>
      <c r="AU14" s="36">
        <v>47901.72</v>
      </c>
      <c r="AV14" s="36">
        <v>61710.76</v>
      </c>
      <c r="AW14" s="37">
        <v>28.83</v>
      </c>
      <c r="AX14" s="29"/>
    </row>
    <row r="15" spans="1:50" s="15" customFormat="1" x14ac:dyDescent="0.2">
      <c r="A15" s="44" t="s">
        <v>22</v>
      </c>
      <c r="B15" s="42">
        <v>1029.67</v>
      </c>
      <c r="C15" s="42">
        <v>1035.33</v>
      </c>
      <c r="D15" s="42">
        <v>993.33</v>
      </c>
      <c r="E15" s="42">
        <v>1013.67</v>
      </c>
      <c r="F15" s="38">
        <v>2.0499999999999998</v>
      </c>
      <c r="G15" s="38">
        <v>-1.55</v>
      </c>
      <c r="H15" s="38"/>
      <c r="I15" s="42">
        <v>904.33</v>
      </c>
      <c r="J15" s="42">
        <v>706</v>
      </c>
      <c r="K15" s="42">
        <v>847.33</v>
      </c>
      <c r="L15" s="42">
        <v>840.33</v>
      </c>
      <c r="M15" s="43">
        <v>-0.83</v>
      </c>
      <c r="N15" s="43">
        <v>-7.08</v>
      </c>
      <c r="O15" s="38"/>
      <c r="P15" s="42">
        <v>16125.97</v>
      </c>
      <c r="Q15" s="42">
        <v>5865.3</v>
      </c>
      <c r="R15" s="42">
        <v>9579.52</v>
      </c>
      <c r="S15" s="42">
        <v>12282.82</v>
      </c>
      <c r="T15" s="38">
        <v>28.22</v>
      </c>
      <c r="U15" s="38">
        <v>-23.83</v>
      </c>
      <c r="V15" s="25"/>
      <c r="W15" s="155" t="s">
        <v>22</v>
      </c>
      <c r="X15" s="208"/>
      <c r="Y15" s="42">
        <v>993</v>
      </c>
      <c r="Z15" s="42">
        <v>1001.22</v>
      </c>
      <c r="AA15" s="38">
        <v>0.83</v>
      </c>
      <c r="AB15" s="229"/>
      <c r="AC15" s="42">
        <v>841.67</v>
      </c>
      <c r="AD15" s="42">
        <v>823.89</v>
      </c>
      <c r="AE15" s="38">
        <v>-2.11</v>
      </c>
      <c r="AF15" s="229"/>
      <c r="AG15" s="189">
        <v>25483.29</v>
      </c>
      <c r="AH15" s="189">
        <v>35515.599999999999</v>
      </c>
      <c r="AI15" s="135">
        <v>39.369999999999997</v>
      </c>
      <c r="AJ15" s="29"/>
      <c r="AK15" s="15" t="s">
        <v>22</v>
      </c>
      <c r="AL15" s="208"/>
      <c r="AM15" s="42">
        <v>1000.25</v>
      </c>
      <c r="AN15" s="42">
        <v>998</v>
      </c>
      <c r="AO15" s="38">
        <v>-0.2</v>
      </c>
      <c r="AP15" s="229"/>
      <c r="AQ15" s="42">
        <v>830.25</v>
      </c>
      <c r="AR15" s="42">
        <v>829</v>
      </c>
      <c r="AS15" s="38">
        <v>-0.15</v>
      </c>
      <c r="AT15" s="229"/>
      <c r="AU15" s="42">
        <v>33130</v>
      </c>
      <c r="AV15" s="42">
        <v>46000.08</v>
      </c>
      <c r="AW15" s="38">
        <v>38.85</v>
      </c>
      <c r="AX15" s="29"/>
    </row>
    <row r="16" spans="1:50" s="15" customFormat="1" x14ac:dyDescent="0.2">
      <c r="A16" s="35" t="s">
        <v>23</v>
      </c>
      <c r="B16" s="36">
        <v>5827.67</v>
      </c>
      <c r="C16" s="36">
        <v>5899.67</v>
      </c>
      <c r="D16" s="36">
        <v>5981</v>
      </c>
      <c r="E16" s="36">
        <v>5932.67</v>
      </c>
      <c r="F16" s="37">
        <v>-0.81</v>
      </c>
      <c r="G16" s="37">
        <v>1.8</v>
      </c>
      <c r="H16" s="38"/>
      <c r="I16" s="36">
        <v>5315</v>
      </c>
      <c r="J16" s="36">
        <v>4643</v>
      </c>
      <c r="K16" s="36">
        <v>5059</v>
      </c>
      <c r="L16" s="36">
        <v>5064</v>
      </c>
      <c r="M16" s="39">
        <v>0.1</v>
      </c>
      <c r="N16" s="39">
        <v>-4.72</v>
      </c>
      <c r="O16" s="38"/>
      <c r="P16" s="36">
        <v>185719.98</v>
      </c>
      <c r="Q16" s="36">
        <v>79500.77</v>
      </c>
      <c r="R16" s="36">
        <v>138624.73000000001</v>
      </c>
      <c r="S16" s="36">
        <v>172298.81</v>
      </c>
      <c r="T16" s="37">
        <v>24.29</v>
      </c>
      <c r="U16" s="37">
        <v>-7.23</v>
      </c>
      <c r="V16" s="29"/>
      <c r="W16" s="190" t="s">
        <v>23</v>
      </c>
      <c r="X16" s="208"/>
      <c r="Y16" s="36">
        <v>5929.33</v>
      </c>
      <c r="Z16" s="36">
        <v>5938.44</v>
      </c>
      <c r="AA16" s="37">
        <v>0.15</v>
      </c>
      <c r="AB16" s="229"/>
      <c r="AC16" s="36">
        <v>4958.33</v>
      </c>
      <c r="AD16" s="36">
        <v>5072.8900000000003</v>
      </c>
      <c r="AE16" s="37">
        <v>2.31</v>
      </c>
      <c r="AF16" s="229"/>
      <c r="AG16" s="191">
        <v>354214.36</v>
      </c>
      <c r="AH16" s="191">
        <v>484266.76</v>
      </c>
      <c r="AI16" s="192">
        <v>36.72</v>
      </c>
      <c r="AJ16" s="29"/>
      <c r="AK16" s="40" t="s">
        <v>23</v>
      </c>
      <c r="AL16" s="208"/>
      <c r="AM16" s="36">
        <v>5921.42</v>
      </c>
      <c r="AN16" s="36">
        <v>5944.42</v>
      </c>
      <c r="AO16" s="37">
        <v>0.4</v>
      </c>
      <c r="AP16" s="229"/>
      <c r="AQ16" s="36">
        <v>4935.42</v>
      </c>
      <c r="AR16" s="36">
        <v>5064</v>
      </c>
      <c r="AS16" s="37">
        <v>2.61</v>
      </c>
      <c r="AT16" s="229"/>
      <c r="AU16" s="36">
        <v>469258.67</v>
      </c>
      <c r="AV16" s="36">
        <v>637975.34</v>
      </c>
      <c r="AW16" s="37">
        <v>35.950000000000003</v>
      </c>
      <c r="AX16" s="29"/>
    </row>
    <row r="17" spans="1:50" s="15" customFormat="1" x14ac:dyDescent="0.2">
      <c r="A17" s="41" t="s">
        <v>24</v>
      </c>
      <c r="B17" s="42">
        <v>844</v>
      </c>
      <c r="C17" s="42">
        <v>827.67</v>
      </c>
      <c r="D17" s="42">
        <v>832</v>
      </c>
      <c r="E17" s="42">
        <v>909</v>
      </c>
      <c r="F17" s="38">
        <v>9.25</v>
      </c>
      <c r="G17" s="38">
        <v>7.7</v>
      </c>
      <c r="H17" s="38"/>
      <c r="I17" s="42">
        <v>693.33</v>
      </c>
      <c r="J17" s="42">
        <v>509.33</v>
      </c>
      <c r="K17" s="42">
        <v>560</v>
      </c>
      <c r="L17" s="42">
        <v>611.66999999999996</v>
      </c>
      <c r="M17" s="43">
        <v>9.23</v>
      </c>
      <c r="N17" s="43">
        <v>-11.78</v>
      </c>
      <c r="O17" s="38"/>
      <c r="P17" s="42">
        <v>19401.759999999998</v>
      </c>
      <c r="Q17" s="42">
        <v>9068.1</v>
      </c>
      <c r="R17" s="42">
        <v>12645.8</v>
      </c>
      <c r="S17" s="42">
        <v>17148.55</v>
      </c>
      <c r="T17" s="38">
        <v>35.61</v>
      </c>
      <c r="U17" s="38">
        <v>-11.61</v>
      </c>
      <c r="V17" s="29"/>
      <c r="W17" s="155" t="s">
        <v>24</v>
      </c>
      <c r="X17" s="208"/>
      <c r="Y17" s="42">
        <v>827.44</v>
      </c>
      <c r="Z17" s="42">
        <v>909.33</v>
      </c>
      <c r="AA17" s="38">
        <v>9.9</v>
      </c>
      <c r="AB17" s="229"/>
      <c r="AC17" s="42">
        <v>554.33000000000004</v>
      </c>
      <c r="AD17" s="42">
        <v>620.55999999999995</v>
      </c>
      <c r="AE17" s="38">
        <v>11.95</v>
      </c>
      <c r="AF17" s="229"/>
      <c r="AG17" s="189">
        <v>33957.730000000003</v>
      </c>
      <c r="AH17" s="189">
        <v>47751.67</v>
      </c>
      <c r="AI17" s="135">
        <v>40.619999999999997</v>
      </c>
      <c r="AJ17" s="29"/>
      <c r="AK17" s="15" t="s">
        <v>24</v>
      </c>
      <c r="AL17" s="208"/>
      <c r="AM17" s="42">
        <v>826.75</v>
      </c>
      <c r="AN17" s="42">
        <v>893.42</v>
      </c>
      <c r="AO17" s="38">
        <v>8.1</v>
      </c>
      <c r="AP17" s="229"/>
      <c r="AQ17" s="42">
        <v>554.83000000000004</v>
      </c>
      <c r="AR17" s="42">
        <v>608</v>
      </c>
      <c r="AS17" s="38">
        <v>9.58</v>
      </c>
      <c r="AT17" s="229"/>
      <c r="AU17" s="42">
        <v>45675.02</v>
      </c>
      <c r="AV17" s="42">
        <v>62228.95</v>
      </c>
      <c r="AW17" s="38">
        <v>36.24</v>
      </c>
      <c r="AX17" s="29"/>
    </row>
    <row r="18" spans="1:50" s="15" customFormat="1" ht="12" x14ac:dyDescent="0.2">
      <c r="A18" s="35" t="s">
        <v>25</v>
      </c>
      <c r="B18" s="36">
        <v>343</v>
      </c>
      <c r="C18" s="36">
        <v>344</v>
      </c>
      <c r="D18" s="36">
        <v>344</v>
      </c>
      <c r="E18" s="36">
        <v>344.33</v>
      </c>
      <c r="F18" s="37">
        <v>0.1</v>
      </c>
      <c r="G18" s="37">
        <v>0.39</v>
      </c>
      <c r="H18" s="38"/>
      <c r="I18" s="36">
        <v>284</v>
      </c>
      <c r="J18" s="36">
        <v>229.67</v>
      </c>
      <c r="K18" s="36">
        <v>252.33</v>
      </c>
      <c r="L18" s="36">
        <v>243.33</v>
      </c>
      <c r="M18" s="39">
        <v>-3.57</v>
      </c>
      <c r="N18" s="39">
        <v>-14.32</v>
      </c>
      <c r="O18" s="38"/>
      <c r="P18" s="36">
        <v>5386.52</v>
      </c>
      <c r="Q18" s="36">
        <v>2462.41</v>
      </c>
      <c r="R18" s="36">
        <v>3757.79</v>
      </c>
      <c r="S18" s="36">
        <v>4084.94</v>
      </c>
      <c r="T18" s="37">
        <v>8.7100000000000009</v>
      </c>
      <c r="U18" s="37">
        <v>-24.16</v>
      </c>
      <c r="V18" s="25"/>
      <c r="W18" s="190" t="s">
        <v>25</v>
      </c>
      <c r="X18" s="208"/>
      <c r="Y18" s="36">
        <v>343.33</v>
      </c>
      <c r="Z18" s="36">
        <v>344.11</v>
      </c>
      <c r="AA18" s="37">
        <v>0.23</v>
      </c>
      <c r="AB18" s="229"/>
      <c r="AC18" s="36">
        <v>249.56</v>
      </c>
      <c r="AD18" s="36">
        <v>246</v>
      </c>
      <c r="AE18" s="37">
        <v>-1.42</v>
      </c>
      <c r="AF18" s="229"/>
      <c r="AG18" s="191">
        <v>10171.530000000001</v>
      </c>
      <c r="AH18" s="191">
        <v>12118.96</v>
      </c>
      <c r="AI18" s="192">
        <v>19.149999999999999</v>
      </c>
      <c r="AJ18" s="29"/>
      <c r="AK18" s="40" t="s">
        <v>25</v>
      </c>
      <c r="AL18" s="208"/>
      <c r="AM18" s="36">
        <v>344</v>
      </c>
      <c r="AN18" s="36">
        <v>344.33</v>
      </c>
      <c r="AO18" s="37">
        <v>0.1</v>
      </c>
      <c r="AP18" s="229"/>
      <c r="AQ18" s="36">
        <v>248.33</v>
      </c>
      <c r="AR18" s="36">
        <v>245.75</v>
      </c>
      <c r="AS18" s="37">
        <v>-1.04</v>
      </c>
      <c r="AT18" s="229"/>
      <c r="AU18" s="36">
        <v>13265.57</v>
      </c>
      <c r="AV18" s="36">
        <v>16221.75</v>
      </c>
      <c r="AW18" s="37">
        <v>22.28</v>
      </c>
      <c r="AX18" s="29"/>
    </row>
    <row r="19" spans="1:50" s="15" customFormat="1" ht="12" x14ac:dyDescent="0.2">
      <c r="A19" s="41" t="s">
        <v>26</v>
      </c>
      <c r="B19" s="42">
        <v>1104</v>
      </c>
      <c r="C19" s="42">
        <v>1034.33</v>
      </c>
      <c r="D19" s="42">
        <v>994.33</v>
      </c>
      <c r="E19" s="42">
        <v>856</v>
      </c>
      <c r="F19" s="38">
        <v>-13.91</v>
      </c>
      <c r="G19" s="38">
        <v>-22.46</v>
      </c>
      <c r="H19" s="38"/>
      <c r="I19" s="42">
        <v>957.67</v>
      </c>
      <c r="J19" s="42">
        <v>581.33000000000004</v>
      </c>
      <c r="K19" s="42">
        <v>663</v>
      </c>
      <c r="L19" s="42">
        <v>628.33000000000004</v>
      </c>
      <c r="M19" s="43">
        <v>-5.23</v>
      </c>
      <c r="N19" s="43">
        <v>-34.39</v>
      </c>
      <c r="O19" s="38"/>
      <c r="P19" s="42">
        <v>24908.560000000001</v>
      </c>
      <c r="Q19" s="42">
        <v>6977</v>
      </c>
      <c r="R19" s="42">
        <v>12083.36</v>
      </c>
      <c r="S19" s="42">
        <v>14945.6</v>
      </c>
      <c r="T19" s="38">
        <v>23.69</v>
      </c>
      <c r="U19" s="38">
        <v>-40</v>
      </c>
      <c r="V19" s="25"/>
      <c r="W19" s="155" t="s">
        <v>26</v>
      </c>
      <c r="X19" s="208"/>
      <c r="Y19" s="42">
        <v>1006</v>
      </c>
      <c r="Z19" s="42">
        <v>874.11</v>
      </c>
      <c r="AA19" s="38">
        <v>-13.11</v>
      </c>
      <c r="AB19" s="229"/>
      <c r="AC19" s="42">
        <v>645</v>
      </c>
      <c r="AD19" s="42">
        <v>608</v>
      </c>
      <c r="AE19" s="38">
        <v>-5.74</v>
      </c>
      <c r="AF19" s="229"/>
      <c r="AG19" s="189">
        <v>32430.12</v>
      </c>
      <c r="AH19" s="189">
        <v>43738.58</v>
      </c>
      <c r="AI19" s="135">
        <v>34.869999999999997</v>
      </c>
      <c r="AJ19" s="29"/>
      <c r="AK19" s="15" t="s">
        <v>26</v>
      </c>
      <c r="AL19" s="208"/>
      <c r="AM19" s="42">
        <v>1010.75</v>
      </c>
      <c r="AN19" s="42">
        <v>869.42</v>
      </c>
      <c r="AO19" s="38">
        <v>-14</v>
      </c>
      <c r="AP19" s="229"/>
      <c r="AQ19" s="42">
        <v>634.66999999999996</v>
      </c>
      <c r="AR19" s="42">
        <v>595.08000000000004</v>
      </c>
      <c r="AS19" s="38">
        <v>-6.24</v>
      </c>
      <c r="AT19" s="229"/>
      <c r="AU19" s="42">
        <v>42335.17</v>
      </c>
      <c r="AV19" s="42">
        <v>55272.54</v>
      </c>
      <c r="AW19" s="38">
        <v>30.56</v>
      </c>
      <c r="AX19" s="29"/>
    </row>
    <row r="20" spans="1:50" s="15" customFormat="1" ht="12" x14ac:dyDescent="0.2">
      <c r="A20" s="35" t="s">
        <v>27</v>
      </c>
      <c r="B20" s="36">
        <v>76</v>
      </c>
      <c r="C20" s="36">
        <v>72.67</v>
      </c>
      <c r="D20" s="36">
        <v>75</v>
      </c>
      <c r="E20" s="36">
        <v>83</v>
      </c>
      <c r="F20" s="37">
        <v>10.67</v>
      </c>
      <c r="G20" s="37">
        <v>9.2100000000000009</v>
      </c>
      <c r="H20" s="38"/>
      <c r="I20" s="36">
        <v>59.33</v>
      </c>
      <c r="J20" s="36">
        <v>31.33</v>
      </c>
      <c r="K20" s="36">
        <v>40.67</v>
      </c>
      <c r="L20" s="36">
        <v>33.67</v>
      </c>
      <c r="M20" s="39">
        <v>-17.21</v>
      </c>
      <c r="N20" s="39">
        <v>-43.26</v>
      </c>
      <c r="O20" s="38"/>
      <c r="P20" s="36">
        <v>1020.6</v>
      </c>
      <c r="Q20" s="36">
        <v>126.2</v>
      </c>
      <c r="R20" s="36">
        <v>363.04</v>
      </c>
      <c r="S20" s="36">
        <v>458.79</v>
      </c>
      <c r="T20" s="37">
        <v>26.37</v>
      </c>
      <c r="U20" s="37">
        <v>-55.05</v>
      </c>
      <c r="V20" s="25"/>
      <c r="W20" s="190" t="s">
        <v>27</v>
      </c>
      <c r="X20" s="208"/>
      <c r="Y20" s="36">
        <v>75</v>
      </c>
      <c r="Z20" s="36">
        <v>77</v>
      </c>
      <c r="AA20" s="37">
        <v>2.67</v>
      </c>
      <c r="AB20" s="229"/>
      <c r="AC20" s="36">
        <v>44.67</v>
      </c>
      <c r="AD20" s="36">
        <v>36.67</v>
      </c>
      <c r="AE20" s="37">
        <v>-17.91</v>
      </c>
      <c r="AF20" s="229"/>
      <c r="AG20" s="191">
        <v>1201.53</v>
      </c>
      <c r="AH20" s="191">
        <v>1410.52</v>
      </c>
      <c r="AI20" s="192">
        <v>17.39</v>
      </c>
      <c r="AJ20" s="29"/>
      <c r="AK20" s="40" t="s">
        <v>27</v>
      </c>
      <c r="AL20" s="208"/>
      <c r="AM20" s="36">
        <v>75</v>
      </c>
      <c r="AN20" s="36">
        <v>76.5</v>
      </c>
      <c r="AO20" s="37">
        <v>2</v>
      </c>
      <c r="AP20" s="229"/>
      <c r="AQ20" s="36">
        <v>45.83</v>
      </c>
      <c r="AR20" s="36">
        <v>37.42</v>
      </c>
      <c r="AS20" s="37">
        <v>-18.36</v>
      </c>
      <c r="AT20" s="229"/>
      <c r="AU20" s="36">
        <v>1620.05</v>
      </c>
      <c r="AV20" s="36">
        <v>1885.87</v>
      </c>
      <c r="AW20" s="37">
        <v>16.41</v>
      </c>
      <c r="AX20" s="29"/>
    </row>
    <row r="21" spans="1:50" s="15" customFormat="1" ht="12" x14ac:dyDescent="0.2">
      <c r="A21" s="41" t="s">
        <v>28</v>
      </c>
      <c r="B21" s="42">
        <v>993</v>
      </c>
      <c r="C21" s="42">
        <v>973</v>
      </c>
      <c r="D21" s="42">
        <v>943</v>
      </c>
      <c r="E21" s="42">
        <v>906</v>
      </c>
      <c r="F21" s="38">
        <v>-3.92</v>
      </c>
      <c r="G21" s="38">
        <v>-8.76</v>
      </c>
      <c r="H21" s="38"/>
      <c r="I21" s="42">
        <v>824</v>
      </c>
      <c r="J21" s="42">
        <v>510.67</v>
      </c>
      <c r="K21" s="42">
        <v>605.66999999999996</v>
      </c>
      <c r="L21" s="42">
        <v>643.33000000000004</v>
      </c>
      <c r="M21" s="43">
        <v>6.22</v>
      </c>
      <c r="N21" s="43">
        <v>-21.93</v>
      </c>
      <c r="O21" s="38"/>
      <c r="P21" s="42">
        <v>18717.939999999999</v>
      </c>
      <c r="Q21" s="42">
        <v>6180.76</v>
      </c>
      <c r="R21" s="42">
        <v>10652.13</v>
      </c>
      <c r="S21" s="42">
        <v>12345.27</v>
      </c>
      <c r="T21" s="38">
        <v>15.89</v>
      </c>
      <c r="U21" s="38">
        <v>-34.049999999999997</v>
      </c>
      <c r="V21" s="25"/>
      <c r="W21" s="155" t="s">
        <v>28</v>
      </c>
      <c r="X21" s="208"/>
      <c r="Y21" s="42">
        <v>960</v>
      </c>
      <c r="Z21" s="42">
        <v>922.67</v>
      </c>
      <c r="AA21" s="38">
        <v>-3.89</v>
      </c>
      <c r="AB21" s="229"/>
      <c r="AC21" s="42">
        <v>602.55999999999995</v>
      </c>
      <c r="AD21" s="42">
        <v>630.22</v>
      </c>
      <c r="AE21" s="38">
        <v>4.59</v>
      </c>
      <c r="AF21" s="229"/>
      <c r="AG21" s="189">
        <v>28139.97</v>
      </c>
      <c r="AH21" s="189">
        <v>34704.58</v>
      </c>
      <c r="AI21" s="135">
        <v>23.33</v>
      </c>
      <c r="AJ21" s="29"/>
      <c r="AK21" s="15" t="s">
        <v>28</v>
      </c>
      <c r="AL21" s="208"/>
      <c r="AM21" s="42">
        <v>963.25</v>
      </c>
      <c r="AN21" s="42">
        <v>927.75</v>
      </c>
      <c r="AO21" s="38">
        <v>-3.7</v>
      </c>
      <c r="AP21" s="229"/>
      <c r="AQ21" s="42">
        <v>602.16999999999996</v>
      </c>
      <c r="AR21" s="42">
        <v>626.58000000000004</v>
      </c>
      <c r="AS21" s="38">
        <v>4.05</v>
      </c>
      <c r="AT21" s="229"/>
      <c r="AU21" s="42">
        <v>36619</v>
      </c>
      <c r="AV21" s="42">
        <v>45689.87</v>
      </c>
      <c r="AW21" s="38">
        <v>24.77</v>
      </c>
      <c r="AX21" s="29"/>
    </row>
    <row r="22" spans="1:50" s="15" customFormat="1" ht="12" x14ac:dyDescent="0.2">
      <c r="A22" s="35" t="s">
        <v>29</v>
      </c>
      <c r="B22" s="36">
        <v>259</v>
      </c>
      <c r="C22" s="36">
        <v>259</v>
      </c>
      <c r="D22" s="36">
        <v>259</v>
      </c>
      <c r="E22" s="36">
        <v>239</v>
      </c>
      <c r="F22" s="37">
        <v>-7.72</v>
      </c>
      <c r="G22" s="37">
        <v>-7.72</v>
      </c>
      <c r="H22" s="38"/>
      <c r="I22" s="36">
        <v>197.33</v>
      </c>
      <c r="J22" s="36">
        <v>70.67</v>
      </c>
      <c r="K22" s="36">
        <v>106</v>
      </c>
      <c r="L22" s="36">
        <v>129.33000000000001</v>
      </c>
      <c r="M22" s="39">
        <v>22.01</v>
      </c>
      <c r="N22" s="39">
        <v>-34.46</v>
      </c>
      <c r="O22" s="38"/>
      <c r="P22" s="36">
        <v>3697.37</v>
      </c>
      <c r="Q22" s="36">
        <v>835.24</v>
      </c>
      <c r="R22" s="36">
        <v>1170.8900000000001</v>
      </c>
      <c r="S22" s="36">
        <v>814.98</v>
      </c>
      <c r="T22" s="37">
        <v>-30.4</v>
      </c>
      <c r="U22" s="37">
        <v>-77.959999999999994</v>
      </c>
      <c r="V22" s="25"/>
      <c r="W22" s="190" t="s">
        <v>29</v>
      </c>
      <c r="X22" s="208"/>
      <c r="Y22" s="36">
        <v>259</v>
      </c>
      <c r="Z22" s="36">
        <v>250.11</v>
      </c>
      <c r="AA22" s="37">
        <v>-3.43</v>
      </c>
      <c r="AB22" s="229"/>
      <c r="AC22" s="36">
        <v>102.89</v>
      </c>
      <c r="AD22" s="36">
        <v>144.44</v>
      </c>
      <c r="AE22" s="37">
        <v>40.39</v>
      </c>
      <c r="AF22" s="229"/>
      <c r="AG22" s="191">
        <v>3209.25</v>
      </c>
      <c r="AH22" s="191">
        <v>2972.71</v>
      </c>
      <c r="AI22" s="192">
        <v>-7.37</v>
      </c>
      <c r="AJ22" s="29"/>
      <c r="AK22" s="40" t="s">
        <v>29</v>
      </c>
      <c r="AL22" s="208"/>
      <c r="AM22" s="36">
        <v>259</v>
      </c>
      <c r="AN22" s="36">
        <v>252.33</v>
      </c>
      <c r="AO22" s="37">
        <v>-2.6</v>
      </c>
      <c r="AP22" s="229"/>
      <c r="AQ22" s="36">
        <v>102.33</v>
      </c>
      <c r="AR22" s="36">
        <v>143.75</v>
      </c>
      <c r="AS22" s="37">
        <v>40.47</v>
      </c>
      <c r="AT22" s="229"/>
      <c r="AU22" s="36">
        <v>4302.53</v>
      </c>
      <c r="AV22" s="36">
        <v>4287.8</v>
      </c>
      <c r="AW22" s="37">
        <v>-0.34</v>
      </c>
      <c r="AX22" s="29"/>
    </row>
    <row r="23" spans="1:50" s="15" customFormat="1" ht="12" x14ac:dyDescent="0.2">
      <c r="A23" s="41" t="s">
        <v>30</v>
      </c>
      <c r="B23" s="42">
        <v>660.67</v>
      </c>
      <c r="C23" s="42">
        <v>653.33000000000004</v>
      </c>
      <c r="D23" s="42">
        <v>645.66999999999996</v>
      </c>
      <c r="E23" s="42">
        <v>645</v>
      </c>
      <c r="F23" s="38">
        <v>-0.1</v>
      </c>
      <c r="G23" s="38">
        <v>-2.37</v>
      </c>
      <c r="H23" s="38"/>
      <c r="I23" s="42">
        <v>434.33</v>
      </c>
      <c r="J23" s="42">
        <v>263.67</v>
      </c>
      <c r="K23" s="42">
        <v>251</v>
      </c>
      <c r="L23" s="42">
        <v>268</v>
      </c>
      <c r="M23" s="43">
        <v>6.77</v>
      </c>
      <c r="N23" s="43">
        <v>-38.299999999999997</v>
      </c>
      <c r="O23" s="38"/>
      <c r="P23" s="42">
        <v>6251.94</v>
      </c>
      <c r="Q23" s="42">
        <v>2034.44</v>
      </c>
      <c r="R23" s="42">
        <v>2821.57</v>
      </c>
      <c r="S23" s="42">
        <v>3471.38</v>
      </c>
      <c r="T23" s="38">
        <v>23.03</v>
      </c>
      <c r="U23" s="38">
        <v>-44.48</v>
      </c>
      <c r="V23" s="25"/>
      <c r="W23" s="155" t="s">
        <v>30</v>
      </c>
      <c r="X23" s="208"/>
      <c r="Y23" s="42">
        <v>647.11</v>
      </c>
      <c r="Z23" s="42">
        <v>645</v>
      </c>
      <c r="AA23" s="38">
        <v>-0.33</v>
      </c>
      <c r="AB23" s="229"/>
      <c r="AC23" s="42">
        <v>249.33</v>
      </c>
      <c r="AD23" s="42">
        <v>263</v>
      </c>
      <c r="AE23" s="38">
        <v>5.48</v>
      </c>
      <c r="AF23" s="229"/>
      <c r="AG23" s="189">
        <v>7567.06</v>
      </c>
      <c r="AH23" s="189">
        <v>10137.06</v>
      </c>
      <c r="AI23" s="135">
        <v>33.96</v>
      </c>
      <c r="AJ23" s="29"/>
      <c r="AK23" s="15" t="s">
        <v>30</v>
      </c>
      <c r="AL23" s="208"/>
      <c r="AM23" s="42">
        <v>647.91999999999996</v>
      </c>
      <c r="AN23" s="42">
        <v>645</v>
      </c>
      <c r="AO23" s="38">
        <v>-0.5</v>
      </c>
      <c r="AP23" s="229"/>
      <c r="AQ23" s="42">
        <v>251.75</v>
      </c>
      <c r="AR23" s="42">
        <v>260.75</v>
      </c>
      <c r="AS23" s="38">
        <v>3.57</v>
      </c>
      <c r="AT23" s="229"/>
      <c r="AU23" s="42">
        <v>10139.67</v>
      </c>
      <c r="AV23" s="42">
        <v>13364.14</v>
      </c>
      <c r="AW23" s="38">
        <v>31.8</v>
      </c>
      <c r="AX23" s="29"/>
    </row>
    <row r="24" spans="1:50" s="15" customFormat="1" ht="12" x14ac:dyDescent="0.2">
      <c r="A24" s="35" t="s">
        <v>31</v>
      </c>
      <c r="B24" s="36">
        <v>502</v>
      </c>
      <c r="C24" s="36">
        <v>502</v>
      </c>
      <c r="D24" s="36">
        <v>502</v>
      </c>
      <c r="E24" s="36">
        <v>502</v>
      </c>
      <c r="F24" s="37">
        <v>0</v>
      </c>
      <c r="G24" s="37">
        <v>0</v>
      </c>
      <c r="H24" s="38"/>
      <c r="I24" s="36">
        <v>478.67</v>
      </c>
      <c r="J24" s="36">
        <v>325.33</v>
      </c>
      <c r="K24" s="36">
        <v>354.67</v>
      </c>
      <c r="L24" s="36">
        <v>382.67</v>
      </c>
      <c r="M24" s="39">
        <v>7.89</v>
      </c>
      <c r="N24" s="39">
        <v>-20.059999999999999</v>
      </c>
      <c r="O24" s="38"/>
      <c r="P24" s="36">
        <v>7820.62</v>
      </c>
      <c r="Q24" s="36">
        <v>1909.6</v>
      </c>
      <c r="R24" s="36">
        <v>4056.64</v>
      </c>
      <c r="S24" s="36">
        <v>5520.65</v>
      </c>
      <c r="T24" s="37">
        <v>36.090000000000003</v>
      </c>
      <c r="U24" s="37">
        <v>-29.41</v>
      </c>
      <c r="V24" s="25"/>
      <c r="W24" s="190" t="s">
        <v>31</v>
      </c>
      <c r="X24" s="208"/>
      <c r="Y24" s="36">
        <v>502</v>
      </c>
      <c r="Z24" s="36">
        <v>502</v>
      </c>
      <c r="AA24" s="37">
        <v>0</v>
      </c>
      <c r="AB24" s="229"/>
      <c r="AC24" s="36">
        <v>353.78</v>
      </c>
      <c r="AD24" s="36">
        <v>367.22</v>
      </c>
      <c r="AE24" s="37">
        <v>3.8</v>
      </c>
      <c r="AF24" s="229"/>
      <c r="AG24" s="191">
        <v>11344.22</v>
      </c>
      <c r="AH24" s="191">
        <v>15500.36</v>
      </c>
      <c r="AI24" s="192">
        <v>36.64</v>
      </c>
      <c r="AJ24" s="29"/>
      <c r="AK24" s="40" t="s">
        <v>31</v>
      </c>
      <c r="AL24" s="208"/>
      <c r="AM24" s="36">
        <v>502</v>
      </c>
      <c r="AN24" s="36">
        <v>502</v>
      </c>
      <c r="AO24" s="37">
        <v>0</v>
      </c>
      <c r="AP24" s="229"/>
      <c r="AQ24" s="36">
        <v>357.67</v>
      </c>
      <c r="AR24" s="36">
        <v>360.58</v>
      </c>
      <c r="AS24" s="37">
        <v>0.82</v>
      </c>
      <c r="AT24" s="229"/>
      <c r="AU24" s="36">
        <v>15503.24</v>
      </c>
      <c r="AV24" s="36">
        <v>20239.64</v>
      </c>
      <c r="AW24" s="37">
        <v>30.55</v>
      </c>
      <c r="AX24" s="29"/>
    </row>
    <row r="25" spans="1:50" s="15" customFormat="1" ht="12" x14ac:dyDescent="0.2">
      <c r="A25" s="41" t="s">
        <v>32</v>
      </c>
      <c r="B25" s="42">
        <v>634</v>
      </c>
      <c r="C25" s="42">
        <v>626</v>
      </c>
      <c r="D25" s="42">
        <v>540.66999999999996</v>
      </c>
      <c r="E25" s="42">
        <v>500</v>
      </c>
      <c r="F25" s="38">
        <v>-7.52</v>
      </c>
      <c r="G25" s="38">
        <v>-21.14</v>
      </c>
      <c r="H25" s="38"/>
      <c r="I25" s="42">
        <v>469</v>
      </c>
      <c r="J25" s="42">
        <v>225.67</v>
      </c>
      <c r="K25" s="42">
        <v>265.67</v>
      </c>
      <c r="L25" s="42">
        <v>296.33</v>
      </c>
      <c r="M25" s="43">
        <v>11.54</v>
      </c>
      <c r="N25" s="43">
        <v>-36.82</v>
      </c>
      <c r="O25" s="38"/>
      <c r="P25" s="42">
        <v>7058.5</v>
      </c>
      <c r="Q25" s="42">
        <v>3202.18</v>
      </c>
      <c r="R25" s="42">
        <v>3922.2</v>
      </c>
      <c r="S25" s="42">
        <v>4181.46</v>
      </c>
      <c r="T25" s="38">
        <v>6.61</v>
      </c>
      <c r="U25" s="38">
        <v>-40.76</v>
      </c>
      <c r="V25" s="25"/>
      <c r="W25" s="155" t="s">
        <v>32</v>
      </c>
      <c r="X25" s="208"/>
      <c r="Y25" s="42">
        <v>591.89</v>
      </c>
      <c r="Z25" s="42">
        <v>496.89</v>
      </c>
      <c r="AA25" s="38">
        <v>-16.05</v>
      </c>
      <c r="AB25" s="229"/>
      <c r="AC25" s="42">
        <v>263.56</v>
      </c>
      <c r="AD25" s="42">
        <v>289.56</v>
      </c>
      <c r="AE25" s="38">
        <v>9.8699999999999992</v>
      </c>
      <c r="AF25" s="229"/>
      <c r="AG25" s="189">
        <v>10672.6</v>
      </c>
      <c r="AH25" s="189">
        <v>11882.49</v>
      </c>
      <c r="AI25" s="135">
        <v>11.34</v>
      </c>
      <c r="AJ25" s="29"/>
      <c r="AK25" s="15" t="s">
        <v>32</v>
      </c>
      <c r="AL25" s="208"/>
      <c r="AM25" s="42">
        <v>600.41999999999996</v>
      </c>
      <c r="AN25" s="42">
        <v>498.42</v>
      </c>
      <c r="AO25" s="38">
        <v>-17</v>
      </c>
      <c r="AP25" s="229"/>
      <c r="AQ25" s="42">
        <v>265.92</v>
      </c>
      <c r="AR25" s="42">
        <v>288.25</v>
      </c>
      <c r="AS25" s="38">
        <v>8.4</v>
      </c>
      <c r="AT25" s="229"/>
      <c r="AU25" s="42">
        <v>14407.43</v>
      </c>
      <c r="AV25" s="42">
        <v>15878.26</v>
      </c>
      <c r="AW25" s="38">
        <v>10.210000000000001</v>
      </c>
      <c r="AX25" s="29"/>
    </row>
    <row r="26" spans="1:50" s="15" customFormat="1" ht="12" x14ac:dyDescent="0.2">
      <c r="A26" s="35" t="s">
        <v>33</v>
      </c>
      <c r="B26" s="36">
        <v>194</v>
      </c>
      <c r="C26" s="36">
        <v>194</v>
      </c>
      <c r="D26" s="36">
        <v>160</v>
      </c>
      <c r="E26" s="36">
        <v>160</v>
      </c>
      <c r="F26" s="37">
        <v>0</v>
      </c>
      <c r="G26" s="37">
        <v>-17.53</v>
      </c>
      <c r="H26" s="38"/>
      <c r="I26" s="36">
        <v>119.67</v>
      </c>
      <c r="J26" s="36">
        <v>74</v>
      </c>
      <c r="K26" s="36">
        <v>86.33</v>
      </c>
      <c r="L26" s="36">
        <v>86</v>
      </c>
      <c r="M26" s="39">
        <v>-0.39</v>
      </c>
      <c r="N26" s="39">
        <v>-28.13</v>
      </c>
      <c r="O26" s="38"/>
      <c r="P26" s="36">
        <v>2666.79</v>
      </c>
      <c r="Q26" s="36">
        <v>542.28</v>
      </c>
      <c r="R26" s="36">
        <v>2210.81</v>
      </c>
      <c r="S26" s="36">
        <v>1500.32</v>
      </c>
      <c r="T26" s="37">
        <v>-32.14</v>
      </c>
      <c r="U26" s="37">
        <v>-43.74</v>
      </c>
      <c r="V26" s="25"/>
      <c r="W26" s="190" t="s">
        <v>33</v>
      </c>
      <c r="X26" s="208"/>
      <c r="Y26" s="36">
        <v>172.22</v>
      </c>
      <c r="Z26" s="36">
        <v>160.33000000000001</v>
      </c>
      <c r="AA26" s="37">
        <v>-6.9</v>
      </c>
      <c r="AB26" s="229"/>
      <c r="AC26" s="36">
        <v>96.78</v>
      </c>
      <c r="AD26" s="36">
        <v>86.11</v>
      </c>
      <c r="AE26" s="37">
        <v>-11.02</v>
      </c>
      <c r="AF26" s="229"/>
      <c r="AG26" s="191">
        <v>6536.14</v>
      </c>
      <c r="AH26" s="191">
        <v>4459.5</v>
      </c>
      <c r="AI26" s="192">
        <v>-31.77</v>
      </c>
      <c r="AJ26" s="29"/>
      <c r="AK26" s="40" t="s">
        <v>33</v>
      </c>
      <c r="AL26" s="208"/>
      <c r="AM26" s="36">
        <v>177.67</v>
      </c>
      <c r="AN26" s="36">
        <v>160.25</v>
      </c>
      <c r="AO26" s="37">
        <v>-9.8000000000000007</v>
      </c>
      <c r="AP26" s="229"/>
      <c r="AQ26" s="36">
        <v>86.33</v>
      </c>
      <c r="AR26" s="36">
        <v>85.92</v>
      </c>
      <c r="AS26" s="37">
        <v>-0.48</v>
      </c>
      <c r="AT26" s="229"/>
      <c r="AU26" s="36">
        <v>7771.39</v>
      </c>
      <c r="AV26" s="36">
        <v>6383.89</v>
      </c>
      <c r="AW26" s="37">
        <v>-17.850000000000001</v>
      </c>
      <c r="AX26" s="29"/>
    </row>
    <row r="27" spans="1:50" s="15" customFormat="1" ht="12" x14ac:dyDescent="0.2">
      <c r="A27" s="41" t="s">
        <v>34</v>
      </c>
      <c r="B27" s="42">
        <v>678</v>
      </c>
      <c r="C27" s="42">
        <v>672.33</v>
      </c>
      <c r="D27" s="42">
        <v>662.67</v>
      </c>
      <c r="E27" s="42">
        <v>657.67</v>
      </c>
      <c r="F27" s="38">
        <v>-0.75</v>
      </c>
      <c r="G27" s="38">
        <v>-3</v>
      </c>
      <c r="H27" s="38"/>
      <c r="I27" s="42">
        <v>639.33000000000004</v>
      </c>
      <c r="J27" s="42">
        <v>314</v>
      </c>
      <c r="K27" s="42">
        <v>495</v>
      </c>
      <c r="L27" s="42">
        <v>579.33000000000004</v>
      </c>
      <c r="M27" s="43">
        <v>17.04</v>
      </c>
      <c r="N27" s="43">
        <v>-9.3800000000000008</v>
      </c>
      <c r="O27" s="38"/>
      <c r="P27" s="42">
        <v>25923.5</v>
      </c>
      <c r="Q27" s="42">
        <v>10403</v>
      </c>
      <c r="R27" s="42">
        <v>19241.259999999998</v>
      </c>
      <c r="S27" s="42">
        <v>21327.55</v>
      </c>
      <c r="T27" s="38">
        <v>10.84</v>
      </c>
      <c r="U27" s="38">
        <v>-17.73</v>
      </c>
      <c r="V27" s="25"/>
      <c r="W27" s="155" t="s">
        <v>34</v>
      </c>
      <c r="X27" s="208"/>
      <c r="Y27" s="42">
        <v>666.11</v>
      </c>
      <c r="Z27" s="42">
        <v>658</v>
      </c>
      <c r="AA27" s="38">
        <v>-1.22</v>
      </c>
      <c r="AB27" s="229"/>
      <c r="AC27" s="42">
        <v>470.89</v>
      </c>
      <c r="AD27" s="42">
        <v>578.22</v>
      </c>
      <c r="AE27" s="38">
        <v>22.79</v>
      </c>
      <c r="AF27" s="229"/>
      <c r="AG27" s="189">
        <v>51524.33</v>
      </c>
      <c r="AH27" s="189">
        <v>64254.6</v>
      </c>
      <c r="AI27" s="135">
        <v>24.71</v>
      </c>
      <c r="AJ27" s="29"/>
      <c r="AK27" s="15" t="s">
        <v>34</v>
      </c>
      <c r="AL27" s="208"/>
      <c r="AM27" s="42">
        <v>667.42</v>
      </c>
      <c r="AN27" s="42">
        <v>658.33</v>
      </c>
      <c r="AO27" s="38">
        <v>-1.4</v>
      </c>
      <c r="AP27" s="229"/>
      <c r="AQ27" s="42">
        <v>461.58</v>
      </c>
      <c r="AR27" s="42">
        <v>565.25</v>
      </c>
      <c r="AS27" s="38">
        <v>22.46</v>
      </c>
      <c r="AT27" s="229"/>
      <c r="AU27" s="42">
        <v>67106.55</v>
      </c>
      <c r="AV27" s="42">
        <v>84798.82</v>
      </c>
      <c r="AW27" s="38">
        <v>26.36</v>
      </c>
      <c r="AX27" s="29"/>
    </row>
    <row r="28" spans="1:50" s="15" customFormat="1" ht="12" x14ac:dyDescent="0.2">
      <c r="A28" s="35" t="s">
        <v>35</v>
      </c>
      <c r="B28" s="36">
        <v>85</v>
      </c>
      <c r="C28" s="36" t="s">
        <v>109</v>
      </c>
      <c r="D28" s="36" t="s">
        <v>109</v>
      </c>
      <c r="E28" s="36" t="s">
        <v>109</v>
      </c>
      <c r="F28" s="37" t="s">
        <v>110</v>
      </c>
      <c r="G28" s="37">
        <v>-100</v>
      </c>
      <c r="H28" s="38"/>
      <c r="I28" s="36">
        <v>75</v>
      </c>
      <c r="J28" s="36" t="s">
        <v>109</v>
      </c>
      <c r="K28" s="36" t="s">
        <v>109</v>
      </c>
      <c r="L28" s="36" t="s">
        <v>109</v>
      </c>
      <c r="M28" s="37" t="s">
        <v>110</v>
      </c>
      <c r="N28" s="37">
        <v>-100</v>
      </c>
      <c r="O28" s="38"/>
      <c r="P28" s="36">
        <v>811.13</v>
      </c>
      <c r="Q28" s="36" t="s">
        <v>109</v>
      </c>
      <c r="R28" s="36" t="s">
        <v>109</v>
      </c>
      <c r="S28" s="36" t="s">
        <v>109</v>
      </c>
      <c r="T28" s="37" t="s">
        <v>110</v>
      </c>
      <c r="U28" s="37">
        <v>-100</v>
      </c>
      <c r="V28" s="25"/>
      <c r="W28" s="190" t="s">
        <v>36</v>
      </c>
      <c r="X28" s="208"/>
      <c r="Y28" s="36" t="s">
        <v>109</v>
      </c>
      <c r="Z28" s="36" t="s">
        <v>109</v>
      </c>
      <c r="AA28" s="37" t="s">
        <v>110</v>
      </c>
      <c r="AB28" s="229"/>
      <c r="AC28" s="36" t="s">
        <v>109</v>
      </c>
      <c r="AD28" s="36" t="s">
        <v>109</v>
      </c>
      <c r="AE28" s="37" t="s">
        <v>110</v>
      </c>
      <c r="AF28" s="229"/>
      <c r="AG28" s="36" t="s">
        <v>109</v>
      </c>
      <c r="AH28" s="36" t="s">
        <v>109</v>
      </c>
      <c r="AI28" s="37" t="s">
        <v>110</v>
      </c>
      <c r="AJ28" s="29"/>
      <c r="AK28" s="40" t="s">
        <v>36</v>
      </c>
      <c r="AL28" s="208"/>
      <c r="AM28" s="36" t="s">
        <v>119</v>
      </c>
      <c r="AN28" s="36" t="s">
        <v>119</v>
      </c>
      <c r="AO28" s="37" t="s">
        <v>110</v>
      </c>
      <c r="AP28" s="229"/>
      <c r="AQ28" s="36" t="s">
        <v>109</v>
      </c>
      <c r="AR28" s="36" t="s">
        <v>109</v>
      </c>
      <c r="AS28" s="37" t="s">
        <v>110</v>
      </c>
      <c r="AT28" s="229"/>
      <c r="AU28" s="36" t="s">
        <v>109</v>
      </c>
      <c r="AV28" s="36" t="s">
        <v>109</v>
      </c>
      <c r="AW28" s="37" t="s">
        <v>110</v>
      </c>
      <c r="AX28" s="29"/>
    </row>
    <row r="29" spans="1:50" s="15" customFormat="1" ht="12" x14ac:dyDescent="0.2">
      <c r="A29" s="41" t="s">
        <v>37</v>
      </c>
      <c r="B29" s="42">
        <v>532</v>
      </c>
      <c r="C29" s="42">
        <v>532</v>
      </c>
      <c r="D29" s="42">
        <v>532</v>
      </c>
      <c r="E29" s="42">
        <v>534</v>
      </c>
      <c r="F29" s="38">
        <v>0.38</v>
      </c>
      <c r="G29" s="38">
        <v>0.38</v>
      </c>
      <c r="H29" s="38"/>
      <c r="I29" s="42">
        <v>437.33</v>
      </c>
      <c r="J29" s="42">
        <v>269.33</v>
      </c>
      <c r="K29" s="42">
        <v>306.33</v>
      </c>
      <c r="L29" s="42">
        <v>361</v>
      </c>
      <c r="M29" s="43">
        <v>17.850000000000001</v>
      </c>
      <c r="N29" s="43">
        <v>-17.45</v>
      </c>
      <c r="O29" s="38"/>
      <c r="P29" s="42">
        <v>4512.55</v>
      </c>
      <c r="Q29" s="42">
        <v>1172.77</v>
      </c>
      <c r="R29" s="42">
        <v>1969.83</v>
      </c>
      <c r="S29" s="42">
        <v>3356.08</v>
      </c>
      <c r="T29" s="38">
        <v>70.37</v>
      </c>
      <c r="U29" s="38">
        <v>-25.63</v>
      </c>
      <c r="V29" s="25"/>
      <c r="W29" s="155" t="s">
        <v>37</v>
      </c>
      <c r="X29" s="208"/>
      <c r="Y29" s="42">
        <v>532</v>
      </c>
      <c r="Z29" s="42">
        <v>532.66999999999996</v>
      </c>
      <c r="AA29" s="38">
        <v>0.13</v>
      </c>
      <c r="AB29" s="229"/>
      <c r="AC29" s="42">
        <v>283.56</v>
      </c>
      <c r="AD29" s="42">
        <v>349.78</v>
      </c>
      <c r="AE29" s="38">
        <v>23.35</v>
      </c>
      <c r="AF29" s="229"/>
      <c r="AG29" s="189">
        <v>5120.22</v>
      </c>
      <c r="AH29" s="189">
        <v>7938.39</v>
      </c>
      <c r="AI29" s="135">
        <v>55.04</v>
      </c>
      <c r="AJ29" s="29"/>
      <c r="AK29" s="15" t="s">
        <v>37</v>
      </c>
      <c r="AL29" s="208"/>
      <c r="AM29" s="42">
        <v>532</v>
      </c>
      <c r="AN29" s="42">
        <v>532.5</v>
      </c>
      <c r="AO29" s="38">
        <v>0.1</v>
      </c>
      <c r="AP29" s="229"/>
      <c r="AQ29" s="42">
        <v>277.33</v>
      </c>
      <c r="AR29" s="42">
        <v>332.75</v>
      </c>
      <c r="AS29" s="38">
        <v>19.98</v>
      </c>
      <c r="AT29" s="229"/>
      <c r="AU29" s="42">
        <v>6689.43</v>
      </c>
      <c r="AV29" s="42">
        <v>9860.67</v>
      </c>
      <c r="AW29" s="38">
        <v>47.41</v>
      </c>
      <c r="AX29" s="29"/>
    </row>
    <row r="30" spans="1:50" s="15" customFormat="1" ht="12" x14ac:dyDescent="0.2">
      <c r="A30" s="35" t="s">
        <v>38</v>
      </c>
      <c r="B30" s="36">
        <v>483.33</v>
      </c>
      <c r="C30" s="36">
        <v>482</v>
      </c>
      <c r="D30" s="36">
        <v>482</v>
      </c>
      <c r="E30" s="36">
        <v>482</v>
      </c>
      <c r="F30" s="37">
        <v>0</v>
      </c>
      <c r="G30" s="37">
        <v>-0.28000000000000003</v>
      </c>
      <c r="H30" s="38"/>
      <c r="I30" s="36">
        <v>130.66999999999999</v>
      </c>
      <c r="J30" s="36">
        <v>24.33</v>
      </c>
      <c r="K30" s="36">
        <v>59</v>
      </c>
      <c r="L30" s="36">
        <v>54.67</v>
      </c>
      <c r="M30" s="39">
        <v>-7.34</v>
      </c>
      <c r="N30" s="39">
        <v>-58.16</v>
      </c>
      <c r="O30" s="38"/>
      <c r="P30" s="36">
        <v>1559.99</v>
      </c>
      <c r="Q30" s="36">
        <v>34.22</v>
      </c>
      <c r="R30" s="36">
        <v>284.29000000000002</v>
      </c>
      <c r="S30" s="36">
        <v>301.55</v>
      </c>
      <c r="T30" s="37">
        <v>6.07</v>
      </c>
      <c r="U30" s="37">
        <v>-80.67</v>
      </c>
      <c r="V30" s="25"/>
      <c r="W30" s="190" t="s">
        <v>38</v>
      </c>
      <c r="X30" s="208"/>
      <c r="Y30" s="36">
        <v>482</v>
      </c>
      <c r="Z30" s="36">
        <v>482</v>
      </c>
      <c r="AA30" s="37">
        <v>0</v>
      </c>
      <c r="AB30" s="229"/>
      <c r="AC30" s="36">
        <v>59</v>
      </c>
      <c r="AD30" s="36">
        <v>54.89</v>
      </c>
      <c r="AE30" s="37">
        <v>-6.97</v>
      </c>
      <c r="AF30" s="229"/>
      <c r="AG30" s="191">
        <v>689.34</v>
      </c>
      <c r="AH30" s="191">
        <v>870.18</v>
      </c>
      <c r="AI30" s="192">
        <v>26.23</v>
      </c>
      <c r="AJ30" s="29"/>
      <c r="AK30" s="40" t="s">
        <v>38</v>
      </c>
      <c r="AL30" s="208"/>
      <c r="AM30" s="36">
        <v>482</v>
      </c>
      <c r="AN30" s="36">
        <v>482</v>
      </c>
      <c r="AO30" s="37">
        <v>0</v>
      </c>
      <c r="AP30" s="229"/>
      <c r="AQ30" s="36">
        <v>54.42</v>
      </c>
      <c r="AR30" s="36">
        <v>56.08</v>
      </c>
      <c r="AS30" s="37">
        <v>3.06</v>
      </c>
      <c r="AT30" s="229"/>
      <c r="AU30" s="36">
        <v>815.46</v>
      </c>
      <c r="AV30" s="36">
        <v>1164.26</v>
      </c>
      <c r="AW30" s="37">
        <v>42.77</v>
      </c>
      <c r="AX30" s="29"/>
    </row>
    <row r="31" spans="1:50" s="15" customFormat="1" ht="12" x14ac:dyDescent="0.2">
      <c r="A31" s="18" t="s">
        <v>39</v>
      </c>
      <c r="B31" s="45">
        <v>1002</v>
      </c>
      <c r="C31" s="45">
        <v>1002</v>
      </c>
      <c r="D31" s="45">
        <v>1002</v>
      </c>
      <c r="E31" s="45">
        <v>1002</v>
      </c>
      <c r="F31" s="46">
        <v>0</v>
      </c>
      <c r="G31" s="46">
        <v>0</v>
      </c>
      <c r="H31" s="38"/>
      <c r="I31" s="45">
        <v>910</v>
      </c>
      <c r="J31" s="45">
        <v>488.67</v>
      </c>
      <c r="K31" s="45">
        <v>754</v>
      </c>
      <c r="L31" s="45">
        <v>794.33</v>
      </c>
      <c r="M31" s="47">
        <v>5.35</v>
      </c>
      <c r="N31" s="47">
        <v>-12.71</v>
      </c>
      <c r="O31" s="38"/>
      <c r="P31" s="45">
        <v>13030.68</v>
      </c>
      <c r="Q31" s="45">
        <v>4911.92</v>
      </c>
      <c r="R31" s="45">
        <v>7814.23</v>
      </c>
      <c r="S31" s="45">
        <v>8658.14</v>
      </c>
      <c r="T31" s="46">
        <v>10.8</v>
      </c>
      <c r="U31" s="46">
        <v>-33.56</v>
      </c>
      <c r="V31" s="25"/>
      <c r="W31" s="19" t="s">
        <v>39</v>
      </c>
      <c r="X31" s="208"/>
      <c r="Y31" s="45">
        <v>1002</v>
      </c>
      <c r="Z31" s="45">
        <v>1002</v>
      </c>
      <c r="AA31" s="46">
        <v>0</v>
      </c>
      <c r="AB31" s="229"/>
      <c r="AC31" s="45">
        <v>737.56</v>
      </c>
      <c r="AD31" s="45">
        <v>778.44</v>
      </c>
      <c r="AE31" s="46">
        <v>5.54</v>
      </c>
      <c r="AF31" s="229"/>
      <c r="AG31" s="45">
        <v>22556.55</v>
      </c>
      <c r="AH31" s="45">
        <v>25150.61</v>
      </c>
      <c r="AI31" s="46">
        <v>11.5</v>
      </c>
      <c r="AJ31" s="29"/>
      <c r="AK31" s="19" t="s">
        <v>39</v>
      </c>
      <c r="AL31" s="208"/>
      <c r="AM31" s="45">
        <v>1002</v>
      </c>
      <c r="AN31" s="45">
        <v>1002</v>
      </c>
      <c r="AO31" s="46">
        <v>0</v>
      </c>
      <c r="AP31" s="229"/>
      <c r="AQ31" s="45">
        <v>707</v>
      </c>
      <c r="AR31" s="45">
        <v>772.5</v>
      </c>
      <c r="AS31" s="46">
        <v>9.26</v>
      </c>
      <c r="AT31" s="229"/>
      <c r="AU31" s="45">
        <v>28510.52</v>
      </c>
      <c r="AV31" s="45">
        <v>33066.339999999997</v>
      </c>
      <c r="AW31" s="46">
        <v>15.98</v>
      </c>
      <c r="AX31" s="29"/>
    </row>
    <row r="32" spans="1:50" s="15" customFormat="1" ht="12" x14ac:dyDescent="0.2">
      <c r="A32" s="48"/>
      <c r="B32" s="49"/>
      <c r="C32" s="49"/>
      <c r="D32" s="49"/>
      <c r="F32" s="50"/>
      <c r="G32" s="50"/>
      <c r="H32" s="50"/>
      <c r="I32" s="49"/>
      <c r="J32" s="49"/>
      <c r="K32" s="49"/>
      <c r="L32" s="50"/>
      <c r="M32" s="50"/>
      <c r="N32" s="50"/>
      <c r="O32" s="50"/>
      <c r="P32" s="49"/>
      <c r="Q32" s="49"/>
      <c r="R32" s="49"/>
      <c r="S32" s="50"/>
      <c r="T32" s="50"/>
      <c r="U32" s="50"/>
      <c r="V32" s="25"/>
      <c r="X32" s="208"/>
      <c r="Y32" s="298"/>
      <c r="Z32" s="51"/>
      <c r="AA32" s="52"/>
      <c r="AB32" s="232"/>
      <c r="AC32" s="52"/>
      <c r="AD32" s="297"/>
      <c r="AE32" s="53"/>
      <c r="AF32" s="230"/>
      <c r="AG32" s="52"/>
      <c r="AH32" s="52"/>
      <c r="AI32" s="53"/>
      <c r="AJ32" s="29"/>
      <c r="AL32" s="208"/>
      <c r="AM32" s="55"/>
      <c r="AN32" s="55"/>
      <c r="AO32" s="56"/>
      <c r="AP32" s="221"/>
      <c r="AQ32" s="55"/>
      <c r="AR32" s="55"/>
      <c r="AS32" s="56"/>
      <c r="AT32" s="221"/>
      <c r="AU32" s="55"/>
      <c r="AV32" s="55"/>
      <c r="AW32" s="56"/>
    </row>
    <row r="33" spans="1:49" s="15" customFormat="1" ht="12" x14ac:dyDescent="0.2">
      <c r="A33" s="89" t="s">
        <v>46</v>
      </c>
      <c r="B33" s="90"/>
      <c r="C33" s="90"/>
      <c r="D33" s="90"/>
      <c r="E33" s="90"/>
      <c r="F33" s="90"/>
      <c r="G33" s="91"/>
      <c r="H33" s="69"/>
      <c r="I33" s="6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25"/>
      <c r="W33" s="101" t="s">
        <v>56</v>
      </c>
      <c r="X33" s="210"/>
      <c r="Y33" s="102"/>
      <c r="Z33" s="102"/>
      <c r="AA33" s="72"/>
      <c r="AB33" s="219"/>
      <c r="AC33" s="72"/>
      <c r="AD33" s="73"/>
      <c r="AE33" s="73"/>
      <c r="AF33" s="223"/>
      <c r="AG33" s="72"/>
      <c r="AH33" s="72"/>
      <c r="AI33" s="74"/>
      <c r="AJ33" s="29"/>
      <c r="AK33" s="110" t="s">
        <v>56</v>
      </c>
      <c r="AL33" s="237"/>
      <c r="AM33" s="111"/>
      <c r="AN33" s="111"/>
      <c r="AO33" s="112"/>
      <c r="AP33" s="238"/>
      <c r="AQ33" s="111"/>
      <c r="AR33" s="111"/>
      <c r="AS33" s="112"/>
      <c r="AT33" s="238"/>
      <c r="AU33" s="111"/>
      <c r="AV33" s="111"/>
      <c r="AW33" s="113"/>
    </row>
    <row r="34" spans="1:49" s="15" customFormat="1" ht="12" x14ac:dyDescent="0.2">
      <c r="A34" s="92" t="s">
        <v>40</v>
      </c>
      <c r="B34" s="93"/>
      <c r="C34" s="93"/>
      <c r="D34" s="93"/>
      <c r="E34" s="93"/>
      <c r="F34" s="93"/>
      <c r="G34" s="94"/>
      <c r="H34" s="69"/>
      <c r="I34" s="6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25"/>
      <c r="W34" s="103" t="s">
        <v>40</v>
      </c>
      <c r="X34" s="211"/>
      <c r="Y34" s="104"/>
      <c r="Z34" s="104"/>
      <c r="AA34" s="77"/>
      <c r="AB34" s="220"/>
      <c r="AC34" s="76"/>
      <c r="AD34" s="76"/>
      <c r="AE34" s="77"/>
      <c r="AF34" s="220"/>
      <c r="AG34" s="76"/>
      <c r="AH34" s="76"/>
      <c r="AI34" s="78"/>
      <c r="AJ34" s="29"/>
      <c r="AK34" s="103" t="s">
        <v>40</v>
      </c>
      <c r="AL34" s="211"/>
      <c r="AM34" s="105"/>
      <c r="AN34" s="105"/>
      <c r="AO34" s="114"/>
      <c r="AP34" s="239"/>
      <c r="AQ34" s="105"/>
      <c r="AR34" s="105"/>
      <c r="AS34" s="114"/>
      <c r="AT34" s="239"/>
      <c r="AU34" s="105"/>
      <c r="AV34" s="105"/>
      <c r="AW34" s="115"/>
    </row>
    <row r="35" spans="1:49" s="15" customFormat="1" ht="12" x14ac:dyDescent="0.2">
      <c r="A35" s="92" t="s">
        <v>47</v>
      </c>
      <c r="B35" s="93"/>
      <c r="C35" s="93"/>
      <c r="D35" s="93"/>
      <c r="E35" s="93"/>
      <c r="F35" s="93"/>
      <c r="G35" s="94"/>
      <c r="H35" s="69"/>
      <c r="I35" s="6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25"/>
      <c r="W35" s="92" t="s">
        <v>47</v>
      </c>
      <c r="X35" s="212"/>
      <c r="Y35" s="105"/>
      <c r="Z35" s="105"/>
      <c r="AA35" s="80"/>
      <c r="AB35" s="221"/>
      <c r="AC35" s="79"/>
      <c r="AD35" s="79"/>
      <c r="AE35" s="80"/>
      <c r="AF35" s="221"/>
      <c r="AG35" s="79"/>
      <c r="AH35" s="79"/>
      <c r="AI35" s="81"/>
      <c r="AJ35" s="29"/>
      <c r="AK35" s="92" t="s">
        <v>47</v>
      </c>
      <c r="AL35" s="212"/>
      <c r="AM35" s="105"/>
      <c r="AN35" s="105"/>
      <c r="AO35" s="114"/>
      <c r="AP35" s="239"/>
      <c r="AQ35" s="105"/>
      <c r="AR35" s="105"/>
      <c r="AS35" s="114"/>
      <c r="AT35" s="239"/>
      <c r="AU35" s="105"/>
      <c r="AV35" s="105"/>
      <c r="AW35" s="115"/>
    </row>
    <row r="36" spans="1:49" s="15" customFormat="1" ht="21.75" customHeight="1" x14ac:dyDescent="0.2">
      <c r="A36" s="311" t="s">
        <v>48</v>
      </c>
      <c r="B36" s="312"/>
      <c r="C36" s="312"/>
      <c r="D36" s="312"/>
      <c r="E36" s="312"/>
      <c r="F36" s="312"/>
      <c r="G36" s="313"/>
      <c r="H36" s="69"/>
      <c r="I36" s="6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25"/>
      <c r="W36" s="92" t="s">
        <v>48</v>
      </c>
      <c r="X36" s="212"/>
      <c r="Y36" s="105"/>
      <c r="Z36" s="105"/>
      <c r="AA36" s="80"/>
      <c r="AB36" s="221"/>
      <c r="AC36" s="79"/>
      <c r="AD36" s="79"/>
      <c r="AE36" s="80"/>
      <c r="AF36" s="221"/>
      <c r="AG36" s="79"/>
      <c r="AH36" s="79"/>
      <c r="AI36" s="81"/>
      <c r="AJ36" s="29"/>
      <c r="AK36" s="92" t="s">
        <v>48</v>
      </c>
      <c r="AL36" s="212"/>
      <c r="AM36" s="105"/>
      <c r="AN36" s="105"/>
      <c r="AO36" s="114"/>
      <c r="AP36" s="239"/>
      <c r="AQ36" s="105"/>
      <c r="AR36" s="105"/>
      <c r="AS36" s="114"/>
      <c r="AT36" s="239"/>
      <c r="AU36" s="105"/>
      <c r="AV36" s="105"/>
      <c r="AW36" s="115"/>
    </row>
    <row r="37" spans="1:49" s="15" customFormat="1" ht="12" x14ac:dyDescent="0.2">
      <c r="A37" s="92" t="s">
        <v>49</v>
      </c>
      <c r="B37" s="93"/>
      <c r="C37" s="93"/>
      <c r="D37" s="93"/>
      <c r="E37" s="93"/>
      <c r="F37" s="93"/>
      <c r="G37" s="94"/>
      <c r="H37" s="69"/>
      <c r="I37" s="6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25"/>
      <c r="W37" s="92" t="s">
        <v>49</v>
      </c>
      <c r="X37" s="212"/>
      <c r="Y37" s="105"/>
      <c r="Z37" s="105"/>
      <c r="AA37" s="80"/>
      <c r="AB37" s="221"/>
      <c r="AC37" s="79"/>
      <c r="AD37" s="79"/>
      <c r="AE37" s="80"/>
      <c r="AF37" s="221"/>
      <c r="AG37" s="79"/>
      <c r="AH37" s="79"/>
      <c r="AI37" s="81"/>
      <c r="AJ37" s="29"/>
      <c r="AK37" s="92" t="s">
        <v>49</v>
      </c>
      <c r="AL37" s="212"/>
      <c r="AM37" s="105"/>
      <c r="AN37" s="105"/>
      <c r="AO37" s="114"/>
      <c r="AP37" s="239"/>
      <c r="AQ37" s="105"/>
      <c r="AR37" s="105"/>
      <c r="AS37" s="114"/>
      <c r="AT37" s="239"/>
      <c r="AU37" s="105"/>
      <c r="AV37" s="105"/>
      <c r="AW37" s="115"/>
    </row>
    <row r="38" spans="1:49" s="15" customFormat="1" ht="12" x14ac:dyDescent="0.2">
      <c r="A38" s="92" t="s">
        <v>50</v>
      </c>
      <c r="B38" s="93"/>
      <c r="C38" s="93"/>
      <c r="D38" s="93"/>
      <c r="E38" s="93"/>
      <c r="F38" s="93"/>
      <c r="G38" s="94"/>
      <c r="H38" s="69"/>
      <c r="I38" s="6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25"/>
      <c r="W38" s="92" t="s">
        <v>50</v>
      </c>
      <c r="X38" s="212"/>
      <c r="Y38" s="105"/>
      <c r="Z38" s="105"/>
      <c r="AA38" s="80"/>
      <c r="AB38" s="221"/>
      <c r="AC38" s="79"/>
      <c r="AD38" s="79"/>
      <c r="AE38" s="80"/>
      <c r="AF38" s="221"/>
      <c r="AG38" s="79"/>
      <c r="AH38" s="79"/>
      <c r="AI38" s="81"/>
      <c r="AJ38" s="29"/>
      <c r="AK38" s="92" t="s">
        <v>50</v>
      </c>
      <c r="AL38" s="212"/>
      <c r="AM38" s="105"/>
      <c r="AN38" s="105"/>
      <c r="AO38" s="114"/>
      <c r="AP38" s="239"/>
      <c r="AQ38" s="105"/>
      <c r="AR38" s="105"/>
      <c r="AS38" s="114"/>
      <c r="AT38" s="239"/>
      <c r="AU38" s="105"/>
      <c r="AV38" s="105"/>
      <c r="AW38" s="115"/>
    </row>
    <row r="39" spans="1:49" s="15" customFormat="1" ht="12" x14ac:dyDescent="0.2">
      <c r="A39" s="95" t="s">
        <v>51</v>
      </c>
      <c r="B39" s="96"/>
      <c r="C39" s="96"/>
      <c r="D39" s="96"/>
      <c r="E39" s="96"/>
      <c r="F39" s="96"/>
      <c r="G39" s="97"/>
      <c r="H39" s="70"/>
      <c r="I39" s="7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25"/>
      <c r="W39" s="95" t="s">
        <v>58</v>
      </c>
      <c r="X39" s="213"/>
      <c r="Y39" s="105"/>
      <c r="Z39" s="105"/>
      <c r="AA39" s="80"/>
      <c r="AB39" s="221"/>
      <c r="AC39" s="79"/>
      <c r="AD39" s="79"/>
      <c r="AE39" s="80"/>
      <c r="AF39" s="221"/>
      <c r="AG39" s="79"/>
      <c r="AH39" s="79"/>
      <c r="AI39" s="81"/>
      <c r="AJ39" s="29"/>
      <c r="AK39" s="95" t="s">
        <v>58</v>
      </c>
      <c r="AL39" s="213"/>
      <c r="AM39" s="105"/>
      <c r="AN39" s="105"/>
      <c r="AO39" s="114"/>
      <c r="AP39" s="239"/>
      <c r="AQ39" s="105"/>
      <c r="AR39" s="105"/>
      <c r="AS39" s="114"/>
      <c r="AT39" s="239"/>
      <c r="AU39" s="105"/>
      <c r="AV39" s="105"/>
      <c r="AW39" s="115"/>
    </row>
    <row r="40" spans="1:49" s="15" customFormat="1" ht="12" x14ac:dyDescent="0.2">
      <c r="A40" s="92" t="s">
        <v>52</v>
      </c>
      <c r="B40" s="93"/>
      <c r="C40" s="93"/>
      <c r="D40" s="93"/>
      <c r="E40" s="93"/>
      <c r="F40" s="93"/>
      <c r="G40" s="94"/>
      <c r="H40" s="69"/>
      <c r="I40" s="6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25"/>
      <c r="W40" s="92" t="s">
        <v>52</v>
      </c>
      <c r="X40" s="212"/>
      <c r="Y40" s="105"/>
      <c r="Z40" s="105"/>
      <c r="AA40" s="80"/>
      <c r="AB40" s="221"/>
      <c r="AC40" s="79"/>
      <c r="AD40" s="79"/>
      <c r="AE40" s="80"/>
      <c r="AF40" s="221"/>
      <c r="AG40" s="79"/>
      <c r="AH40" s="79"/>
      <c r="AI40" s="81"/>
      <c r="AJ40" s="29"/>
      <c r="AK40" s="92" t="s">
        <v>52</v>
      </c>
      <c r="AL40" s="212"/>
      <c r="AM40" s="105"/>
      <c r="AN40" s="105"/>
      <c r="AO40" s="114"/>
      <c r="AP40" s="239"/>
      <c r="AQ40" s="105"/>
      <c r="AR40" s="105"/>
      <c r="AS40" s="114"/>
      <c r="AT40" s="239"/>
      <c r="AU40" s="105"/>
      <c r="AV40" s="105"/>
      <c r="AW40" s="115"/>
    </row>
    <row r="41" spans="1:49" s="15" customFormat="1" ht="12" x14ac:dyDescent="0.2">
      <c r="A41" s="92" t="s">
        <v>53</v>
      </c>
      <c r="B41" s="93"/>
      <c r="C41" s="93"/>
      <c r="D41" s="93"/>
      <c r="E41" s="93"/>
      <c r="F41" s="93"/>
      <c r="G41" s="94"/>
      <c r="H41" s="69"/>
      <c r="I41" s="6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25"/>
      <c r="W41" s="92" t="s">
        <v>53</v>
      </c>
      <c r="X41" s="212"/>
      <c r="Y41" s="105"/>
      <c r="Z41" s="105"/>
      <c r="AA41" s="80"/>
      <c r="AB41" s="221"/>
      <c r="AC41" s="79"/>
      <c r="AD41" s="79"/>
      <c r="AE41" s="80"/>
      <c r="AF41" s="221"/>
      <c r="AG41" s="79"/>
      <c r="AH41" s="79"/>
      <c r="AI41" s="81"/>
      <c r="AJ41" s="29"/>
      <c r="AK41" s="92" t="s">
        <v>53</v>
      </c>
      <c r="AL41" s="212"/>
      <c r="AM41" s="106"/>
      <c r="AN41" s="106"/>
      <c r="AO41" s="116"/>
      <c r="AP41" s="239"/>
      <c r="AQ41" s="106"/>
      <c r="AR41" s="105"/>
      <c r="AS41" s="114"/>
      <c r="AT41" s="239"/>
      <c r="AU41" s="105"/>
      <c r="AV41" s="105"/>
      <c r="AW41" s="115"/>
    </row>
    <row r="42" spans="1:49" s="15" customFormat="1" ht="12" x14ac:dyDescent="0.2">
      <c r="A42" s="95" t="s">
        <v>54</v>
      </c>
      <c r="B42" s="96"/>
      <c r="C42" s="96"/>
      <c r="D42" s="96"/>
      <c r="E42" s="96"/>
      <c r="F42" s="96"/>
      <c r="G42" s="97"/>
      <c r="H42" s="70"/>
      <c r="I42" s="7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25"/>
      <c r="W42" s="92" t="s">
        <v>57</v>
      </c>
      <c r="X42" s="212"/>
      <c r="Y42" s="105"/>
      <c r="Z42" s="105"/>
      <c r="AA42" s="80"/>
      <c r="AB42" s="221"/>
      <c r="AC42" s="79"/>
      <c r="AD42" s="79"/>
      <c r="AE42" s="80"/>
      <c r="AF42" s="221"/>
      <c r="AG42" s="79"/>
      <c r="AH42" s="79"/>
      <c r="AI42" s="81"/>
      <c r="AJ42" s="29"/>
      <c r="AK42" s="92" t="s">
        <v>57</v>
      </c>
      <c r="AL42" s="212"/>
      <c r="AM42" s="106"/>
      <c r="AN42" s="106"/>
      <c r="AO42" s="116"/>
      <c r="AP42" s="239"/>
      <c r="AQ42" s="106"/>
      <c r="AR42" s="105"/>
      <c r="AS42" s="114"/>
      <c r="AT42" s="239"/>
      <c r="AU42" s="105"/>
      <c r="AV42" s="105"/>
      <c r="AW42" s="115"/>
    </row>
    <row r="43" spans="1:49" s="15" customFormat="1" ht="12" x14ac:dyDescent="0.2">
      <c r="A43" s="92" t="s">
        <v>41</v>
      </c>
      <c r="B43" s="93"/>
      <c r="C43" s="93"/>
      <c r="D43" s="93"/>
      <c r="E43" s="93"/>
      <c r="F43" s="93"/>
      <c r="G43" s="94"/>
      <c r="H43" s="69"/>
      <c r="I43" s="6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25"/>
      <c r="W43" s="92" t="s">
        <v>41</v>
      </c>
      <c r="X43" s="212"/>
      <c r="Y43" s="105"/>
      <c r="Z43" s="105"/>
      <c r="AA43" s="80"/>
      <c r="AB43" s="221"/>
      <c r="AC43" s="79"/>
      <c r="AD43" s="79"/>
      <c r="AE43" s="80"/>
      <c r="AF43" s="221"/>
      <c r="AG43" s="79"/>
      <c r="AH43" s="79"/>
      <c r="AI43" s="81"/>
      <c r="AJ43" s="29"/>
      <c r="AK43" s="92" t="s">
        <v>41</v>
      </c>
      <c r="AL43" s="212"/>
      <c r="AM43" s="106"/>
      <c r="AN43" s="106"/>
      <c r="AO43" s="116"/>
      <c r="AP43" s="239"/>
      <c r="AQ43" s="106"/>
      <c r="AR43" s="105"/>
      <c r="AS43" s="114"/>
      <c r="AT43" s="239"/>
      <c r="AU43" s="105"/>
      <c r="AV43" s="105"/>
      <c r="AW43" s="115"/>
    </row>
    <row r="44" spans="1:49" s="15" customFormat="1" ht="12" x14ac:dyDescent="0.2">
      <c r="A44" s="92" t="s">
        <v>42</v>
      </c>
      <c r="B44" s="93"/>
      <c r="C44" s="93"/>
      <c r="D44" s="93"/>
      <c r="E44" s="93"/>
      <c r="F44" s="93"/>
      <c r="G44" s="94"/>
      <c r="H44" s="69"/>
      <c r="I44" s="6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25"/>
      <c r="W44" s="92" t="s">
        <v>42</v>
      </c>
      <c r="X44" s="212"/>
      <c r="Y44" s="106"/>
      <c r="Z44" s="106"/>
      <c r="AA44" s="83"/>
      <c r="AB44" s="221"/>
      <c r="AC44" s="82"/>
      <c r="AD44" s="79"/>
      <c r="AE44" s="80"/>
      <c r="AF44" s="221"/>
      <c r="AG44" s="79"/>
      <c r="AH44" s="79"/>
      <c r="AI44" s="81"/>
      <c r="AJ44" s="29"/>
      <c r="AK44" s="92" t="s">
        <v>42</v>
      </c>
      <c r="AL44" s="212"/>
      <c r="AM44" s="105"/>
      <c r="AN44" s="105"/>
      <c r="AO44" s="114"/>
      <c r="AP44" s="239"/>
      <c r="AQ44" s="105"/>
      <c r="AR44" s="114"/>
      <c r="AS44" s="114"/>
      <c r="AT44" s="239"/>
      <c r="AU44" s="105"/>
      <c r="AV44" s="105"/>
      <c r="AW44" s="115"/>
    </row>
    <row r="45" spans="1:49" s="15" customFormat="1" ht="12" x14ac:dyDescent="0.2">
      <c r="A45" s="92" t="s">
        <v>55</v>
      </c>
      <c r="B45" s="93"/>
      <c r="C45" s="93"/>
      <c r="D45" s="93"/>
      <c r="E45" s="93"/>
      <c r="F45" s="93"/>
      <c r="G45" s="94"/>
      <c r="H45" s="69"/>
      <c r="I45" s="69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W45" s="92"/>
      <c r="X45" s="212"/>
      <c r="Y45" s="106"/>
      <c r="Z45" s="106"/>
      <c r="AA45" s="83"/>
      <c r="AB45" s="221"/>
      <c r="AC45" s="82"/>
      <c r="AD45" s="79"/>
      <c r="AE45" s="80"/>
      <c r="AF45" s="221"/>
      <c r="AG45" s="79"/>
      <c r="AH45" s="79"/>
      <c r="AI45" s="81"/>
      <c r="AJ45" s="29"/>
      <c r="AK45" s="92"/>
      <c r="AL45" s="212"/>
      <c r="AM45" s="105"/>
      <c r="AN45" s="105"/>
      <c r="AO45" s="114"/>
      <c r="AP45" s="239"/>
      <c r="AQ45" s="105"/>
      <c r="AR45" s="105"/>
      <c r="AS45" s="117"/>
      <c r="AT45" s="243"/>
      <c r="AU45" s="105"/>
      <c r="AV45" s="105"/>
      <c r="AW45" s="115"/>
    </row>
    <row r="46" spans="1:49" s="15" customFormat="1" ht="12" x14ac:dyDescent="0.2">
      <c r="A46" s="98" t="s">
        <v>45</v>
      </c>
      <c r="B46" s="99"/>
      <c r="C46" s="99"/>
      <c r="D46" s="99"/>
      <c r="E46" s="99"/>
      <c r="F46" s="99"/>
      <c r="G46" s="100"/>
      <c r="H46" s="71"/>
      <c r="I46" s="71"/>
      <c r="J46" s="52"/>
      <c r="K46" s="52"/>
      <c r="L46" s="52"/>
      <c r="M46" s="51"/>
      <c r="N46" s="51"/>
      <c r="O46" s="51"/>
      <c r="P46" s="52"/>
      <c r="Q46" s="52"/>
      <c r="R46" s="52"/>
      <c r="S46" s="52"/>
      <c r="T46" s="59"/>
      <c r="U46" s="59"/>
      <c r="V46" s="59"/>
      <c r="W46" s="107" t="str">
        <f>A45</f>
        <v>P: Cifra provisional.</v>
      </c>
      <c r="X46" s="214"/>
      <c r="Y46" s="108"/>
      <c r="Z46" s="108"/>
      <c r="AA46" s="85"/>
      <c r="AB46" s="222"/>
      <c r="AC46" s="84"/>
      <c r="AD46" s="86"/>
      <c r="AE46" s="87"/>
      <c r="AF46" s="222"/>
      <c r="AG46" s="86"/>
      <c r="AH46" s="86"/>
      <c r="AI46" s="88"/>
      <c r="AJ46" s="29"/>
      <c r="AK46" s="107" t="str">
        <f>A45</f>
        <v>P: Cifra provisional.</v>
      </c>
      <c r="AL46" s="214"/>
      <c r="AM46" s="118"/>
      <c r="AN46" s="118"/>
      <c r="AO46" s="118"/>
      <c r="AP46" s="240"/>
      <c r="AQ46" s="118"/>
      <c r="AR46" s="118"/>
      <c r="AS46" s="118"/>
      <c r="AT46" s="240"/>
      <c r="AU46" s="118"/>
      <c r="AV46" s="118"/>
      <c r="AW46" s="119"/>
    </row>
    <row r="47" spans="1:49" s="15" customFormat="1" ht="12" x14ac:dyDescent="0.2">
      <c r="A47" s="59"/>
      <c r="B47" s="5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60"/>
      <c r="S47" s="60"/>
      <c r="T47" s="60"/>
      <c r="U47" s="61" t="s">
        <v>44</v>
      </c>
      <c r="V47" s="52"/>
      <c r="W47" s="50"/>
      <c r="X47" s="233"/>
      <c r="Y47" s="55"/>
      <c r="Z47" s="55"/>
      <c r="AA47" s="56"/>
      <c r="AB47" s="221"/>
      <c r="AC47" s="55"/>
      <c r="AD47" s="56"/>
      <c r="AE47" s="56"/>
      <c r="AF47" s="221"/>
      <c r="AG47" s="55"/>
      <c r="AH47" s="55"/>
      <c r="AI47" s="56"/>
      <c r="AJ47" s="29"/>
      <c r="AK47" s="59"/>
      <c r="AL47" s="242"/>
      <c r="AM47" s="59"/>
      <c r="AN47" s="59"/>
      <c r="AO47" s="59"/>
      <c r="AP47" s="242"/>
      <c r="AQ47" s="59"/>
      <c r="AR47" s="59"/>
      <c r="AS47" s="59"/>
      <c r="AT47" s="242"/>
      <c r="AU47" s="59"/>
      <c r="AV47" s="59"/>
      <c r="AW47" s="59"/>
    </row>
    <row r="48" spans="1:49" s="15" customFormat="1" ht="12" x14ac:dyDescent="0.2">
      <c r="X48" s="208"/>
      <c r="AB48" s="208"/>
      <c r="AF48" s="208"/>
      <c r="AJ48" s="29"/>
      <c r="AL48" s="208"/>
      <c r="AP48" s="208"/>
      <c r="AT48" s="208"/>
    </row>
    <row r="49" spans="24:46" s="15" customFormat="1" ht="12" x14ac:dyDescent="0.2">
      <c r="X49" s="208"/>
      <c r="AB49" s="208"/>
      <c r="AF49" s="208"/>
      <c r="AJ49" s="29"/>
      <c r="AL49" s="208"/>
      <c r="AP49" s="208"/>
      <c r="AT49" s="208"/>
    </row>
    <row r="50" spans="24:46" s="15" customFormat="1" ht="12" x14ac:dyDescent="0.2">
      <c r="X50" s="208"/>
      <c r="AB50" s="208"/>
      <c r="AF50" s="208"/>
      <c r="AJ50" s="29"/>
      <c r="AL50" s="208"/>
      <c r="AP50" s="208"/>
      <c r="AT50" s="208"/>
    </row>
    <row r="51" spans="24:46" s="15" customFormat="1" ht="12" x14ac:dyDescent="0.2">
      <c r="X51" s="208"/>
      <c r="AB51" s="208"/>
      <c r="AF51" s="208"/>
      <c r="AJ51" s="29"/>
      <c r="AL51" s="208"/>
      <c r="AP51" s="208"/>
      <c r="AT51" s="208"/>
    </row>
    <row r="52" spans="24:46" s="15" customFormat="1" ht="12" x14ac:dyDescent="0.2">
      <c r="X52" s="208"/>
      <c r="AB52" s="208"/>
      <c r="AF52" s="208"/>
      <c r="AJ52" s="29"/>
      <c r="AL52" s="208"/>
      <c r="AP52" s="208"/>
      <c r="AT52" s="208"/>
    </row>
    <row r="53" spans="24:46" s="15" customFormat="1" ht="12" x14ac:dyDescent="0.2">
      <c r="X53" s="208"/>
      <c r="AB53" s="208"/>
      <c r="AF53" s="208"/>
      <c r="AJ53" s="29"/>
      <c r="AL53" s="208"/>
      <c r="AP53" s="208"/>
      <c r="AT53" s="208"/>
    </row>
    <row r="54" spans="24:46" s="15" customFormat="1" ht="12" x14ac:dyDescent="0.2">
      <c r="X54" s="208"/>
      <c r="AB54" s="208"/>
      <c r="AF54" s="208"/>
      <c r="AJ54" s="29"/>
      <c r="AL54" s="208"/>
      <c r="AP54" s="208"/>
      <c r="AT54" s="208"/>
    </row>
    <row r="55" spans="24:46" s="15" customFormat="1" ht="12" x14ac:dyDescent="0.2">
      <c r="X55" s="208"/>
      <c r="AB55" s="208"/>
      <c r="AF55" s="208"/>
      <c r="AJ55" s="29"/>
      <c r="AL55" s="208"/>
      <c r="AP55" s="208"/>
      <c r="AT55" s="208"/>
    </row>
    <row r="56" spans="24:46" s="15" customFormat="1" ht="12" x14ac:dyDescent="0.2">
      <c r="X56" s="208"/>
      <c r="AB56" s="208"/>
      <c r="AF56" s="208"/>
      <c r="AJ56" s="29"/>
      <c r="AL56" s="208"/>
      <c r="AP56" s="208"/>
      <c r="AT56" s="208"/>
    </row>
    <row r="57" spans="24:46" s="15" customFormat="1" ht="12" x14ac:dyDescent="0.2">
      <c r="X57" s="208"/>
      <c r="AB57" s="208"/>
      <c r="AF57" s="208"/>
      <c r="AJ57" s="29"/>
      <c r="AL57" s="208"/>
      <c r="AP57" s="208"/>
      <c r="AT57" s="208"/>
    </row>
    <row r="58" spans="24:46" s="15" customFormat="1" ht="12" x14ac:dyDescent="0.2">
      <c r="X58" s="208"/>
      <c r="AB58" s="208"/>
      <c r="AF58" s="208"/>
      <c r="AJ58" s="29"/>
      <c r="AL58" s="208"/>
      <c r="AP58" s="208"/>
      <c r="AT58" s="208"/>
    </row>
    <row r="59" spans="24:46" s="15" customFormat="1" ht="12" x14ac:dyDescent="0.2">
      <c r="X59" s="208"/>
      <c r="AB59" s="208"/>
      <c r="AF59" s="208"/>
      <c r="AJ59" s="29"/>
      <c r="AL59" s="208"/>
      <c r="AP59" s="208"/>
      <c r="AT59" s="208"/>
    </row>
    <row r="60" spans="24:46" s="15" customFormat="1" ht="12" x14ac:dyDescent="0.2">
      <c r="X60" s="208"/>
      <c r="AB60" s="208"/>
      <c r="AF60" s="208"/>
      <c r="AJ60" s="29"/>
      <c r="AL60" s="208"/>
      <c r="AP60" s="208"/>
      <c r="AT60" s="208"/>
    </row>
    <row r="61" spans="24:46" s="15" customFormat="1" ht="12" x14ac:dyDescent="0.2">
      <c r="X61" s="208"/>
      <c r="AB61" s="208"/>
      <c r="AF61" s="208"/>
      <c r="AJ61" s="29"/>
      <c r="AL61" s="208"/>
      <c r="AP61" s="208"/>
      <c r="AT61" s="208"/>
    </row>
    <row r="62" spans="24:46" s="15" customFormat="1" ht="12" x14ac:dyDescent="0.2">
      <c r="X62" s="208"/>
      <c r="AB62" s="208"/>
      <c r="AF62" s="208"/>
      <c r="AJ62" s="29"/>
      <c r="AL62" s="208"/>
      <c r="AP62" s="208"/>
      <c r="AT62" s="208"/>
    </row>
    <row r="63" spans="24:46" s="15" customFormat="1" ht="12" x14ac:dyDescent="0.2">
      <c r="X63" s="208"/>
      <c r="AB63" s="208"/>
      <c r="AF63" s="208"/>
      <c r="AJ63" s="29"/>
      <c r="AL63" s="208"/>
      <c r="AP63" s="208"/>
      <c r="AT63" s="208"/>
    </row>
    <row r="64" spans="24:46" s="15" customFormat="1" ht="12" x14ac:dyDescent="0.2">
      <c r="X64" s="208"/>
      <c r="AB64" s="208"/>
      <c r="AF64" s="208"/>
      <c r="AJ64" s="29"/>
      <c r="AL64" s="208"/>
      <c r="AP64" s="208"/>
      <c r="AT64" s="208"/>
    </row>
    <row r="65" spans="1:46" s="15" customFormat="1" ht="12" x14ac:dyDescent="0.2">
      <c r="X65" s="208"/>
      <c r="AB65" s="208"/>
      <c r="AF65" s="208"/>
      <c r="AJ65" s="29"/>
      <c r="AL65" s="208"/>
      <c r="AP65" s="208"/>
      <c r="AT65" s="208"/>
    </row>
    <row r="66" spans="1:46" s="15" customFormat="1" ht="12" x14ac:dyDescent="0.2">
      <c r="X66" s="208"/>
      <c r="AB66" s="208"/>
      <c r="AF66" s="208"/>
      <c r="AJ66" s="29"/>
      <c r="AL66" s="208"/>
      <c r="AP66" s="208"/>
      <c r="AT66" s="208"/>
    </row>
    <row r="67" spans="1:46" s="15" customFormat="1" ht="12" x14ac:dyDescent="0.2">
      <c r="X67" s="208"/>
      <c r="AB67" s="208"/>
      <c r="AF67" s="208"/>
      <c r="AJ67" s="29"/>
      <c r="AL67" s="208"/>
      <c r="AP67" s="208"/>
      <c r="AT67" s="208"/>
    </row>
    <row r="68" spans="1:46" s="15" customFormat="1" ht="12" x14ac:dyDescent="0.2">
      <c r="X68" s="208"/>
      <c r="AB68" s="208"/>
      <c r="AF68" s="208"/>
      <c r="AJ68" s="29"/>
      <c r="AL68" s="208"/>
      <c r="AP68" s="208"/>
      <c r="AT68" s="208"/>
    </row>
    <row r="69" spans="1:46" s="15" customFormat="1" ht="12" x14ac:dyDescent="0.2">
      <c r="X69" s="208"/>
      <c r="AB69" s="208"/>
      <c r="AF69" s="208"/>
      <c r="AJ69" s="29"/>
      <c r="AL69" s="208"/>
      <c r="AP69" s="208"/>
      <c r="AT69" s="208"/>
    </row>
    <row r="70" spans="1:46" s="15" customFormat="1" ht="12" x14ac:dyDescent="0.2">
      <c r="X70" s="208"/>
      <c r="AB70" s="208"/>
      <c r="AF70" s="208"/>
      <c r="AJ70" s="29"/>
      <c r="AL70" s="208"/>
      <c r="AP70" s="208"/>
      <c r="AT70" s="208"/>
    </row>
    <row r="71" spans="1:46" ht="81" customHeight="1" x14ac:dyDescent="0.25">
      <c r="A71" s="321"/>
      <c r="B71" s="321"/>
      <c r="C71" s="321"/>
      <c r="D71" s="321"/>
      <c r="E71" s="321"/>
      <c r="F71" s="321"/>
      <c r="G71" s="321"/>
      <c r="AJ71" s="29"/>
    </row>
    <row r="72" spans="1:46" x14ac:dyDescent="0.25">
      <c r="AJ72" s="29"/>
    </row>
    <row r="73" spans="1:46" x14ac:dyDescent="0.25">
      <c r="AJ73" s="29"/>
    </row>
    <row r="74" spans="1:46" x14ac:dyDescent="0.25">
      <c r="AJ74" s="29"/>
    </row>
    <row r="75" spans="1:46" x14ac:dyDescent="0.25">
      <c r="AJ75" s="29"/>
    </row>
    <row r="76" spans="1:46" x14ac:dyDescent="0.25">
      <c r="AJ76" s="29"/>
    </row>
    <row r="77" spans="1:46" x14ac:dyDescent="0.25">
      <c r="AJ77" s="29"/>
    </row>
    <row r="78" spans="1:46" x14ac:dyDescent="0.25">
      <c r="AJ78" s="29"/>
    </row>
    <row r="79" spans="1:46" x14ac:dyDescent="0.25">
      <c r="AJ79" s="29"/>
    </row>
    <row r="80" spans="1:46" x14ac:dyDescent="0.25">
      <c r="AJ80" s="29"/>
    </row>
    <row r="3061" spans="25:25" x14ac:dyDescent="0.25">
      <c r="Y3061" s="22"/>
    </row>
    <row r="3069" spans="25:25" x14ac:dyDescent="0.25">
      <c r="Y3069" s="22"/>
    </row>
    <row r="3141" spans="20:20" x14ac:dyDescent="0.25">
      <c r="T3141" s="22"/>
    </row>
    <row r="3281" spans="25:25" x14ac:dyDescent="0.25">
      <c r="Y3281" s="22"/>
    </row>
    <row r="3289" spans="25:25" x14ac:dyDescent="0.25">
      <c r="Y3289" s="22"/>
    </row>
    <row r="3756" spans="25:25" x14ac:dyDescent="0.25">
      <c r="Y3756" s="22"/>
    </row>
    <row r="3764" spans="25:25" x14ac:dyDescent="0.25">
      <c r="Y3764" s="22"/>
    </row>
    <row r="3793" spans="20:20" x14ac:dyDescent="0.25">
      <c r="T3793" s="22"/>
    </row>
    <row r="3966" spans="25:25" x14ac:dyDescent="0.25">
      <c r="Y3966" s="22"/>
    </row>
    <row r="3974" spans="25:25" x14ac:dyDescent="0.25">
      <c r="Y3974" s="22"/>
    </row>
    <row r="4347" spans="25:25" x14ac:dyDescent="0.25">
      <c r="Y4347" s="22"/>
    </row>
    <row r="4348" spans="25:25" x14ac:dyDescent="0.25">
      <c r="Y4348" s="22"/>
    </row>
    <row r="4365" spans="23:24" x14ac:dyDescent="0.25">
      <c r="W4365" s="22"/>
      <c r="X4365" s="234"/>
    </row>
    <row r="4441" spans="18:20" x14ac:dyDescent="0.25">
      <c r="R4441" s="22"/>
    </row>
    <row r="4448" spans="18:20" x14ac:dyDescent="0.25">
      <c r="T4448" s="22"/>
    </row>
    <row r="7926" spans="18:18" x14ac:dyDescent="0.25">
      <c r="R7926" s="22"/>
    </row>
  </sheetData>
  <mergeCells count="18">
    <mergeCell ref="A71:G71"/>
    <mergeCell ref="A3:U4"/>
    <mergeCell ref="A5:U5"/>
    <mergeCell ref="AK5:AW5"/>
    <mergeCell ref="AM7:AO7"/>
    <mergeCell ref="AQ7:AS7"/>
    <mergeCell ref="AU7:AW7"/>
    <mergeCell ref="A7:A8"/>
    <mergeCell ref="B7:G7"/>
    <mergeCell ref="P7:U7"/>
    <mergeCell ref="W7:W8"/>
    <mergeCell ref="I7:N7"/>
    <mergeCell ref="Y7:AA7"/>
    <mergeCell ref="A36:G36"/>
    <mergeCell ref="AG7:AI7"/>
    <mergeCell ref="A1:XFD2"/>
    <mergeCell ref="W5:AI5"/>
    <mergeCell ref="AK7:AK8"/>
  </mergeCells>
  <conditionalFormatting sqref="AJ9:AJ80">
    <cfRule type="cellIs" dxfId="3" priority="1" operator="greaterThan">
      <formula>0.0001</formula>
    </cfRule>
  </conditionalFormatting>
  <hyperlinks>
    <hyperlink ref="U47" location="'Anexo 1 '!A1" display="Volver " xr:uid="{2ED6DBD9-7EEB-47A1-88BF-493ECFDFED62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7F98-96CC-4B35-BE20-602123E7D39E}">
  <sheetPr>
    <pageSetUpPr fitToPage="1"/>
  </sheetPr>
  <dimension ref="A1:AX7854"/>
  <sheetViews>
    <sheetView showGridLines="0" zoomScale="70" zoomScaleNormal="70" workbookViewId="0"/>
  </sheetViews>
  <sheetFormatPr baseColWidth="10" defaultColWidth="11.42578125" defaultRowHeight="14.25" x14ac:dyDescent="0.25"/>
  <cols>
    <col min="1" max="1" width="30.28515625" style="20" customWidth="1"/>
    <col min="2" max="5" width="12" style="20" customWidth="1"/>
    <col min="6" max="6" width="13.140625" style="20" customWidth="1"/>
    <col min="7" max="7" width="11.28515625" style="20" customWidth="1"/>
    <col min="8" max="8" width="1.7109375" style="216" customWidth="1"/>
    <col min="9" max="14" width="11.42578125" style="20"/>
    <col min="15" max="15" width="1.7109375" style="216" customWidth="1"/>
    <col min="16" max="21" width="11.42578125" style="20"/>
    <col min="22" max="22" width="11.42578125" style="216"/>
    <col min="23" max="23" width="32.28515625" style="20" customWidth="1"/>
    <col min="24" max="24" width="1.85546875" style="231" customWidth="1"/>
    <col min="25" max="25" width="16" style="20" customWidth="1"/>
    <col min="26" max="26" width="13.5703125" style="20" customWidth="1"/>
    <col min="27" max="27" width="12.7109375" style="20" bestFit="1" customWidth="1"/>
    <col min="28" max="28" width="1.85546875" style="231" customWidth="1"/>
    <col min="29" max="29" width="19.5703125" style="20" customWidth="1"/>
    <col min="30" max="30" width="12.85546875" style="20" customWidth="1"/>
    <col min="31" max="31" width="12.7109375" style="20" bestFit="1" customWidth="1"/>
    <col min="32" max="32" width="1.7109375" style="231" customWidth="1"/>
    <col min="33" max="33" width="14.7109375" style="20" customWidth="1"/>
    <col min="34" max="34" width="11.42578125" style="20"/>
    <col min="35" max="35" width="12.7109375" style="20" bestFit="1" customWidth="1"/>
    <col min="36" max="36" width="11.42578125" style="216"/>
    <col min="37" max="37" width="31.42578125" style="20" customWidth="1"/>
    <col min="38" max="38" width="1.7109375" style="231" customWidth="1"/>
    <col min="39" max="39" width="18.140625" style="20" customWidth="1"/>
    <col min="40" max="40" width="12" style="20" customWidth="1"/>
    <col min="41" max="41" width="13.42578125" style="20" bestFit="1" customWidth="1"/>
    <col min="42" max="42" width="1.7109375" style="231" customWidth="1"/>
    <col min="43" max="44" width="11.42578125" style="20"/>
    <col min="45" max="45" width="19.42578125" style="20" customWidth="1"/>
    <col min="46" max="46" width="1.85546875" style="231" customWidth="1"/>
    <col min="47" max="47" width="13.85546875" style="20" customWidth="1"/>
    <col min="48" max="48" width="13" style="20" customWidth="1"/>
    <col min="49" max="49" width="13.42578125" style="20" bestFit="1" customWidth="1"/>
    <col min="50" max="16384" width="11.42578125" style="216"/>
  </cols>
  <sheetData>
    <row r="1" spans="1:50" s="250" customFormat="1" ht="60" customHeight="1" x14ac:dyDescent="0.2">
      <c r="A1" s="206"/>
      <c r="B1" s="206"/>
      <c r="C1" s="206"/>
      <c r="D1" s="206"/>
      <c r="E1" s="206"/>
      <c r="F1" s="206"/>
      <c r="G1" s="206"/>
      <c r="I1" s="206"/>
      <c r="J1" s="206"/>
      <c r="K1" s="206"/>
      <c r="L1" s="206"/>
      <c r="M1" s="206"/>
      <c r="N1" s="206"/>
      <c r="P1" s="206"/>
      <c r="Q1" s="206"/>
      <c r="R1" s="206"/>
      <c r="S1" s="206"/>
      <c r="T1" s="206"/>
      <c r="U1" s="206"/>
      <c r="W1" s="206"/>
      <c r="X1" s="245"/>
      <c r="Y1" s="206"/>
      <c r="Z1" s="206"/>
      <c r="AA1" s="206"/>
      <c r="AB1" s="245"/>
      <c r="AC1" s="206"/>
      <c r="AD1" s="206"/>
      <c r="AE1" s="206"/>
      <c r="AF1" s="245"/>
      <c r="AG1" s="206"/>
      <c r="AH1" s="206"/>
      <c r="AI1" s="206"/>
      <c r="AK1" s="206"/>
      <c r="AL1" s="245"/>
      <c r="AM1" s="206"/>
      <c r="AN1" s="206"/>
      <c r="AO1" s="206"/>
      <c r="AP1" s="245"/>
      <c r="AQ1" s="206"/>
      <c r="AR1" s="206"/>
      <c r="AS1" s="206"/>
      <c r="AT1" s="245"/>
      <c r="AU1" s="206"/>
      <c r="AV1" s="206"/>
      <c r="AW1" s="206"/>
    </row>
    <row r="2" spans="1:50" s="250" customFormat="1" ht="30.75" customHeight="1" x14ac:dyDescent="0.2">
      <c r="A2" s="206"/>
      <c r="B2" s="206"/>
      <c r="C2" s="206"/>
      <c r="D2" s="206"/>
      <c r="E2" s="206"/>
      <c r="F2" s="206"/>
      <c r="G2" s="206"/>
      <c r="I2" s="206"/>
      <c r="J2" s="206"/>
      <c r="K2" s="206"/>
      <c r="L2" s="206"/>
      <c r="M2" s="206"/>
      <c r="N2" s="206"/>
      <c r="P2" s="206"/>
      <c r="Q2" s="206"/>
      <c r="R2" s="206"/>
      <c r="S2" s="206"/>
      <c r="T2" s="206"/>
      <c r="U2" s="206"/>
      <c r="W2" s="206"/>
      <c r="X2" s="245"/>
      <c r="Y2" s="206"/>
      <c r="Z2" s="206"/>
      <c r="AA2" s="206"/>
      <c r="AB2" s="245"/>
      <c r="AC2" s="206"/>
      <c r="AD2" s="206"/>
      <c r="AE2" s="206"/>
      <c r="AF2" s="245"/>
      <c r="AG2" s="206"/>
      <c r="AH2" s="206"/>
      <c r="AI2" s="206"/>
      <c r="AK2" s="206"/>
      <c r="AL2" s="245"/>
      <c r="AM2" s="206"/>
      <c r="AN2" s="206"/>
      <c r="AO2" s="206"/>
      <c r="AP2" s="245"/>
      <c r="AQ2" s="206"/>
      <c r="AR2" s="206"/>
      <c r="AS2" s="206"/>
      <c r="AT2" s="245"/>
      <c r="AU2" s="206"/>
      <c r="AV2" s="206"/>
      <c r="AW2" s="206"/>
    </row>
    <row r="3" spans="1:50" s="251" customFormat="1" ht="11.1" customHeight="1" x14ac:dyDescent="0.2">
      <c r="A3" s="322" t="s">
        <v>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W3" s="14"/>
      <c r="X3" s="246"/>
      <c r="Y3" s="14"/>
      <c r="Z3" s="14"/>
      <c r="AA3" s="14"/>
      <c r="AB3" s="246"/>
      <c r="AC3" s="14"/>
      <c r="AD3" s="14"/>
      <c r="AE3" s="14"/>
      <c r="AF3" s="246"/>
      <c r="AG3" s="14"/>
      <c r="AH3" s="14"/>
      <c r="AI3" s="14"/>
      <c r="AK3" s="14"/>
      <c r="AL3" s="246"/>
      <c r="AM3" s="14"/>
      <c r="AN3" s="14"/>
      <c r="AO3" s="14"/>
      <c r="AP3" s="246"/>
      <c r="AQ3" s="14"/>
      <c r="AR3" s="14"/>
      <c r="AS3" s="14"/>
      <c r="AT3" s="246"/>
      <c r="AU3" s="14"/>
      <c r="AV3" s="14"/>
      <c r="AW3" s="14"/>
    </row>
    <row r="4" spans="1:50" s="251" customFormat="1" ht="15.95" customHeight="1" x14ac:dyDescent="0.2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W4" s="14"/>
      <c r="X4" s="246"/>
      <c r="Y4" s="14"/>
      <c r="Z4" s="14"/>
      <c r="AA4" s="14"/>
      <c r="AB4" s="246"/>
      <c r="AC4" s="14"/>
      <c r="AD4" s="14"/>
      <c r="AE4" s="14"/>
      <c r="AF4" s="246"/>
      <c r="AG4" s="14"/>
      <c r="AH4" s="14"/>
      <c r="AI4" s="14"/>
      <c r="AK4" s="14"/>
      <c r="AL4" s="246"/>
      <c r="AM4" s="14"/>
      <c r="AN4" s="14"/>
      <c r="AO4" s="14"/>
      <c r="AP4" s="246"/>
      <c r="AQ4" s="14"/>
      <c r="AR4" s="14"/>
      <c r="AS4" s="14"/>
      <c r="AT4" s="246"/>
      <c r="AU4" s="14"/>
      <c r="AV4" s="14"/>
      <c r="AW4" s="14"/>
    </row>
    <row r="5" spans="1:50" s="209" customFormat="1" ht="36" customHeight="1" x14ac:dyDescent="0.2">
      <c r="A5" s="324" t="s">
        <v>60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W5" s="316" t="s">
        <v>80</v>
      </c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8"/>
      <c r="AK5" s="316" t="s">
        <v>81</v>
      </c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8"/>
    </row>
    <row r="6" spans="1:50" s="209" customFormat="1" ht="12.75" x14ac:dyDescent="0.2">
      <c r="A6" s="15"/>
      <c r="B6" s="15"/>
      <c r="C6" s="15"/>
      <c r="D6" s="15"/>
      <c r="E6" s="15"/>
      <c r="F6" s="15"/>
      <c r="G6" s="15"/>
      <c r="I6" s="15"/>
      <c r="J6" s="15"/>
      <c r="K6" s="15"/>
      <c r="L6" s="15"/>
      <c r="M6" s="15"/>
      <c r="N6" s="15"/>
      <c r="P6" s="15"/>
      <c r="Q6" s="15"/>
      <c r="R6" s="15"/>
      <c r="S6" s="15"/>
      <c r="T6" s="15"/>
      <c r="U6" s="15"/>
      <c r="W6"/>
      <c r="X6" s="247"/>
      <c r="Y6"/>
      <c r="Z6"/>
      <c r="AA6"/>
      <c r="AB6" s="247"/>
      <c r="AC6"/>
      <c r="AD6"/>
      <c r="AE6"/>
      <c r="AF6" s="247"/>
      <c r="AG6"/>
      <c r="AH6"/>
      <c r="AI6"/>
      <c r="AJ6" s="252"/>
      <c r="AK6"/>
      <c r="AL6" s="247"/>
      <c r="AM6"/>
      <c r="AN6"/>
      <c r="AO6"/>
      <c r="AP6" s="247"/>
      <c r="AQ6"/>
      <c r="AR6"/>
      <c r="AS6"/>
      <c r="AT6" s="247"/>
      <c r="AU6"/>
      <c r="AV6"/>
      <c r="AW6"/>
    </row>
    <row r="7" spans="1:50" s="209" customFormat="1" ht="12" x14ac:dyDescent="0.2">
      <c r="A7" s="326" t="s">
        <v>9</v>
      </c>
      <c r="B7" s="314" t="s">
        <v>10</v>
      </c>
      <c r="C7" s="314"/>
      <c r="D7" s="314"/>
      <c r="E7" s="314"/>
      <c r="F7" s="314"/>
      <c r="G7" s="314"/>
      <c r="H7" s="276"/>
      <c r="I7" s="328" t="s">
        <v>11</v>
      </c>
      <c r="J7" s="328"/>
      <c r="K7" s="328"/>
      <c r="L7" s="328"/>
      <c r="M7" s="328"/>
      <c r="N7" s="328"/>
      <c r="O7" s="276"/>
      <c r="P7" s="314" t="s">
        <v>12</v>
      </c>
      <c r="Q7" s="314"/>
      <c r="R7" s="314"/>
      <c r="S7" s="314"/>
      <c r="T7" s="314"/>
      <c r="U7" s="314"/>
      <c r="V7" s="281"/>
      <c r="W7" s="319" t="s">
        <v>9</v>
      </c>
      <c r="X7" s="224"/>
      <c r="Y7" s="314" t="s">
        <v>10</v>
      </c>
      <c r="Z7" s="314"/>
      <c r="AA7" s="314"/>
      <c r="AB7" s="225"/>
      <c r="AC7" s="314" t="s">
        <v>11</v>
      </c>
      <c r="AD7" s="314"/>
      <c r="AE7" s="314"/>
      <c r="AF7" s="225"/>
      <c r="AG7" s="314" t="s">
        <v>12</v>
      </c>
      <c r="AH7" s="314"/>
      <c r="AI7" s="314"/>
      <c r="AJ7" s="208"/>
      <c r="AK7" s="319" t="s">
        <v>9</v>
      </c>
      <c r="AL7" s="224"/>
      <c r="AM7" s="314" t="s">
        <v>10</v>
      </c>
      <c r="AN7" s="314"/>
      <c r="AO7" s="314"/>
      <c r="AP7" s="225"/>
      <c r="AQ7" s="314" t="s">
        <v>11</v>
      </c>
      <c r="AR7" s="314"/>
      <c r="AS7" s="314"/>
      <c r="AT7" s="225"/>
      <c r="AU7" s="314" t="s">
        <v>12</v>
      </c>
      <c r="AV7" s="314"/>
      <c r="AW7" s="314"/>
    </row>
    <row r="8" spans="1:50" s="209" customFormat="1" ht="24" x14ac:dyDescent="0.2">
      <c r="A8" s="327"/>
      <c r="B8" s="24">
        <v>2019</v>
      </c>
      <c r="C8" s="24">
        <v>2020</v>
      </c>
      <c r="D8" s="24">
        <v>2021</v>
      </c>
      <c r="E8" s="26" t="s">
        <v>13</v>
      </c>
      <c r="F8" s="27" t="s">
        <v>14</v>
      </c>
      <c r="G8" s="27" t="s">
        <v>15</v>
      </c>
      <c r="H8" s="277"/>
      <c r="I8" s="24">
        <v>2019</v>
      </c>
      <c r="J8" s="24">
        <v>2020</v>
      </c>
      <c r="K8" s="24">
        <v>2021</v>
      </c>
      <c r="L8" s="24" t="s">
        <v>13</v>
      </c>
      <c r="M8" s="27" t="s">
        <v>14</v>
      </c>
      <c r="N8" s="27" t="s">
        <v>15</v>
      </c>
      <c r="O8" s="277"/>
      <c r="P8" s="24">
        <v>2019</v>
      </c>
      <c r="Q8" s="24">
        <v>2020</v>
      </c>
      <c r="R8" s="24">
        <v>2021</v>
      </c>
      <c r="S8" s="24" t="s">
        <v>13</v>
      </c>
      <c r="T8" s="27" t="s">
        <v>14</v>
      </c>
      <c r="U8" s="27" t="s">
        <v>15</v>
      </c>
      <c r="V8" s="282"/>
      <c r="W8" s="329"/>
      <c r="X8" s="224"/>
      <c r="Y8" s="183">
        <v>2021</v>
      </c>
      <c r="Z8" s="184" t="s">
        <v>13</v>
      </c>
      <c r="AA8" s="27" t="s">
        <v>123</v>
      </c>
      <c r="AB8" s="226"/>
      <c r="AC8" s="183">
        <v>2021</v>
      </c>
      <c r="AD8" s="184" t="s">
        <v>13</v>
      </c>
      <c r="AE8" s="27" t="s">
        <v>123</v>
      </c>
      <c r="AF8" s="226"/>
      <c r="AG8" s="183">
        <v>2021</v>
      </c>
      <c r="AH8" s="184" t="s">
        <v>79</v>
      </c>
      <c r="AI8" s="27" t="s">
        <v>123</v>
      </c>
      <c r="AK8" s="320"/>
      <c r="AL8" s="224"/>
      <c r="AM8" s="24">
        <v>2021</v>
      </c>
      <c r="AN8" s="26" t="s">
        <v>13</v>
      </c>
      <c r="AO8" s="27" t="s">
        <v>124</v>
      </c>
      <c r="AP8" s="241"/>
      <c r="AQ8" s="24">
        <v>2021</v>
      </c>
      <c r="AR8" s="26" t="s">
        <v>13</v>
      </c>
      <c r="AS8" s="27" t="s">
        <v>124</v>
      </c>
      <c r="AT8" s="241"/>
      <c r="AU8" s="24">
        <v>2021</v>
      </c>
      <c r="AV8" s="26" t="s">
        <v>13</v>
      </c>
      <c r="AW8" s="27" t="s">
        <v>124</v>
      </c>
    </row>
    <row r="9" spans="1:50" x14ac:dyDescent="0.25">
      <c r="A9" s="264" t="s">
        <v>63</v>
      </c>
      <c r="B9" s="253">
        <v>25903</v>
      </c>
      <c r="C9" s="253">
        <v>25204.33</v>
      </c>
      <c r="D9" s="253">
        <v>22445.67</v>
      </c>
      <c r="E9" s="253">
        <v>20320.330000000002</v>
      </c>
      <c r="F9" s="217">
        <v>-9.4700000000000006</v>
      </c>
      <c r="G9" s="217">
        <v>-21.55</v>
      </c>
      <c r="H9" s="217"/>
      <c r="I9" s="253">
        <v>21668.67</v>
      </c>
      <c r="J9" s="253">
        <v>15791</v>
      </c>
      <c r="K9" s="253">
        <v>15827.33</v>
      </c>
      <c r="L9" s="253">
        <v>14640.67</v>
      </c>
      <c r="M9" s="217">
        <v>-7.5</v>
      </c>
      <c r="N9" s="217">
        <v>-32.43</v>
      </c>
      <c r="O9" s="217"/>
      <c r="P9" s="253">
        <v>401600.36</v>
      </c>
      <c r="Q9" s="253">
        <v>180766.9</v>
      </c>
      <c r="R9" s="253">
        <v>236338.95</v>
      </c>
      <c r="S9" s="253">
        <v>249269.96</v>
      </c>
      <c r="T9" s="217">
        <v>5.47</v>
      </c>
      <c r="U9" s="217">
        <v>-37.93</v>
      </c>
      <c r="V9" s="29"/>
      <c r="W9" s="261" t="s">
        <v>63</v>
      </c>
      <c r="X9" s="207"/>
      <c r="Y9" s="265">
        <v>23432.11</v>
      </c>
      <c r="Z9" s="265">
        <v>20331.22</v>
      </c>
      <c r="AA9" s="262">
        <v>-13.23</v>
      </c>
      <c r="AB9" s="227"/>
      <c r="AC9" s="265">
        <v>16332.11</v>
      </c>
      <c r="AD9" s="265">
        <v>14584.67</v>
      </c>
      <c r="AE9" s="262">
        <v>-10.7</v>
      </c>
      <c r="AF9" s="227"/>
      <c r="AG9" s="265">
        <v>669724.43999999994</v>
      </c>
      <c r="AH9" s="265">
        <v>724951.15</v>
      </c>
      <c r="AI9" s="262">
        <v>8.25</v>
      </c>
      <c r="AJ9" s="29"/>
      <c r="AK9" s="261" t="s">
        <v>63</v>
      </c>
      <c r="AL9" s="207"/>
      <c r="AM9" s="253">
        <v>23791</v>
      </c>
      <c r="AN9" s="253">
        <v>20565.580000000002</v>
      </c>
      <c r="AO9" s="217">
        <v>-13.557311588415777</v>
      </c>
      <c r="AP9" s="227"/>
      <c r="AQ9" s="253">
        <v>16551.5</v>
      </c>
      <c r="AR9" s="253">
        <v>14694.58</v>
      </c>
      <c r="AS9" s="217">
        <v>-11.219043591215295</v>
      </c>
      <c r="AT9" s="227"/>
      <c r="AU9" s="253">
        <v>902308.64</v>
      </c>
      <c r="AV9" s="253">
        <v>964038.02</v>
      </c>
      <c r="AW9" s="217">
        <v>6.8412710754936379</v>
      </c>
      <c r="AX9" s="29"/>
    </row>
    <row r="10" spans="1:50" x14ac:dyDescent="0.25">
      <c r="A10" s="120" t="s">
        <v>113</v>
      </c>
      <c r="B10" s="121">
        <v>6220.67</v>
      </c>
      <c r="C10" s="121">
        <v>6224.67</v>
      </c>
      <c r="D10" s="121">
        <v>5330.33</v>
      </c>
      <c r="E10" s="121">
        <v>4504</v>
      </c>
      <c r="F10" s="188">
        <v>-15.502417298741356</v>
      </c>
      <c r="G10" s="188">
        <v>-27.59622355791257</v>
      </c>
      <c r="H10" s="217"/>
      <c r="I10" s="121">
        <v>5517.33</v>
      </c>
      <c r="J10" s="121">
        <v>4511.33</v>
      </c>
      <c r="K10" s="121">
        <v>4192.34</v>
      </c>
      <c r="L10" s="121">
        <v>3653.67</v>
      </c>
      <c r="M10" s="188">
        <v>-12.848910155187799</v>
      </c>
      <c r="N10" s="188">
        <v>-33.778294936137584</v>
      </c>
      <c r="O10" s="217"/>
      <c r="P10" s="121">
        <v>119252.34</v>
      </c>
      <c r="Q10" s="121">
        <v>59396.38</v>
      </c>
      <c r="R10" s="121">
        <v>69863.09</v>
      </c>
      <c r="S10" s="121">
        <v>71367.170000000013</v>
      </c>
      <c r="T10" s="188">
        <v>2.1528964722287824</v>
      </c>
      <c r="U10" s="188">
        <v>-40.154490888816085</v>
      </c>
      <c r="V10" s="29"/>
      <c r="W10" s="186" t="s">
        <v>113</v>
      </c>
      <c r="X10" s="207"/>
      <c r="Y10" s="187">
        <v>5643.11</v>
      </c>
      <c r="Z10" s="187">
        <v>4507.2199999999993</v>
      </c>
      <c r="AA10" s="188">
        <v>-20.12879422871432</v>
      </c>
      <c r="AB10" s="227"/>
      <c r="AC10" s="187">
        <v>4424.1100000000006</v>
      </c>
      <c r="AD10" s="187">
        <v>3636.11</v>
      </c>
      <c r="AE10" s="188">
        <v>-17.811492028905253</v>
      </c>
      <c r="AF10" s="227"/>
      <c r="AG10" s="187">
        <v>202517.87000000002</v>
      </c>
      <c r="AH10" s="187">
        <v>208031.85</v>
      </c>
      <c r="AI10" s="188">
        <v>2.7227128154172275</v>
      </c>
      <c r="AJ10" s="29"/>
      <c r="AK10" s="186" t="s">
        <v>113</v>
      </c>
      <c r="AL10" s="207"/>
      <c r="AM10" s="121">
        <v>5766.58</v>
      </c>
      <c r="AN10" s="121">
        <v>4601.08</v>
      </c>
      <c r="AO10" s="122">
        <v>-20.211286412396944</v>
      </c>
      <c r="AP10" s="227"/>
      <c r="AQ10" s="121">
        <v>4542.67</v>
      </c>
      <c r="AR10" s="121">
        <v>3693.17</v>
      </c>
      <c r="AS10" s="122">
        <v>-18.700455899283895</v>
      </c>
      <c r="AT10" s="227"/>
      <c r="AU10" s="121">
        <v>277779.54000000004</v>
      </c>
      <c r="AV10" s="121">
        <v>277329.96999999997</v>
      </c>
      <c r="AW10" s="122">
        <v>-0.16184417326058353</v>
      </c>
      <c r="AX10" s="29"/>
    </row>
    <row r="11" spans="1:50" x14ac:dyDescent="0.25">
      <c r="A11" s="266" t="s">
        <v>65</v>
      </c>
      <c r="B11" s="253">
        <v>9220.33</v>
      </c>
      <c r="C11" s="253">
        <v>8821.67</v>
      </c>
      <c r="D11" s="253">
        <v>8217.33</v>
      </c>
      <c r="E11" s="253">
        <v>7822.67</v>
      </c>
      <c r="F11" s="217">
        <v>-4.8</v>
      </c>
      <c r="G11" s="217">
        <v>-15.16</v>
      </c>
      <c r="H11" s="217"/>
      <c r="I11" s="253">
        <v>7958.33</v>
      </c>
      <c r="J11" s="253">
        <v>5297</v>
      </c>
      <c r="K11" s="253">
        <v>5841.33</v>
      </c>
      <c r="L11" s="253">
        <v>5787.33</v>
      </c>
      <c r="M11" s="217">
        <v>-0.92</v>
      </c>
      <c r="N11" s="217">
        <v>-27.28</v>
      </c>
      <c r="O11" s="217"/>
      <c r="P11" s="253">
        <v>153523.97</v>
      </c>
      <c r="Q11" s="253">
        <v>60831.98</v>
      </c>
      <c r="R11" s="253">
        <v>88848.99</v>
      </c>
      <c r="S11" s="253">
        <v>101205.6</v>
      </c>
      <c r="T11" s="217">
        <v>13.91</v>
      </c>
      <c r="U11" s="217">
        <v>-34.08</v>
      </c>
      <c r="V11" s="29"/>
      <c r="W11" s="207" t="s">
        <v>65</v>
      </c>
      <c r="X11" s="207"/>
      <c r="Y11" s="248">
        <v>8389.89</v>
      </c>
      <c r="Z11" s="248">
        <v>7846.22</v>
      </c>
      <c r="AA11" s="227">
        <v>-6.48</v>
      </c>
      <c r="AB11" s="227"/>
      <c r="AC11" s="248">
        <v>5903.33</v>
      </c>
      <c r="AD11" s="248">
        <v>5773.89</v>
      </c>
      <c r="AE11" s="227">
        <v>-2.19</v>
      </c>
      <c r="AF11" s="227"/>
      <c r="AG11" s="248">
        <v>242698.59</v>
      </c>
      <c r="AH11" s="248">
        <v>293289.01</v>
      </c>
      <c r="AI11" s="227">
        <v>20.84</v>
      </c>
      <c r="AJ11" s="29"/>
      <c r="AK11" s="256" t="s">
        <v>65</v>
      </c>
      <c r="AL11" s="207"/>
      <c r="AM11" s="253">
        <v>8465.08</v>
      </c>
      <c r="AN11" s="253">
        <v>7891.83</v>
      </c>
      <c r="AO11" s="217">
        <v>-6.7719383632523282</v>
      </c>
      <c r="AP11" s="227"/>
      <c r="AQ11" s="253">
        <v>5906.75</v>
      </c>
      <c r="AR11" s="253">
        <v>5772.08</v>
      </c>
      <c r="AS11" s="217">
        <v>-2.2799339738434843</v>
      </c>
      <c r="AT11" s="227"/>
      <c r="AU11" s="253">
        <v>322146.36</v>
      </c>
      <c r="AV11" s="253">
        <v>388378.98</v>
      </c>
      <c r="AW11" s="217">
        <v>20.559791518364513</v>
      </c>
      <c r="AX11" s="29"/>
    </row>
    <row r="12" spans="1:50" x14ac:dyDescent="0.25">
      <c r="A12" s="120" t="s">
        <v>66</v>
      </c>
      <c r="B12" s="121">
        <v>10462</v>
      </c>
      <c r="C12" s="121">
        <v>10158</v>
      </c>
      <c r="D12" s="121">
        <v>8898</v>
      </c>
      <c r="E12" s="121">
        <v>7993.67</v>
      </c>
      <c r="F12" s="122">
        <v>-10.16</v>
      </c>
      <c r="G12" s="122">
        <v>-23.59</v>
      </c>
      <c r="H12" s="217"/>
      <c r="I12" s="121">
        <v>8193</v>
      </c>
      <c r="J12" s="121">
        <v>5982.67</v>
      </c>
      <c r="K12" s="121">
        <v>5793.67</v>
      </c>
      <c r="L12" s="121">
        <v>5199.67</v>
      </c>
      <c r="M12" s="122">
        <v>-10.25</v>
      </c>
      <c r="N12" s="122">
        <v>-36.54</v>
      </c>
      <c r="O12" s="217"/>
      <c r="P12" s="121">
        <v>128824.06</v>
      </c>
      <c r="Q12" s="121">
        <v>60538.55</v>
      </c>
      <c r="R12" s="121">
        <v>77626.87</v>
      </c>
      <c r="S12" s="121">
        <v>76697.19</v>
      </c>
      <c r="T12" s="122">
        <v>-1.2</v>
      </c>
      <c r="U12" s="122">
        <v>-40.46</v>
      </c>
      <c r="V12" s="29"/>
      <c r="W12" s="186" t="s">
        <v>66</v>
      </c>
      <c r="X12" s="207"/>
      <c r="Y12" s="187">
        <v>9399.11</v>
      </c>
      <c r="Z12" s="187">
        <v>7977.78</v>
      </c>
      <c r="AA12" s="188">
        <v>-15.12</v>
      </c>
      <c r="AB12" s="227"/>
      <c r="AC12" s="187">
        <v>6004.67</v>
      </c>
      <c r="AD12" s="187">
        <v>5174.67</v>
      </c>
      <c r="AE12" s="188">
        <v>-13.82</v>
      </c>
      <c r="AF12" s="227"/>
      <c r="AG12" s="187">
        <v>224507.98</v>
      </c>
      <c r="AH12" s="187">
        <v>223630.3</v>
      </c>
      <c r="AI12" s="188">
        <v>-0.39</v>
      </c>
      <c r="AJ12" s="29"/>
      <c r="AK12" s="148" t="s">
        <v>66</v>
      </c>
      <c r="AL12" s="207"/>
      <c r="AM12" s="121">
        <v>9559.33</v>
      </c>
      <c r="AN12" s="121">
        <v>8072.67</v>
      </c>
      <c r="AO12" s="122">
        <v>-15.551926756373092</v>
      </c>
      <c r="AP12" s="227"/>
      <c r="AQ12" s="121">
        <v>6102.08</v>
      </c>
      <c r="AR12" s="121">
        <v>5229.33</v>
      </c>
      <c r="AS12" s="122">
        <v>-14.302500131102835</v>
      </c>
      <c r="AT12" s="227"/>
      <c r="AU12" s="121">
        <v>302382.74</v>
      </c>
      <c r="AV12" s="121">
        <v>298329.07</v>
      </c>
      <c r="AW12" s="122">
        <v>-1.3405758542964441</v>
      </c>
      <c r="AX12" s="29"/>
    </row>
    <row r="13" spans="1:50" ht="15" x14ac:dyDescent="0.25">
      <c r="A13" s="266" t="s">
        <v>67</v>
      </c>
      <c r="B13" s="253">
        <v>3112.33</v>
      </c>
      <c r="C13" s="253">
        <v>3124.33</v>
      </c>
      <c r="D13" s="253">
        <v>3073.67</v>
      </c>
      <c r="E13" s="253">
        <v>3065</v>
      </c>
      <c r="F13" s="217">
        <v>-0.28000000000000003</v>
      </c>
      <c r="G13" s="217">
        <v>-1.52</v>
      </c>
      <c r="H13" s="217"/>
      <c r="I13" s="253">
        <v>2829.67</v>
      </c>
      <c r="J13" s="253">
        <v>2173</v>
      </c>
      <c r="K13" s="253">
        <v>2447</v>
      </c>
      <c r="L13" s="253">
        <v>2438.33</v>
      </c>
      <c r="M13" s="217">
        <v>-0.35</v>
      </c>
      <c r="N13" s="217">
        <v>-13.83</v>
      </c>
      <c r="O13" s="217"/>
      <c r="P13" s="253">
        <v>58662.18</v>
      </c>
      <c r="Q13" s="253">
        <v>32587.96</v>
      </c>
      <c r="R13" s="253">
        <v>41067.78</v>
      </c>
      <c r="S13" s="253">
        <v>44711.92</v>
      </c>
      <c r="T13" s="217">
        <v>8.8699999999999992</v>
      </c>
      <c r="U13" s="217">
        <v>-23.78</v>
      </c>
      <c r="V13" s="29"/>
      <c r="W13" s="207" t="s">
        <v>67</v>
      </c>
      <c r="X13" s="207"/>
      <c r="Y13" s="248">
        <v>3112.33</v>
      </c>
      <c r="Z13" s="248">
        <v>3064.56</v>
      </c>
      <c r="AA13" s="227">
        <v>-1.54</v>
      </c>
      <c r="AB13" s="227"/>
      <c r="AC13" s="248">
        <v>2466.44</v>
      </c>
      <c r="AD13" s="248">
        <v>2452.33</v>
      </c>
      <c r="AE13" s="227">
        <v>-0.56999999999999995</v>
      </c>
      <c r="AF13" s="227"/>
      <c r="AG13" s="248">
        <v>116535.69</v>
      </c>
      <c r="AH13" s="248">
        <v>133796.54</v>
      </c>
      <c r="AI13" s="227">
        <v>14.81</v>
      </c>
      <c r="AJ13" s="29"/>
      <c r="AK13" s="256" t="s">
        <v>67</v>
      </c>
      <c r="AL13" s="207"/>
      <c r="AM13" s="253">
        <v>3116.67</v>
      </c>
      <c r="AN13" s="253">
        <v>3081.25</v>
      </c>
      <c r="AO13" s="217">
        <v>-1.1364693727600295</v>
      </c>
      <c r="AP13" s="227"/>
      <c r="AQ13" s="253">
        <v>2483.75</v>
      </c>
      <c r="AR13" s="253">
        <v>2474.67</v>
      </c>
      <c r="AS13" s="217">
        <v>-0.36557624559637736</v>
      </c>
      <c r="AT13" s="227"/>
      <c r="AU13" s="253">
        <v>158122.21</v>
      </c>
      <c r="AV13" s="253">
        <v>178427.35</v>
      </c>
      <c r="AW13" s="217">
        <v>12.8414218344153</v>
      </c>
      <c r="AX13" s="29"/>
    </row>
    <row r="14" spans="1:50" x14ac:dyDescent="0.25">
      <c r="A14" s="35" t="s">
        <v>64</v>
      </c>
      <c r="B14" s="36">
        <v>1629</v>
      </c>
      <c r="C14" s="36">
        <v>1657.33</v>
      </c>
      <c r="D14" s="36">
        <v>1642.33</v>
      </c>
      <c r="E14" s="36">
        <v>1654.67</v>
      </c>
      <c r="F14" s="37">
        <v>0.75</v>
      </c>
      <c r="G14" s="37">
        <v>1.58</v>
      </c>
      <c r="H14" s="218"/>
      <c r="I14" s="36">
        <v>1581.67</v>
      </c>
      <c r="J14" s="36">
        <v>1194.67</v>
      </c>
      <c r="K14" s="36">
        <v>1382.33</v>
      </c>
      <c r="L14" s="36">
        <v>1391</v>
      </c>
      <c r="M14" s="37">
        <v>0.63</v>
      </c>
      <c r="N14" s="37">
        <v>-12.05</v>
      </c>
      <c r="O14" s="218"/>
      <c r="P14" s="36">
        <v>37754.199999999997</v>
      </c>
      <c r="Q14" s="36">
        <v>22867.200000000001</v>
      </c>
      <c r="R14" s="36">
        <v>27672.48</v>
      </c>
      <c r="S14" s="36">
        <v>28834.87</v>
      </c>
      <c r="T14" s="37">
        <v>4.2</v>
      </c>
      <c r="U14" s="37">
        <v>-23.62</v>
      </c>
      <c r="V14" s="29"/>
      <c r="W14" s="190" t="s">
        <v>64</v>
      </c>
      <c r="X14" s="208"/>
      <c r="Y14" s="191">
        <v>1655.67</v>
      </c>
      <c r="Z14" s="191">
        <v>1654.33</v>
      </c>
      <c r="AA14" s="192">
        <v>-0.08</v>
      </c>
      <c r="AB14" s="229"/>
      <c r="AC14" s="191">
        <v>1398.44</v>
      </c>
      <c r="AD14" s="191">
        <v>1402.33</v>
      </c>
      <c r="AE14" s="192">
        <v>0.28000000000000003</v>
      </c>
      <c r="AF14" s="229"/>
      <c r="AG14" s="191">
        <v>80715.33</v>
      </c>
      <c r="AH14" s="191">
        <v>87225.43</v>
      </c>
      <c r="AI14" s="192">
        <v>8.07</v>
      </c>
      <c r="AJ14" s="29"/>
      <c r="AK14" s="40" t="s">
        <v>64</v>
      </c>
      <c r="AL14" s="208"/>
      <c r="AM14" s="36">
        <v>1655.5</v>
      </c>
      <c r="AN14" s="36">
        <v>1654.58</v>
      </c>
      <c r="AO14" s="37">
        <v>-5.5572334642106647E-2</v>
      </c>
      <c r="AP14" s="229"/>
      <c r="AQ14" s="36">
        <v>1408.17</v>
      </c>
      <c r="AR14" s="36">
        <v>1410.17</v>
      </c>
      <c r="AS14" s="37">
        <v>0.14202830624143736</v>
      </c>
      <c r="AT14" s="229"/>
      <c r="AU14" s="36">
        <v>109728.15</v>
      </c>
      <c r="AV14" s="36">
        <v>116397.4</v>
      </c>
      <c r="AW14" s="37">
        <v>6.0779754329221891</v>
      </c>
      <c r="AX14" s="29"/>
    </row>
    <row r="15" spans="1:50" x14ac:dyDescent="0.25">
      <c r="A15" s="267" t="s">
        <v>65</v>
      </c>
      <c r="B15" s="268">
        <v>905</v>
      </c>
      <c r="C15" s="268">
        <v>892.67</v>
      </c>
      <c r="D15" s="268">
        <v>880.33</v>
      </c>
      <c r="E15" s="268">
        <v>898.33</v>
      </c>
      <c r="F15" s="218">
        <v>2.04</v>
      </c>
      <c r="G15" s="218">
        <v>-0.74</v>
      </c>
      <c r="H15" s="218"/>
      <c r="I15" s="268">
        <v>845.33</v>
      </c>
      <c r="J15" s="268">
        <v>661.67</v>
      </c>
      <c r="K15" s="268">
        <v>730</v>
      </c>
      <c r="L15" s="268">
        <v>748.67</v>
      </c>
      <c r="M15" s="218">
        <v>2.56</v>
      </c>
      <c r="N15" s="218">
        <v>-11.44</v>
      </c>
      <c r="O15" s="218"/>
      <c r="P15" s="268">
        <v>15072.08</v>
      </c>
      <c r="Q15" s="268">
        <v>6857.68</v>
      </c>
      <c r="R15" s="268">
        <v>9853.8700000000008</v>
      </c>
      <c r="S15" s="268">
        <v>11884.15</v>
      </c>
      <c r="T15" s="218">
        <v>20.6</v>
      </c>
      <c r="U15" s="218">
        <v>-21.15</v>
      </c>
      <c r="V15" s="29"/>
      <c r="W15" s="208" t="s">
        <v>65</v>
      </c>
      <c r="X15" s="208"/>
      <c r="Y15" s="249">
        <v>890</v>
      </c>
      <c r="Z15" s="249">
        <v>896.56</v>
      </c>
      <c r="AA15" s="229">
        <v>0.74</v>
      </c>
      <c r="AB15" s="229"/>
      <c r="AC15" s="249">
        <v>748.78</v>
      </c>
      <c r="AD15" s="249">
        <v>748</v>
      </c>
      <c r="AE15" s="229">
        <v>-0.1</v>
      </c>
      <c r="AF15" s="229"/>
      <c r="AG15" s="249">
        <v>26280.86</v>
      </c>
      <c r="AH15" s="249">
        <v>34566.04</v>
      </c>
      <c r="AI15" s="229">
        <v>31.53</v>
      </c>
      <c r="AJ15" s="29"/>
      <c r="AK15" s="209" t="s">
        <v>65</v>
      </c>
      <c r="AL15" s="208"/>
      <c r="AM15" s="268">
        <v>891</v>
      </c>
      <c r="AN15" s="268">
        <v>911.92</v>
      </c>
      <c r="AO15" s="218">
        <v>2.3479236812570026</v>
      </c>
      <c r="AP15" s="229"/>
      <c r="AQ15" s="268">
        <v>756.08</v>
      </c>
      <c r="AR15" s="268">
        <v>762</v>
      </c>
      <c r="AS15" s="218">
        <v>0.78298592741508077</v>
      </c>
      <c r="AT15" s="229"/>
      <c r="AU15" s="268">
        <v>35347.51</v>
      </c>
      <c r="AV15" s="268">
        <v>46299</v>
      </c>
      <c r="AW15" s="218">
        <v>30.982352080811349</v>
      </c>
      <c r="AX15" s="29"/>
    </row>
    <row r="16" spans="1:50" x14ac:dyDescent="0.25">
      <c r="A16" s="35" t="s">
        <v>66</v>
      </c>
      <c r="B16" s="36">
        <v>578.33000000000004</v>
      </c>
      <c r="C16" s="36">
        <v>574.33000000000004</v>
      </c>
      <c r="D16" s="36">
        <v>551</v>
      </c>
      <c r="E16" s="36">
        <v>512</v>
      </c>
      <c r="F16" s="37">
        <v>-7.08</v>
      </c>
      <c r="G16" s="37">
        <v>-11.47</v>
      </c>
      <c r="H16" s="218"/>
      <c r="I16" s="36">
        <v>402.67</v>
      </c>
      <c r="J16" s="36">
        <v>316.67</v>
      </c>
      <c r="K16" s="36">
        <v>334.67</v>
      </c>
      <c r="L16" s="36">
        <v>298.67</v>
      </c>
      <c r="M16" s="37">
        <v>-10.76</v>
      </c>
      <c r="N16" s="37">
        <v>-25.83</v>
      </c>
      <c r="O16" s="218"/>
      <c r="P16" s="36">
        <v>5835.89</v>
      </c>
      <c r="Q16" s="36">
        <v>2863.08</v>
      </c>
      <c r="R16" s="36">
        <v>3541.43</v>
      </c>
      <c r="S16" s="36">
        <v>3992.9</v>
      </c>
      <c r="T16" s="37">
        <v>12.75</v>
      </c>
      <c r="U16" s="37">
        <v>-31.58</v>
      </c>
      <c r="V16" s="29"/>
      <c r="W16" s="190" t="s">
        <v>66</v>
      </c>
      <c r="X16" s="208"/>
      <c r="Y16" s="191">
        <v>566.66999999999996</v>
      </c>
      <c r="Z16" s="191">
        <v>513.66999999999996</v>
      </c>
      <c r="AA16" s="192">
        <v>-9.35</v>
      </c>
      <c r="AB16" s="229"/>
      <c r="AC16" s="191">
        <v>319.22000000000003</v>
      </c>
      <c r="AD16" s="191">
        <v>302</v>
      </c>
      <c r="AE16" s="192">
        <v>-5.4</v>
      </c>
      <c r="AF16" s="229"/>
      <c r="AG16" s="191">
        <v>9539.51</v>
      </c>
      <c r="AH16" s="191">
        <v>12005.07</v>
      </c>
      <c r="AI16" s="192">
        <v>25.85</v>
      </c>
      <c r="AJ16" s="29"/>
      <c r="AK16" s="40" t="s">
        <v>66</v>
      </c>
      <c r="AL16" s="208"/>
      <c r="AM16" s="36">
        <v>570.16999999999996</v>
      </c>
      <c r="AN16" s="36">
        <v>514.75</v>
      </c>
      <c r="AO16" s="37">
        <v>-9.7199080975849288</v>
      </c>
      <c r="AP16" s="229"/>
      <c r="AQ16" s="36">
        <v>319.5</v>
      </c>
      <c r="AR16" s="36">
        <v>302.5</v>
      </c>
      <c r="AS16" s="37">
        <v>-5.3208137715179955</v>
      </c>
      <c r="AT16" s="229"/>
      <c r="AU16" s="36">
        <v>13046.54</v>
      </c>
      <c r="AV16" s="36">
        <v>15730.95</v>
      </c>
      <c r="AW16" s="37">
        <v>20.575646876489849</v>
      </c>
      <c r="AX16" s="29"/>
    </row>
    <row r="17" spans="1:50" ht="15" x14ac:dyDescent="0.25">
      <c r="A17" s="266" t="s">
        <v>68</v>
      </c>
      <c r="B17" s="253">
        <v>6551.67</v>
      </c>
      <c r="C17" s="253">
        <v>6228</v>
      </c>
      <c r="D17" s="253">
        <v>3989.67</v>
      </c>
      <c r="E17" s="253">
        <v>2083.67</v>
      </c>
      <c r="F17" s="217">
        <v>-47.77</v>
      </c>
      <c r="G17" s="217">
        <v>-68.2</v>
      </c>
      <c r="H17" s="217"/>
      <c r="I17" s="253">
        <v>5399.67</v>
      </c>
      <c r="J17" s="253">
        <v>4589</v>
      </c>
      <c r="K17" s="253">
        <v>3032.33</v>
      </c>
      <c r="L17" s="253">
        <v>1544.67</v>
      </c>
      <c r="M17" s="217">
        <v>-49.06</v>
      </c>
      <c r="N17" s="217">
        <v>-71.39</v>
      </c>
      <c r="O17" s="217"/>
      <c r="P17" s="253">
        <v>93580.72</v>
      </c>
      <c r="Q17" s="253">
        <v>48430.91</v>
      </c>
      <c r="R17" s="253">
        <v>40318.28</v>
      </c>
      <c r="S17" s="253">
        <v>24274.35</v>
      </c>
      <c r="T17" s="217">
        <v>-39.79</v>
      </c>
      <c r="U17" s="217">
        <v>-74.06</v>
      </c>
      <c r="V17" s="29"/>
      <c r="W17" s="207" t="s">
        <v>68</v>
      </c>
      <c r="X17" s="207"/>
      <c r="Y17" s="248">
        <v>4749.78</v>
      </c>
      <c r="Z17" s="248">
        <v>2089.89</v>
      </c>
      <c r="AA17" s="227">
        <v>-56</v>
      </c>
      <c r="AB17" s="227"/>
      <c r="AC17" s="248">
        <v>3612.44</v>
      </c>
      <c r="AD17" s="248">
        <v>1556.11</v>
      </c>
      <c r="AE17" s="227">
        <v>-56.92</v>
      </c>
      <c r="AF17" s="227"/>
      <c r="AG17" s="248">
        <v>134872.31</v>
      </c>
      <c r="AH17" s="248">
        <v>72898.559999999998</v>
      </c>
      <c r="AI17" s="227">
        <v>-45.95</v>
      </c>
      <c r="AJ17" s="29"/>
      <c r="AK17" s="256" t="s">
        <v>68</v>
      </c>
      <c r="AL17" s="207"/>
      <c r="AM17" s="253">
        <v>5045.17</v>
      </c>
      <c r="AN17" s="253">
        <v>2308.58</v>
      </c>
      <c r="AO17" s="217">
        <v>-54.241779761633403</v>
      </c>
      <c r="AP17" s="227"/>
      <c r="AQ17" s="253">
        <v>3885.17</v>
      </c>
      <c r="AR17" s="253">
        <v>1708.75</v>
      </c>
      <c r="AS17" s="217">
        <v>-56.018655554325811</v>
      </c>
      <c r="AT17" s="227"/>
      <c r="AU17" s="253">
        <v>192765.09</v>
      </c>
      <c r="AV17" s="253">
        <v>102767.1</v>
      </c>
      <c r="AW17" s="217">
        <v>-46.687909102213474</v>
      </c>
      <c r="AX17" s="29"/>
    </row>
    <row r="18" spans="1:50" x14ac:dyDescent="0.25">
      <c r="A18" s="35" t="s">
        <v>64</v>
      </c>
      <c r="B18" s="36">
        <v>1944.67</v>
      </c>
      <c r="C18" s="36">
        <v>1884.33</v>
      </c>
      <c r="D18" s="36">
        <v>1001</v>
      </c>
      <c r="E18" s="36">
        <v>138</v>
      </c>
      <c r="F18" s="37">
        <v>-86.21</v>
      </c>
      <c r="G18" s="37">
        <v>-92.9</v>
      </c>
      <c r="H18" s="218"/>
      <c r="I18" s="36">
        <v>1616.67</v>
      </c>
      <c r="J18" s="36">
        <v>1448.33</v>
      </c>
      <c r="K18" s="36">
        <v>733.67</v>
      </c>
      <c r="L18" s="36">
        <v>90.67</v>
      </c>
      <c r="M18" s="37">
        <v>-87.64</v>
      </c>
      <c r="N18" s="37">
        <v>-94.39</v>
      </c>
      <c r="O18" s="218"/>
      <c r="P18" s="36">
        <v>33402.980000000003</v>
      </c>
      <c r="Q18" s="36">
        <v>15746.88</v>
      </c>
      <c r="R18" s="36">
        <v>11231.2</v>
      </c>
      <c r="S18" s="36">
        <v>3119.06</v>
      </c>
      <c r="T18" s="37">
        <v>-72.23</v>
      </c>
      <c r="U18" s="37">
        <v>-90.66</v>
      </c>
      <c r="V18" s="29"/>
      <c r="W18" s="190" t="s">
        <v>64</v>
      </c>
      <c r="X18" s="208"/>
      <c r="Y18" s="191">
        <v>1284.8900000000001</v>
      </c>
      <c r="Z18" s="191">
        <v>137.56</v>
      </c>
      <c r="AA18" s="192">
        <v>-89.29</v>
      </c>
      <c r="AB18" s="229"/>
      <c r="AC18" s="191">
        <v>955.56</v>
      </c>
      <c r="AD18" s="191">
        <v>94.56</v>
      </c>
      <c r="AE18" s="192">
        <v>-90.1</v>
      </c>
      <c r="AF18" s="229"/>
      <c r="AG18" s="191">
        <v>38780.720000000001</v>
      </c>
      <c r="AH18" s="191">
        <v>9476.5499999999993</v>
      </c>
      <c r="AI18" s="192">
        <v>-75.56</v>
      </c>
      <c r="AJ18" s="29"/>
      <c r="AK18" s="40" t="s">
        <v>64</v>
      </c>
      <c r="AL18" s="208"/>
      <c r="AM18" s="36">
        <v>1406.5</v>
      </c>
      <c r="AN18" s="36">
        <v>238.25</v>
      </c>
      <c r="AO18" s="37">
        <v>-83.060789193032349</v>
      </c>
      <c r="AP18" s="229"/>
      <c r="AQ18" s="36">
        <v>1071.17</v>
      </c>
      <c r="AR18" s="36">
        <v>157.75</v>
      </c>
      <c r="AS18" s="37">
        <v>-85.273112577835448</v>
      </c>
      <c r="AT18" s="229"/>
      <c r="AU18" s="36">
        <v>56999.16</v>
      </c>
      <c r="AV18" s="36">
        <v>15699.85</v>
      </c>
      <c r="AW18" s="37">
        <v>-72.455997597157577</v>
      </c>
      <c r="AX18" s="29"/>
    </row>
    <row r="19" spans="1:50" x14ac:dyDescent="0.25">
      <c r="A19" s="267" t="s">
        <v>65</v>
      </c>
      <c r="B19" s="268">
        <v>1104.33</v>
      </c>
      <c r="C19" s="268">
        <v>964</v>
      </c>
      <c r="D19" s="268">
        <v>586</v>
      </c>
      <c r="E19" s="268">
        <v>339</v>
      </c>
      <c r="F19" s="218">
        <v>-42.15</v>
      </c>
      <c r="G19" s="218">
        <v>-69.3</v>
      </c>
      <c r="H19" s="218"/>
      <c r="I19" s="268">
        <v>845</v>
      </c>
      <c r="J19" s="268">
        <v>611.33000000000004</v>
      </c>
      <c r="K19" s="268">
        <v>354</v>
      </c>
      <c r="L19" s="268">
        <v>178</v>
      </c>
      <c r="M19" s="218">
        <v>-49.72</v>
      </c>
      <c r="N19" s="218">
        <v>-78.930000000000007</v>
      </c>
      <c r="O19" s="218"/>
      <c r="P19" s="268">
        <v>16961.990000000002</v>
      </c>
      <c r="Q19" s="268">
        <v>7882.53</v>
      </c>
      <c r="R19" s="268">
        <v>5310.37</v>
      </c>
      <c r="S19" s="268">
        <v>3573.18</v>
      </c>
      <c r="T19" s="218">
        <v>-32.71</v>
      </c>
      <c r="U19" s="218">
        <v>-78.930000000000007</v>
      </c>
      <c r="V19" s="29"/>
      <c r="W19" s="208" t="s">
        <v>65</v>
      </c>
      <c r="X19" s="208"/>
      <c r="Y19" s="249">
        <v>684.78</v>
      </c>
      <c r="Z19" s="249">
        <v>339</v>
      </c>
      <c r="AA19" s="229">
        <v>-50.49</v>
      </c>
      <c r="AB19" s="229"/>
      <c r="AC19" s="249">
        <v>433.44</v>
      </c>
      <c r="AD19" s="249">
        <v>179</v>
      </c>
      <c r="AE19" s="229">
        <v>-58.7</v>
      </c>
      <c r="AF19" s="229"/>
      <c r="AG19" s="249">
        <v>18209.22</v>
      </c>
      <c r="AH19" s="249">
        <v>10428.19</v>
      </c>
      <c r="AI19" s="229">
        <v>-42.73</v>
      </c>
      <c r="AJ19" s="29"/>
      <c r="AK19" s="209" t="s">
        <v>65</v>
      </c>
      <c r="AL19" s="208"/>
      <c r="AM19" s="268">
        <v>731.92</v>
      </c>
      <c r="AN19" s="268">
        <v>372.42</v>
      </c>
      <c r="AO19" s="218">
        <v>-49.117389878675255</v>
      </c>
      <c r="AP19" s="229"/>
      <c r="AQ19" s="268">
        <v>476</v>
      </c>
      <c r="AR19" s="268">
        <v>199.33</v>
      </c>
      <c r="AS19" s="218">
        <v>-58.123949579831937</v>
      </c>
      <c r="AT19" s="229"/>
      <c r="AU19" s="268">
        <v>26440.02</v>
      </c>
      <c r="AV19" s="268">
        <v>14437.69</v>
      </c>
      <c r="AW19" s="218">
        <v>-45.394557190198789</v>
      </c>
      <c r="AX19" s="29"/>
    </row>
    <row r="20" spans="1:50" x14ac:dyDescent="0.25">
      <c r="A20" s="35" t="s">
        <v>66</v>
      </c>
      <c r="B20" s="36">
        <v>3502.67</v>
      </c>
      <c r="C20" s="36">
        <v>3379.67</v>
      </c>
      <c r="D20" s="36">
        <v>2402.67</v>
      </c>
      <c r="E20" s="36">
        <v>1606.67</v>
      </c>
      <c r="F20" s="37">
        <v>-33.130000000000003</v>
      </c>
      <c r="G20" s="37">
        <v>-54.13</v>
      </c>
      <c r="H20" s="218"/>
      <c r="I20" s="36">
        <v>2938</v>
      </c>
      <c r="J20" s="36">
        <v>2529.33</v>
      </c>
      <c r="K20" s="36">
        <v>1944.67</v>
      </c>
      <c r="L20" s="36">
        <v>1276</v>
      </c>
      <c r="M20" s="37">
        <v>-34.380000000000003</v>
      </c>
      <c r="N20" s="37">
        <v>-56.57</v>
      </c>
      <c r="O20" s="218"/>
      <c r="P20" s="36">
        <v>43215.74</v>
      </c>
      <c r="Q20" s="36">
        <v>24801.51</v>
      </c>
      <c r="R20" s="36">
        <v>23776.720000000001</v>
      </c>
      <c r="S20" s="36">
        <v>17582.11</v>
      </c>
      <c r="T20" s="37">
        <v>-26.05</v>
      </c>
      <c r="U20" s="37">
        <v>-59.32</v>
      </c>
      <c r="V20" s="29"/>
      <c r="W20" s="190" t="s">
        <v>66</v>
      </c>
      <c r="X20" s="208"/>
      <c r="Y20" s="191">
        <v>2780.11</v>
      </c>
      <c r="Z20" s="191">
        <v>1613.33</v>
      </c>
      <c r="AA20" s="192">
        <v>-41.97</v>
      </c>
      <c r="AB20" s="229"/>
      <c r="AC20" s="191">
        <v>2223.44</v>
      </c>
      <c r="AD20" s="191">
        <v>1282.56</v>
      </c>
      <c r="AE20" s="192">
        <v>-42.32</v>
      </c>
      <c r="AF20" s="229"/>
      <c r="AG20" s="191">
        <v>77882.37</v>
      </c>
      <c r="AH20" s="191">
        <v>52993.81</v>
      </c>
      <c r="AI20" s="192">
        <v>-31.96</v>
      </c>
      <c r="AJ20" s="29"/>
      <c r="AK20" s="40" t="s">
        <v>66</v>
      </c>
      <c r="AL20" s="208"/>
      <c r="AM20" s="36">
        <v>2906.75</v>
      </c>
      <c r="AN20" s="36">
        <v>1697.92</v>
      </c>
      <c r="AO20" s="37">
        <v>-41.586995785671277</v>
      </c>
      <c r="AP20" s="229"/>
      <c r="AQ20" s="36">
        <v>2338</v>
      </c>
      <c r="AR20" s="36">
        <v>1351.67</v>
      </c>
      <c r="AS20" s="37">
        <v>-42.186911890504696</v>
      </c>
      <c r="AT20" s="229"/>
      <c r="AU20" s="36">
        <v>109325.92</v>
      </c>
      <c r="AV20" s="36">
        <v>72629.56</v>
      </c>
      <c r="AW20" s="37">
        <v>-33.566019842321012</v>
      </c>
      <c r="AX20" s="29"/>
    </row>
    <row r="21" spans="1:50" ht="15" x14ac:dyDescent="0.25">
      <c r="A21" s="266" t="s">
        <v>69</v>
      </c>
      <c r="B21" s="253">
        <v>1059.33</v>
      </c>
      <c r="C21" s="253">
        <v>1022</v>
      </c>
      <c r="D21" s="253">
        <v>983</v>
      </c>
      <c r="E21" s="253">
        <v>973.33</v>
      </c>
      <c r="F21" s="217">
        <v>-0.98</v>
      </c>
      <c r="G21" s="217">
        <v>-8.1199999999999992</v>
      </c>
      <c r="H21" s="217"/>
      <c r="I21" s="253">
        <v>1031</v>
      </c>
      <c r="J21" s="253">
        <v>871.33</v>
      </c>
      <c r="K21" s="253">
        <v>844.33</v>
      </c>
      <c r="L21" s="253">
        <v>879.67</v>
      </c>
      <c r="M21" s="217">
        <v>4.18</v>
      </c>
      <c r="N21" s="217">
        <v>-14.68</v>
      </c>
      <c r="O21" s="217"/>
      <c r="P21" s="253">
        <v>12363.46</v>
      </c>
      <c r="Q21" s="253">
        <v>3724.68</v>
      </c>
      <c r="R21" s="253">
        <v>6622.67</v>
      </c>
      <c r="S21" s="253">
        <v>10152.719999999999</v>
      </c>
      <c r="T21" s="217">
        <v>53.3</v>
      </c>
      <c r="U21" s="217">
        <v>-17.88</v>
      </c>
      <c r="V21" s="29"/>
      <c r="W21" s="207" t="s">
        <v>69</v>
      </c>
      <c r="X21" s="207"/>
      <c r="Y21" s="248">
        <v>999.44</v>
      </c>
      <c r="Z21" s="248">
        <v>977.67</v>
      </c>
      <c r="AA21" s="227">
        <v>-2.1800000000000002</v>
      </c>
      <c r="AB21" s="227"/>
      <c r="AC21" s="248">
        <v>850.78</v>
      </c>
      <c r="AD21" s="248">
        <v>880.33</v>
      </c>
      <c r="AE21" s="227">
        <v>3.47</v>
      </c>
      <c r="AF21" s="227"/>
      <c r="AG21" s="248">
        <v>15905.84</v>
      </c>
      <c r="AH21" s="248">
        <v>29397.97</v>
      </c>
      <c r="AI21" s="227">
        <v>84.83</v>
      </c>
      <c r="AJ21" s="29"/>
      <c r="AK21" s="256" t="s">
        <v>69</v>
      </c>
      <c r="AL21" s="207"/>
      <c r="AM21" s="253">
        <v>1003.67</v>
      </c>
      <c r="AN21" s="253">
        <v>978.67</v>
      </c>
      <c r="AO21" s="217">
        <v>-2.4908585491247082</v>
      </c>
      <c r="AP21" s="227"/>
      <c r="AQ21" s="253">
        <v>850.33</v>
      </c>
      <c r="AR21" s="253">
        <v>876.33</v>
      </c>
      <c r="AS21" s="217">
        <v>3.0576364470264572</v>
      </c>
      <c r="AT21" s="227"/>
      <c r="AU21" s="253">
        <v>20602.43</v>
      </c>
      <c r="AV21" s="253">
        <v>38484.5</v>
      </c>
      <c r="AW21" s="217">
        <v>86.795926499932278</v>
      </c>
      <c r="AX21" s="29"/>
    </row>
    <row r="22" spans="1:50" x14ac:dyDescent="0.25">
      <c r="A22" s="35" t="s">
        <v>64</v>
      </c>
      <c r="B22" s="36">
        <v>57</v>
      </c>
      <c r="C22" s="36">
        <v>57</v>
      </c>
      <c r="D22" s="36">
        <v>62</v>
      </c>
      <c r="E22" s="36">
        <v>63</v>
      </c>
      <c r="F22" s="37">
        <v>1.61</v>
      </c>
      <c r="G22" s="37">
        <v>10.53</v>
      </c>
      <c r="H22" s="218"/>
      <c r="I22" s="36">
        <v>55</v>
      </c>
      <c r="J22" s="36">
        <v>53</v>
      </c>
      <c r="K22" s="36">
        <v>58.67</v>
      </c>
      <c r="L22" s="36">
        <v>61</v>
      </c>
      <c r="M22" s="37">
        <v>3.98</v>
      </c>
      <c r="N22" s="37">
        <v>10.91</v>
      </c>
      <c r="O22" s="218"/>
      <c r="P22" s="36">
        <v>710.37</v>
      </c>
      <c r="Q22" s="36">
        <v>237.91</v>
      </c>
      <c r="R22" s="36">
        <v>506.35</v>
      </c>
      <c r="S22" s="36">
        <v>626.20000000000005</v>
      </c>
      <c r="T22" s="37">
        <v>23.67</v>
      </c>
      <c r="U22" s="37">
        <v>-11.85</v>
      </c>
      <c r="V22" s="29"/>
      <c r="W22" s="190" t="s">
        <v>64</v>
      </c>
      <c r="X22" s="208"/>
      <c r="Y22" s="191">
        <v>60.33</v>
      </c>
      <c r="Z22" s="191">
        <v>61.56</v>
      </c>
      <c r="AA22" s="192">
        <v>2.0299999999999998</v>
      </c>
      <c r="AB22" s="229"/>
      <c r="AC22" s="191">
        <v>57.78</v>
      </c>
      <c r="AD22" s="191">
        <v>59.56</v>
      </c>
      <c r="AE22" s="192">
        <v>3.08</v>
      </c>
      <c r="AF22" s="229"/>
      <c r="AG22" s="191">
        <v>1242.31</v>
      </c>
      <c r="AH22" s="191">
        <v>1836.3</v>
      </c>
      <c r="AI22" s="192">
        <v>47.81</v>
      </c>
      <c r="AJ22" s="29"/>
      <c r="AK22" s="40" t="s">
        <v>64</v>
      </c>
      <c r="AL22" s="208"/>
      <c r="AM22" s="36">
        <v>59.5</v>
      </c>
      <c r="AN22" s="36">
        <v>61.33</v>
      </c>
      <c r="AO22" s="37">
        <v>3.0756302521008472</v>
      </c>
      <c r="AP22" s="229"/>
      <c r="AQ22" s="36">
        <v>57.08</v>
      </c>
      <c r="AR22" s="36">
        <v>59.17</v>
      </c>
      <c r="AS22" s="37">
        <v>3.6615276804484953</v>
      </c>
      <c r="AT22" s="229"/>
      <c r="AU22" s="36">
        <v>1605.74</v>
      </c>
      <c r="AV22" s="36">
        <v>2416.52</v>
      </c>
      <c r="AW22" s="37">
        <v>50.492607769626474</v>
      </c>
      <c r="AX22" s="29"/>
    </row>
    <row r="23" spans="1:50" x14ac:dyDescent="0.25">
      <c r="A23" s="267" t="s">
        <v>65</v>
      </c>
      <c r="B23" s="268">
        <v>726.33</v>
      </c>
      <c r="C23" s="268">
        <v>693</v>
      </c>
      <c r="D23" s="268">
        <v>649</v>
      </c>
      <c r="E23" s="268">
        <v>640.33000000000004</v>
      </c>
      <c r="F23" s="218">
        <v>-1.34</v>
      </c>
      <c r="G23" s="218">
        <v>-11.84</v>
      </c>
      <c r="H23" s="218"/>
      <c r="I23" s="268">
        <v>708</v>
      </c>
      <c r="J23" s="268">
        <v>560</v>
      </c>
      <c r="K23" s="268">
        <v>528.66999999999996</v>
      </c>
      <c r="L23" s="268">
        <v>565</v>
      </c>
      <c r="M23" s="218">
        <v>6.87</v>
      </c>
      <c r="N23" s="218">
        <v>-20.2</v>
      </c>
      <c r="O23" s="218"/>
      <c r="P23" s="268">
        <v>7600.52</v>
      </c>
      <c r="Q23" s="268">
        <v>2128.4</v>
      </c>
      <c r="R23" s="268">
        <v>4157.93</v>
      </c>
      <c r="S23" s="268">
        <v>6987.7</v>
      </c>
      <c r="T23" s="218">
        <v>68.06</v>
      </c>
      <c r="U23" s="218">
        <v>-8.06</v>
      </c>
      <c r="V23" s="29"/>
      <c r="W23" s="208" t="s">
        <v>65</v>
      </c>
      <c r="X23" s="208"/>
      <c r="Y23" s="249">
        <v>667.22</v>
      </c>
      <c r="Z23" s="249">
        <v>646.11</v>
      </c>
      <c r="AA23" s="229">
        <v>-3.16</v>
      </c>
      <c r="AB23" s="229"/>
      <c r="AC23" s="249">
        <v>535.55999999999995</v>
      </c>
      <c r="AD23" s="249">
        <v>565.22</v>
      </c>
      <c r="AE23" s="229">
        <v>5.54</v>
      </c>
      <c r="AF23" s="229"/>
      <c r="AG23" s="249">
        <v>9346.69</v>
      </c>
      <c r="AH23" s="249">
        <v>20445.54</v>
      </c>
      <c r="AI23" s="229">
        <v>118.75</v>
      </c>
      <c r="AJ23" s="29"/>
      <c r="AK23" s="209" t="s">
        <v>65</v>
      </c>
      <c r="AL23" s="208"/>
      <c r="AM23" s="268">
        <v>672.25</v>
      </c>
      <c r="AN23" s="268">
        <v>646.83000000000004</v>
      </c>
      <c r="AO23" s="218">
        <v>-3.7813313499442058</v>
      </c>
      <c r="AP23" s="229"/>
      <c r="AQ23" s="268">
        <v>536.58000000000004</v>
      </c>
      <c r="AR23" s="268">
        <v>561.41999999999996</v>
      </c>
      <c r="AS23" s="218">
        <v>4.6293190204629076</v>
      </c>
      <c r="AT23" s="229"/>
      <c r="AU23" s="268">
        <v>11925.3</v>
      </c>
      <c r="AV23" s="268">
        <v>26834.71</v>
      </c>
      <c r="AW23" s="218">
        <v>125.02335371017921</v>
      </c>
      <c r="AX23" s="29"/>
    </row>
    <row r="24" spans="1:50" x14ac:dyDescent="0.25">
      <c r="A24" s="35" t="s">
        <v>66</v>
      </c>
      <c r="B24" s="36">
        <v>276</v>
      </c>
      <c r="C24" s="36">
        <v>272</v>
      </c>
      <c r="D24" s="36">
        <v>272</v>
      </c>
      <c r="E24" s="36">
        <v>270</v>
      </c>
      <c r="F24" s="37">
        <v>-0.74</v>
      </c>
      <c r="G24" s="37">
        <v>-2.17</v>
      </c>
      <c r="H24" s="218"/>
      <c r="I24" s="36">
        <v>268</v>
      </c>
      <c r="J24" s="36">
        <v>258.33</v>
      </c>
      <c r="K24" s="36">
        <v>257</v>
      </c>
      <c r="L24" s="36">
        <v>253.67</v>
      </c>
      <c r="M24" s="37">
        <v>-1.3</v>
      </c>
      <c r="N24" s="37">
        <v>-5.35</v>
      </c>
      <c r="O24" s="218"/>
      <c r="P24" s="36">
        <v>4052.58</v>
      </c>
      <c r="Q24" s="36">
        <v>1358.37</v>
      </c>
      <c r="R24" s="36">
        <v>1958.4</v>
      </c>
      <c r="S24" s="36">
        <v>2538.8200000000002</v>
      </c>
      <c r="T24" s="37">
        <v>29.64</v>
      </c>
      <c r="U24" s="37">
        <v>-37.35</v>
      </c>
      <c r="V24" s="29"/>
      <c r="W24" s="190" t="s">
        <v>66</v>
      </c>
      <c r="X24" s="208"/>
      <c r="Y24" s="191">
        <v>271.89</v>
      </c>
      <c r="Z24" s="191">
        <v>270</v>
      </c>
      <c r="AA24" s="192">
        <v>-0.69</v>
      </c>
      <c r="AB24" s="229"/>
      <c r="AC24" s="191">
        <v>257.44</v>
      </c>
      <c r="AD24" s="191">
        <v>255.56</v>
      </c>
      <c r="AE24" s="192">
        <v>-0.73</v>
      </c>
      <c r="AF24" s="229"/>
      <c r="AG24" s="191">
        <v>5316.84</v>
      </c>
      <c r="AH24" s="191">
        <v>7116.13</v>
      </c>
      <c r="AI24" s="192">
        <v>33.840000000000003</v>
      </c>
      <c r="AJ24" s="29"/>
      <c r="AK24" s="40" t="s">
        <v>66</v>
      </c>
      <c r="AL24" s="208"/>
      <c r="AM24" s="36">
        <v>271.92</v>
      </c>
      <c r="AN24" s="36">
        <v>270.5</v>
      </c>
      <c r="AO24" s="37">
        <v>-0.52221241541630103</v>
      </c>
      <c r="AP24" s="229"/>
      <c r="AQ24" s="36">
        <v>256.67</v>
      </c>
      <c r="AR24" s="36">
        <v>255.75</v>
      </c>
      <c r="AS24" s="37">
        <v>-0.35843690341684775</v>
      </c>
      <c r="AT24" s="229"/>
      <c r="AU24" s="36">
        <v>7071.39</v>
      </c>
      <c r="AV24" s="36">
        <v>9233.27</v>
      </c>
      <c r="AW24" s="37">
        <v>30.572207161534017</v>
      </c>
      <c r="AX24" s="29"/>
    </row>
    <row r="25" spans="1:50" ht="15" x14ac:dyDescent="0.25">
      <c r="A25" s="266" t="s">
        <v>70</v>
      </c>
      <c r="B25" s="253">
        <v>999.33</v>
      </c>
      <c r="C25" s="253">
        <v>965.67</v>
      </c>
      <c r="D25" s="253">
        <v>905</v>
      </c>
      <c r="E25" s="253">
        <v>955</v>
      </c>
      <c r="F25" s="217">
        <v>5.52</v>
      </c>
      <c r="G25" s="217">
        <v>-4.4400000000000004</v>
      </c>
      <c r="H25" s="217"/>
      <c r="I25" s="253">
        <v>641.33000000000004</v>
      </c>
      <c r="J25" s="253">
        <v>396</v>
      </c>
      <c r="K25" s="253">
        <v>393</v>
      </c>
      <c r="L25" s="253">
        <v>440.33</v>
      </c>
      <c r="M25" s="217">
        <v>12.04</v>
      </c>
      <c r="N25" s="217">
        <v>-31.34</v>
      </c>
      <c r="O25" s="217"/>
      <c r="P25" s="253">
        <v>12630.41</v>
      </c>
      <c r="Q25" s="253">
        <v>4446.22</v>
      </c>
      <c r="R25" s="253">
        <v>6234.74</v>
      </c>
      <c r="S25" s="253">
        <v>7201.66</v>
      </c>
      <c r="T25" s="217">
        <v>15.51</v>
      </c>
      <c r="U25" s="217">
        <v>-42.98</v>
      </c>
      <c r="V25" s="29"/>
      <c r="W25" s="207" t="s">
        <v>70</v>
      </c>
      <c r="X25" s="207"/>
      <c r="Y25" s="248">
        <v>927.44</v>
      </c>
      <c r="Z25" s="248">
        <v>934.33</v>
      </c>
      <c r="AA25" s="227">
        <v>0.74</v>
      </c>
      <c r="AB25" s="227"/>
      <c r="AC25" s="248">
        <v>375.67</v>
      </c>
      <c r="AD25" s="248">
        <v>418.11</v>
      </c>
      <c r="AE25" s="227">
        <v>11.3</v>
      </c>
      <c r="AF25" s="227"/>
      <c r="AG25" s="248">
        <v>15887.03</v>
      </c>
      <c r="AH25" s="248">
        <v>20341.5</v>
      </c>
      <c r="AI25" s="227">
        <v>28.04</v>
      </c>
      <c r="AJ25" s="29"/>
      <c r="AK25" s="256" t="s">
        <v>70</v>
      </c>
      <c r="AL25" s="207"/>
      <c r="AM25" s="253">
        <v>936.33</v>
      </c>
      <c r="AN25" s="253">
        <v>924</v>
      </c>
      <c r="AO25" s="217">
        <v>-1.3168434205888979</v>
      </c>
      <c r="AP25" s="227"/>
      <c r="AQ25" s="253">
        <v>396.42</v>
      </c>
      <c r="AR25" s="253">
        <v>410.08</v>
      </c>
      <c r="AS25" s="217">
        <v>3.4458402704202529</v>
      </c>
      <c r="AT25" s="227"/>
      <c r="AU25" s="253">
        <v>21929.56</v>
      </c>
      <c r="AV25" s="253">
        <v>26825.64</v>
      </c>
      <c r="AW25" s="217">
        <v>22.326394145618966</v>
      </c>
      <c r="AX25" s="29"/>
    </row>
    <row r="26" spans="1:50" x14ac:dyDescent="0.25">
      <c r="A26" s="35" t="s">
        <v>65</v>
      </c>
      <c r="B26" s="36">
        <v>316.67</v>
      </c>
      <c r="C26" s="36">
        <v>310.67</v>
      </c>
      <c r="D26" s="36">
        <v>303</v>
      </c>
      <c r="E26" s="36">
        <v>307</v>
      </c>
      <c r="F26" s="37">
        <v>1.32</v>
      </c>
      <c r="G26" s="37">
        <v>-3.05</v>
      </c>
      <c r="H26" s="218"/>
      <c r="I26" s="36">
        <v>240.67</v>
      </c>
      <c r="J26" s="36">
        <v>138.66999999999999</v>
      </c>
      <c r="K26" s="36">
        <v>155</v>
      </c>
      <c r="L26" s="36">
        <v>143.33000000000001</v>
      </c>
      <c r="M26" s="37">
        <v>-7.53</v>
      </c>
      <c r="N26" s="37">
        <v>-40.44</v>
      </c>
      <c r="O26" s="218"/>
      <c r="P26" s="36">
        <v>4843.1899999999996</v>
      </c>
      <c r="Q26" s="36">
        <v>1480.41</v>
      </c>
      <c r="R26" s="36">
        <v>2790.39</v>
      </c>
      <c r="S26" s="36">
        <v>2714.26</v>
      </c>
      <c r="T26" s="37">
        <v>-2.73</v>
      </c>
      <c r="U26" s="37">
        <v>-43.96</v>
      </c>
      <c r="V26" s="29"/>
      <c r="W26" s="190" t="s">
        <v>65</v>
      </c>
      <c r="X26" s="208"/>
      <c r="Y26" s="191">
        <v>305</v>
      </c>
      <c r="Z26" s="191">
        <v>305.77999999999997</v>
      </c>
      <c r="AA26" s="192">
        <v>0.26</v>
      </c>
      <c r="AB26" s="229"/>
      <c r="AC26" s="191">
        <v>141.66999999999999</v>
      </c>
      <c r="AD26" s="191">
        <v>139.66999999999999</v>
      </c>
      <c r="AE26" s="192">
        <v>-1.41</v>
      </c>
      <c r="AF26" s="229"/>
      <c r="AG26" s="191">
        <v>6422.13</v>
      </c>
      <c r="AH26" s="191">
        <v>7774.44</v>
      </c>
      <c r="AI26" s="192">
        <v>21.06</v>
      </c>
      <c r="AJ26" s="29"/>
      <c r="AK26" s="40" t="s">
        <v>65</v>
      </c>
      <c r="AL26" s="208"/>
      <c r="AM26" s="36">
        <v>305.92</v>
      </c>
      <c r="AN26" s="36">
        <v>305.08</v>
      </c>
      <c r="AO26" s="37">
        <v>-0.27458158995816717</v>
      </c>
      <c r="AP26" s="229"/>
      <c r="AQ26" s="36">
        <v>145.33000000000001</v>
      </c>
      <c r="AR26" s="36">
        <v>141.16999999999999</v>
      </c>
      <c r="AS26" s="37">
        <v>-2.8624509736462023</v>
      </c>
      <c r="AT26" s="229"/>
      <c r="AU26" s="36">
        <v>8409.2199999999993</v>
      </c>
      <c r="AV26" s="36">
        <v>10674.25</v>
      </c>
      <c r="AW26" s="37">
        <v>26.935078402039679</v>
      </c>
      <c r="AX26" s="29"/>
    </row>
    <row r="27" spans="1:50" x14ac:dyDescent="0.25">
      <c r="A27" s="267" t="s">
        <v>66</v>
      </c>
      <c r="B27" s="268">
        <v>682.67</v>
      </c>
      <c r="C27" s="268">
        <v>655</v>
      </c>
      <c r="D27" s="268">
        <v>602</v>
      </c>
      <c r="E27" s="268">
        <v>648</v>
      </c>
      <c r="F27" s="218">
        <v>7.64</v>
      </c>
      <c r="G27" s="218">
        <v>-5.08</v>
      </c>
      <c r="H27" s="218"/>
      <c r="I27" s="268">
        <v>400.67</v>
      </c>
      <c r="J27" s="268">
        <v>257.33</v>
      </c>
      <c r="K27" s="268">
        <v>238</v>
      </c>
      <c r="L27" s="268">
        <v>297</v>
      </c>
      <c r="M27" s="218">
        <v>24.79</v>
      </c>
      <c r="N27" s="218">
        <v>-25.87</v>
      </c>
      <c r="O27" s="218"/>
      <c r="P27" s="268">
        <v>7787.22</v>
      </c>
      <c r="Q27" s="268">
        <v>2965.82</v>
      </c>
      <c r="R27" s="268">
        <v>3444.35</v>
      </c>
      <c r="S27" s="268">
        <v>4487.3999999999996</v>
      </c>
      <c r="T27" s="218">
        <v>30.28</v>
      </c>
      <c r="U27" s="218">
        <v>-42.37</v>
      </c>
      <c r="V27" s="29"/>
      <c r="W27" s="208" t="s">
        <v>66</v>
      </c>
      <c r="X27" s="208"/>
      <c r="Y27" s="249">
        <v>622.44000000000005</v>
      </c>
      <c r="Z27" s="249">
        <v>628.55999999999995</v>
      </c>
      <c r="AA27" s="229">
        <v>0.98</v>
      </c>
      <c r="AB27" s="229"/>
      <c r="AC27" s="249">
        <v>234</v>
      </c>
      <c r="AD27" s="249">
        <v>278.44</v>
      </c>
      <c r="AE27" s="229">
        <v>18.989999999999998</v>
      </c>
      <c r="AF27" s="229"/>
      <c r="AG27" s="249">
        <v>9464.9</v>
      </c>
      <c r="AH27" s="249">
        <v>12567.07</v>
      </c>
      <c r="AI27" s="229">
        <v>32.78</v>
      </c>
      <c r="AJ27" s="29"/>
      <c r="AK27" s="209" t="s">
        <v>66</v>
      </c>
      <c r="AL27" s="208"/>
      <c r="AM27" s="268">
        <v>630.41999999999996</v>
      </c>
      <c r="AN27" s="268">
        <v>618.91999999999996</v>
      </c>
      <c r="AO27" s="218">
        <v>-1.8241807049268699</v>
      </c>
      <c r="AP27" s="229"/>
      <c r="AQ27" s="268">
        <v>251.08</v>
      </c>
      <c r="AR27" s="268">
        <v>268.92</v>
      </c>
      <c r="AS27" s="218">
        <v>7.1053050820455654</v>
      </c>
      <c r="AT27" s="229"/>
      <c r="AU27" s="268">
        <v>13520.34</v>
      </c>
      <c r="AV27" s="268">
        <v>16151.39</v>
      </c>
      <c r="AW27" s="218">
        <v>19.45993961690311</v>
      </c>
      <c r="AX27" s="29"/>
    </row>
    <row r="28" spans="1:50" x14ac:dyDescent="0.25">
      <c r="A28" s="274" t="s">
        <v>71</v>
      </c>
      <c r="B28" s="121">
        <v>1768</v>
      </c>
      <c r="C28" s="121">
        <v>1708.67</v>
      </c>
      <c r="D28" s="121">
        <v>1661</v>
      </c>
      <c r="E28" s="121">
        <v>1661.33</v>
      </c>
      <c r="F28" s="122">
        <v>0.02</v>
      </c>
      <c r="G28" s="122">
        <v>-6.03</v>
      </c>
      <c r="H28" s="217"/>
      <c r="I28" s="121">
        <v>1456.67</v>
      </c>
      <c r="J28" s="121">
        <v>857</v>
      </c>
      <c r="K28" s="121">
        <v>1021.67</v>
      </c>
      <c r="L28" s="121">
        <v>1100.67</v>
      </c>
      <c r="M28" s="122">
        <v>7.73</v>
      </c>
      <c r="N28" s="122">
        <v>-24.44</v>
      </c>
      <c r="O28" s="217"/>
      <c r="P28" s="121">
        <v>19979.63</v>
      </c>
      <c r="Q28" s="121">
        <v>9418.2000000000007</v>
      </c>
      <c r="R28" s="121">
        <v>13233.81</v>
      </c>
      <c r="S28" s="121">
        <v>16615.57</v>
      </c>
      <c r="T28" s="122">
        <v>25.55</v>
      </c>
      <c r="U28" s="122">
        <v>-16.84</v>
      </c>
      <c r="V28" s="29"/>
      <c r="W28" s="275" t="s">
        <v>71</v>
      </c>
      <c r="X28" s="258"/>
      <c r="Y28" s="187">
        <v>1672.89</v>
      </c>
      <c r="Z28" s="187">
        <v>1656.33</v>
      </c>
      <c r="AA28" s="188">
        <v>-0.99</v>
      </c>
      <c r="AB28" s="227"/>
      <c r="AC28" s="187">
        <v>1001.56</v>
      </c>
      <c r="AD28" s="187">
        <v>1086.8900000000001</v>
      </c>
      <c r="AE28" s="188">
        <v>8.52</v>
      </c>
      <c r="AF28" s="227"/>
      <c r="AG28" s="187">
        <v>37318.93</v>
      </c>
      <c r="AH28" s="187">
        <v>47585.45</v>
      </c>
      <c r="AI28" s="188">
        <v>27.51</v>
      </c>
      <c r="AJ28" s="29"/>
      <c r="AK28" s="274" t="s">
        <v>71</v>
      </c>
      <c r="AL28" s="258"/>
      <c r="AM28" s="121">
        <v>1677.25</v>
      </c>
      <c r="AN28" s="121">
        <v>1656.17</v>
      </c>
      <c r="AO28" s="122">
        <v>-1.2568191980921073</v>
      </c>
      <c r="AP28" s="227"/>
      <c r="AQ28" s="121">
        <v>986.25</v>
      </c>
      <c r="AR28" s="121">
        <v>1079.33</v>
      </c>
      <c r="AS28" s="122">
        <v>9.437769328263613</v>
      </c>
      <c r="AT28" s="227"/>
      <c r="AU28" s="121">
        <v>47901.72</v>
      </c>
      <c r="AV28" s="121">
        <v>61710.76</v>
      </c>
      <c r="AW28" s="122">
        <v>28.827858373352775</v>
      </c>
      <c r="AX28" s="29"/>
    </row>
    <row r="29" spans="1:50" x14ac:dyDescent="0.25">
      <c r="A29" s="267" t="s">
        <v>64</v>
      </c>
      <c r="B29" s="268">
        <v>115.33</v>
      </c>
      <c r="C29" s="268">
        <v>129</v>
      </c>
      <c r="D29" s="268">
        <v>139</v>
      </c>
      <c r="E29" s="268">
        <v>129.66999999999999</v>
      </c>
      <c r="F29" s="218">
        <v>-6.71</v>
      </c>
      <c r="G29" s="218">
        <v>12.43</v>
      </c>
      <c r="H29" s="218"/>
      <c r="I29" s="268">
        <v>98</v>
      </c>
      <c r="J29" s="268">
        <v>38.33</v>
      </c>
      <c r="K29" s="268">
        <v>76.67</v>
      </c>
      <c r="L29" s="268">
        <v>95</v>
      </c>
      <c r="M29" s="218">
        <v>23.91</v>
      </c>
      <c r="N29" s="218">
        <v>-3.06</v>
      </c>
      <c r="O29" s="218"/>
      <c r="P29" s="268">
        <v>1487.33</v>
      </c>
      <c r="Q29" s="268">
        <v>502.9</v>
      </c>
      <c r="R29" s="268">
        <v>783.23</v>
      </c>
      <c r="S29" s="268">
        <v>1099.3699999999999</v>
      </c>
      <c r="T29" s="218">
        <v>40.36</v>
      </c>
      <c r="U29" s="218">
        <v>-26.08</v>
      </c>
      <c r="V29" s="29"/>
      <c r="W29" s="208" t="s">
        <v>64</v>
      </c>
      <c r="X29" s="208"/>
      <c r="Y29" s="249">
        <v>135.44</v>
      </c>
      <c r="Z29" s="249">
        <v>131</v>
      </c>
      <c r="AA29" s="229">
        <v>-3.28</v>
      </c>
      <c r="AB29" s="229"/>
      <c r="AC29" s="249">
        <v>68.44</v>
      </c>
      <c r="AD29" s="249">
        <v>95</v>
      </c>
      <c r="AE29" s="229">
        <v>38.799999999999997</v>
      </c>
      <c r="AF29" s="229"/>
      <c r="AG29" s="249">
        <v>2067.8000000000002</v>
      </c>
      <c r="AH29" s="249">
        <v>3165.42</v>
      </c>
      <c r="AI29" s="229">
        <v>53.08</v>
      </c>
      <c r="AJ29" s="29"/>
      <c r="AK29" s="209" t="s">
        <v>64</v>
      </c>
      <c r="AL29" s="208"/>
      <c r="AM29" s="268">
        <v>133.83000000000001</v>
      </c>
      <c r="AN29" s="268">
        <v>132.5</v>
      </c>
      <c r="AO29" s="218">
        <v>-0.99379810206979835</v>
      </c>
      <c r="AP29" s="229"/>
      <c r="AQ29" s="268">
        <v>64.67</v>
      </c>
      <c r="AR29" s="268">
        <v>93.83</v>
      </c>
      <c r="AS29" s="218">
        <v>45.090459254677583</v>
      </c>
      <c r="AT29" s="229"/>
      <c r="AU29" s="268">
        <v>2690.39</v>
      </c>
      <c r="AV29" s="268">
        <v>4126.1000000000004</v>
      </c>
      <c r="AW29" s="218">
        <v>53.36438211560408</v>
      </c>
      <c r="AX29" s="29"/>
    </row>
    <row r="30" spans="1:50" x14ac:dyDescent="0.25">
      <c r="A30" s="35" t="s">
        <v>65</v>
      </c>
      <c r="B30" s="36">
        <v>125.67</v>
      </c>
      <c r="C30" s="36">
        <v>136</v>
      </c>
      <c r="D30" s="36">
        <v>126.33</v>
      </c>
      <c r="E30" s="36">
        <v>122</v>
      </c>
      <c r="F30" s="37">
        <v>-3.43</v>
      </c>
      <c r="G30" s="37">
        <v>-2.92</v>
      </c>
      <c r="H30" s="218"/>
      <c r="I30" s="36">
        <v>99.67</v>
      </c>
      <c r="J30" s="36">
        <v>75.67</v>
      </c>
      <c r="K30" s="36">
        <v>95</v>
      </c>
      <c r="L30" s="36">
        <v>97.67</v>
      </c>
      <c r="M30" s="37">
        <v>2.81</v>
      </c>
      <c r="N30" s="37">
        <v>-2.0099999999999998</v>
      </c>
      <c r="O30" s="218"/>
      <c r="P30" s="36">
        <v>1320.1</v>
      </c>
      <c r="Q30" s="36">
        <v>516.57000000000005</v>
      </c>
      <c r="R30" s="36">
        <v>865.46</v>
      </c>
      <c r="S30" s="36">
        <v>1114.26</v>
      </c>
      <c r="T30" s="37">
        <v>28.75</v>
      </c>
      <c r="U30" s="37">
        <v>-15.59</v>
      </c>
      <c r="V30" s="29"/>
      <c r="W30" s="190" t="s">
        <v>65</v>
      </c>
      <c r="X30" s="208"/>
      <c r="Y30" s="191">
        <v>129.56</v>
      </c>
      <c r="Z30" s="191">
        <v>123.78</v>
      </c>
      <c r="AA30" s="192">
        <v>-4.46</v>
      </c>
      <c r="AB30" s="229"/>
      <c r="AC30" s="191">
        <v>93.33</v>
      </c>
      <c r="AD30" s="191">
        <v>98</v>
      </c>
      <c r="AE30" s="192">
        <v>5</v>
      </c>
      <c r="AF30" s="229"/>
      <c r="AG30" s="191">
        <v>2367.14</v>
      </c>
      <c r="AH30" s="191">
        <v>3246.13</v>
      </c>
      <c r="AI30" s="192">
        <v>37.130000000000003</v>
      </c>
      <c r="AJ30" s="29"/>
      <c r="AK30" s="40" t="s">
        <v>65</v>
      </c>
      <c r="AL30" s="208"/>
      <c r="AM30" s="36">
        <v>131</v>
      </c>
      <c r="AN30" s="36">
        <v>124.42</v>
      </c>
      <c r="AO30" s="37">
        <v>-5.0229007633587734</v>
      </c>
      <c r="AP30" s="229"/>
      <c r="AQ30" s="36">
        <v>93.42</v>
      </c>
      <c r="AR30" s="36">
        <v>98</v>
      </c>
      <c r="AS30" s="37">
        <v>4.9025904517233876</v>
      </c>
      <c r="AT30" s="229"/>
      <c r="AU30" s="36">
        <v>3162.19</v>
      </c>
      <c r="AV30" s="36">
        <v>4197.17</v>
      </c>
      <c r="AW30" s="37">
        <v>32.729848617572003</v>
      </c>
      <c r="AX30" s="29"/>
    </row>
    <row r="31" spans="1:50" x14ac:dyDescent="0.25">
      <c r="A31" s="267" t="s">
        <v>66</v>
      </c>
      <c r="B31" s="268">
        <v>1527</v>
      </c>
      <c r="C31" s="268">
        <v>1443.67</v>
      </c>
      <c r="D31" s="268">
        <v>1395.67</v>
      </c>
      <c r="E31" s="268">
        <v>1409.67</v>
      </c>
      <c r="F31" s="218">
        <v>1</v>
      </c>
      <c r="G31" s="218">
        <v>-7.68</v>
      </c>
      <c r="H31" s="218"/>
      <c r="I31" s="268">
        <v>1259</v>
      </c>
      <c r="J31" s="268">
        <v>743</v>
      </c>
      <c r="K31" s="268">
        <v>850</v>
      </c>
      <c r="L31" s="268">
        <v>908</v>
      </c>
      <c r="M31" s="218">
        <v>6.82</v>
      </c>
      <c r="N31" s="218">
        <v>-27.88</v>
      </c>
      <c r="O31" s="218"/>
      <c r="P31" s="268">
        <v>17172.2</v>
      </c>
      <c r="Q31" s="268">
        <v>8398.74</v>
      </c>
      <c r="R31" s="268">
        <v>11585.12</v>
      </c>
      <c r="S31" s="268">
        <v>14401.94</v>
      </c>
      <c r="T31" s="218">
        <v>24.31</v>
      </c>
      <c r="U31" s="218">
        <v>-16.13</v>
      </c>
      <c r="V31" s="29"/>
      <c r="W31" s="208" t="s">
        <v>66</v>
      </c>
      <c r="X31" s="208"/>
      <c r="Y31" s="249">
        <v>1407.89</v>
      </c>
      <c r="Z31" s="249">
        <v>1401.56</v>
      </c>
      <c r="AA31" s="229">
        <v>-0.45</v>
      </c>
      <c r="AB31" s="229"/>
      <c r="AC31" s="249">
        <v>839.78</v>
      </c>
      <c r="AD31" s="249">
        <v>893.89</v>
      </c>
      <c r="AE31" s="229">
        <v>6.44</v>
      </c>
      <c r="AF31" s="229"/>
      <c r="AG31" s="249">
        <v>32883.99</v>
      </c>
      <c r="AH31" s="249">
        <v>41173.89</v>
      </c>
      <c r="AI31" s="229">
        <v>25.21</v>
      </c>
      <c r="AJ31" s="29"/>
      <c r="AK31" s="209" t="s">
        <v>66</v>
      </c>
      <c r="AL31" s="208"/>
      <c r="AM31" s="268">
        <v>1412.42</v>
      </c>
      <c r="AN31" s="268">
        <v>1399.25</v>
      </c>
      <c r="AO31" s="218">
        <v>-0.93244219141616069</v>
      </c>
      <c r="AP31" s="229"/>
      <c r="AQ31" s="268">
        <v>828.17</v>
      </c>
      <c r="AR31" s="268">
        <v>887.5</v>
      </c>
      <c r="AS31" s="218">
        <v>7.1639880700822278</v>
      </c>
      <c r="AT31" s="229"/>
      <c r="AU31" s="268">
        <v>42049.14</v>
      </c>
      <c r="AV31" s="268">
        <v>53387.5</v>
      </c>
      <c r="AW31" s="218">
        <v>26.964546718434669</v>
      </c>
      <c r="AX31" s="29"/>
    </row>
    <row r="32" spans="1:50" x14ac:dyDescent="0.25">
      <c r="A32" s="274" t="s">
        <v>72</v>
      </c>
      <c r="B32" s="121">
        <v>972.67</v>
      </c>
      <c r="C32" s="121">
        <v>978.33</v>
      </c>
      <c r="D32" s="121">
        <v>936.33</v>
      </c>
      <c r="E32" s="121">
        <v>956.67</v>
      </c>
      <c r="F32" s="122">
        <v>2.17</v>
      </c>
      <c r="G32" s="122">
        <v>-1.64</v>
      </c>
      <c r="H32" s="217"/>
      <c r="I32" s="121">
        <v>851.33</v>
      </c>
      <c r="J32" s="121">
        <v>653</v>
      </c>
      <c r="K32" s="121">
        <v>794.33</v>
      </c>
      <c r="L32" s="121">
        <v>787.33</v>
      </c>
      <c r="M32" s="122">
        <v>-0.88</v>
      </c>
      <c r="N32" s="122">
        <v>-7.52</v>
      </c>
      <c r="O32" s="217"/>
      <c r="P32" s="121">
        <v>15470.83</v>
      </c>
      <c r="Q32" s="121">
        <v>5578.62</v>
      </c>
      <c r="R32" s="121">
        <v>8987.3700000000008</v>
      </c>
      <c r="S32" s="121">
        <v>11593.38</v>
      </c>
      <c r="T32" s="122">
        <v>29</v>
      </c>
      <c r="U32" s="122">
        <v>-25.06</v>
      </c>
      <c r="V32" s="29"/>
      <c r="W32" s="275" t="s">
        <v>72</v>
      </c>
      <c r="X32" s="258"/>
      <c r="Y32" s="187">
        <v>936</v>
      </c>
      <c r="Z32" s="187">
        <v>944.22</v>
      </c>
      <c r="AA32" s="188">
        <v>0.88</v>
      </c>
      <c r="AB32" s="227"/>
      <c r="AC32" s="187">
        <v>788.67</v>
      </c>
      <c r="AD32" s="187">
        <v>770.89</v>
      </c>
      <c r="AE32" s="188">
        <v>-2.25</v>
      </c>
      <c r="AF32" s="227"/>
      <c r="AG32" s="187">
        <v>24030.11</v>
      </c>
      <c r="AH32" s="187">
        <v>33387.39</v>
      </c>
      <c r="AI32" s="188">
        <v>38.94</v>
      </c>
      <c r="AJ32" s="29"/>
      <c r="AK32" s="274" t="s">
        <v>72</v>
      </c>
      <c r="AL32" s="258"/>
      <c r="AM32" s="121">
        <v>943.25</v>
      </c>
      <c r="AN32" s="121">
        <v>941</v>
      </c>
      <c r="AO32" s="122">
        <v>-0.23853697323085177</v>
      </c>
      <c r="AP32" s="227"/>
      <c r="AQ32" s="121">
        <v>777.25</v>
      </c>
      <c r="AR32" s="121">
        <v>776</v>
      </c>
      <c r="AS32" s="122">
        <v>-0.16082341588935511</v>
      </c>
      <c r="AT32" s="227"/>
      <c r="AU32" s="121">
        <v>31099.34</v>
      </c>
      <c r="AV32" s="121">
        <v>43125.19</v>
      </c>
      <c r="AW32" s="122">
        <v>38.669148605726058</v>
      </c>
      <c r="AX32" s="29"/>
    </row>
    <row r="33" spans="1:50" x14ac:dyDescent="0.25">
      <c r="A33" s="267" t="s">
        <v>64</v>
      </c>
      <c r="B33" s="268">
        <v>165</v>
      </c>
      <c r="C33" s="268">
        <v>172</v>
      </c>
      <c r="D33" s="268">
        <v>172</v>
      </c>
      <c r="E33" s="268">
        <v>160</v>
      </c>
      <c r="F33" s="218">
        <v>-6.98</v>
      </c>
      <c r="G33" s="218">
        <v>-3.03</v>
      </c>
      <c r="H33" s="218"/>
      <c r="I33" s="268">
        <v>151</v>
      </c>
      <c r="J33" s="268">
        <v>143.66999999999999</v>
      </c>
      <c r="K33" s="268">
        <v>145.33000000000001</v>
      </c>
      <c r="L33" s="268">
        <v>129</v>
      </c>
      <c r="M33" s="218">
        <v>-11.24</v>
      </c>
      <c r="N33" s="218">
        <v>-14.57</v>
      </c>
      <c r="O33" s="218"/>
      <c r="P33" s="268">
        <v>2988.34</v>
      </c>
      <c r="Q33" s="268">
        <v>759.11</v>
      </c>
      <c r="R33" s="268">
        <v>953.65</v>
      </c>
      <c r="S33" s="268">
        <v>2176</v>
      </c>
      <c r="T33" s="218">
        <v>128.18</v>
      </c>
      <c r="U33" s="218">
        <v>-27.18</v>
      </c>
      <c r="V33" s="29"/>
      <c r="W33" s="208" t="s">
        <v>64</v>
      </c>
      <c r="X33" s="208"/>
      <c r="Y33" s="249">
        <v>172</v>
      </c>
      <c r="Z33" s="249">
        <v>160</v>
      </c>
      <c r="AA33" s="229">
        <v>-6.98</v>
      </c>
      <c r="AB33" s="229"/>
      <c r="AC33" s="249">
        <v>145.33000000000001</v>
      </c>
      <c r="AD33" s="249">
        <v>127.11</v>
      </c>
      <c r="AE33" s="229">
        <v>-12.54</v>
      </c>
      <c r="AF33" s="229"/>
      <c r="AG33" s="249">
        <v>2612.6799999999998</v>
      </c>
      <c r="AH33" s="249">
        <v>6151.72</v>
      </c>
      <c r="AI33" s="229">
        <v>135.46</v>
      </c>
      <c r="AJ33" s="29"/>
      <c r="AK33" s="209" t="s">
        <v>64</v>
      </c>
      <c r="AL33" s="208"/>
      <c r="AM33" s="268">
        <v>172</v>
      </c>
      <c r="AN33" s="268">
        <v>163</v>
      </c>
      <c r="AO33" s="218">
        <v>-5.2325581395348824</v>
      </c>
      <c r="AP33" s="229"/>
      <c r="AQ33" s="268">
        <v>145.08000000000001</v>
      </c>
      <c r="AR33" s="268">
        <v>131.08000000000001</v>
      </c>
      <c r="AS33" s="218">
        <v>-9.6498483595257802</v>
      </c>
      <c r="AT33" s="229"/>
      <c r="AU33" s="268">
        <v>3443.35</v>
      </c>
      <c r="AV33" s="268">
        <v>7159.63</v>
      </c>
      <c r="AW33" s="218">
        <v>107.92629270913503</v>
      </c>
      <c r="AX33" s="29"/>
    </row>
    <row r="34" spans="1:50" x14ac:dyDescent="0.25">
      <c r="A34" s="35" t="s">
        <v>65</v>
      </c>
      <c r="B34" s="36">
        <v>622.66999999999996</v>
      </c>
      <c r="C34" s="36">
        <v>621.33000000000004</v>
      </c>
      <c r="D34" s="36">
        <v>579.33000000000004</v>
      </c>
      <c r="E34" s="36">
        <v>611.66999999999996</v>
      </c>
      <c r="F34" s="37">
        <v>5.58</v>
      </c>
      <c r="G34" s="37">
        <v>-1.77</v>
      </c>
      <c r="H34" s="218"/>
      <c r="I34" s="36">
        <v>534.33000000000004</v>
      </c>
      <c r="J34" s="36">
        <v>362.67</v>
      </c>
      <c r="K34" s="36">
        <v>490</v>
      </c>
      <c r="L34" s="36">
        <v>501.67</v>
      </c>
      <c r="M34" s="37">
        <v>2.38</v>
      </c>
      <c r="N34" s="37">
        <v>-6.11</v>
      </c>
      <c r="O34" s="218"/>
      <c r="P34" s="36">
        <v>9779.17</v>
      </c>
      <c r="Q34" s="36">
        <v>3543.19</v>
      </c>
      <c r="R34" s="36">
        <v>5994.08</v>
      </c>
      <c r="S34" s="36">
        <v>7436.71</v>
      </c>
      <c r="T34" s="37">
        <v>24.07</v>
      </c>
      <c r="U34" s="37">
        <v>-23.95</v>
      </c>
      <c r="V34" s="29"/>
      <c r="W34" s="190" t="s">
        <v>65</v>
      </c>
      <c r="X34" s="208"/>
      <c r="Y34" s="191">
        <v>579</v>
      </c>
      <c r="Z34" s="191">
        <v>599.22</v>
      </c>
      <c r="AA34" s="192">
        <v>3.49</v>
      </c>
      <c r="AB34" s="229"/>
      <c r="AC34" s="191">
        <v>483</v>
      </c>
      <c r="AD34" s="191">
        <v>487.11</v>
      </c>
      <c r="AE34" s="192">
        <v>0.85</v>
      </c>
      <c r="AF34" s="229"/>
      <c r="AG34" s="191">
        <v>15607.84</v>
      </c>
      <c r="AH34" s="191">
        <v>21157.29</v>
      </c>
      <c r="AI34" s="192">
        <v>35.56</v>
      </c>
      <c r="AJ34" s="29"/>
      <c r="AK34" s="40" t="s">
        <v>65</v>
      </c>
      <c r="AL34" s="208"/>
      <c r="AM34" s="36">
        <v>586.25</v>
      </c>
      <c r="AN34" s="36">
        <v>593</v>
      </c>
      <c r="AO34" s="37">
        <v>1.1513859275053218</v>
      </c>
      <c r="AP34" s="229"/>
      <c r="AQ34" s="36">
        <v>472.25</v>
      </c>
      <c r="AR34" s="36">
        <v>487.42</v>
      </c>
      <c r="AS34" s="37">
        <v>3.2122816304923196</v>
      </c>
      <c r="AT34" s="229"/>
      <c r="AU34" s="36">
        <v>20271.93</v>
      </c>
      <c r="AV34" s="36">
        <v>27723.759999999998</v>
      </c>
      <c r="AW34" s="37">
        <v>36.75935147763434</v>
      </c>
      <c r="AX34" s="29"/>
    </row>
    <row r="35" spans="1:50" x14ac:dyDescent="0.25">
      <c r="A35" s="267" t="s">
        <v>66</v>
      </c>
      <c r="B35" s="268">
        <v>185</v>
      </c>
      <c r="C35" s="268">
        <v>185</v>
      </c>
      <c r="D35" s="268">
        <v>185</v>
      </c>
      <c r="E35" s="268">
        <v>185</v>
      </c>
      <c r="F35" s="218">
        <v>0</v>
      </c>
      <c r="G35" s="218">
        <v>0</v>
      </c>
      <c r="H35" s="218"/>
      <c r="I35" s="268">
        <v>166</v>
      </c>
      <c r="J35" s="268">
        <v>146.66999999999999</v>
      </c>
      <c r="K35" s="268">
        <v>159</v>
      </c>
      <c r="L35" s="268">
        <v>156.66999999999999</v>
      </c>
      <c r="M35" s="218">
        <v>-1.47</v>
      </c>
      <c r="N35" s="218">
        <v>-5.62</v>
      </c>
      <c r="O35" s="218"/>
      <c r="P35" s="268">
        <v>2703.31</v>
      </c>
      <c r="Q35" s="268">
        <v>1276.33</v>
      </c>
      <c r="R35" s="268">
        <v>2039.65</v>
      </c>
      <c r="S35" s="268">
        <v>1980.68</v>
      </c>
      <c r="T35" s="218">
        <v>-2.89</v>
      </c>
      <c r="U35" s="218">
        <v>-26.73</v>
      </c>
      <c r="V35" s="29"/>
      <c r="W35" s="208" t="s">
        <v>66</v>
      </c>
      <c r="X35" s="208"/>
      <c r="Y35" s="249">
        <v>185</v>
      </c>
      <c r="Z35" s="249">
        <v>185</v>
      </c>
      <c r="AA35" s="229">
        <v>0</v>
      </c>
      <c r="AB35" s="229"/>
      <c r="AC35" s="249">
        <v>160.33000000000001</v>
      </c>
      <c r="AD35" s="249">
        <v>156.66999999999999</v>
      </c>
      <c r="AE35" s="229">
        <v>-2.29</v>
      </c>
      <c r="AF35" s="229"/>
      <c r="AG35" s="249">
        <v>5809.59</v>
      </c>
      <c r="AH35" s="249">
        <v>6078.38</v>
      </c>
      <c r="AI35" s="229">
        <v>4.63</v>
      </c>
      <c r="AJ35" s="29"/>
      <c r="AK35" s="209" t="s">
        <v>66</v>
      </c>
      <c r="AL35" s="208"/>
      <c r="AM35" s="268">
        <v>185</v>
      </c>
      <c r="AN35" s="268">
        <v>185</v>
      </c>
      <c r="AO35" s="218">
        <v>0</v>
      </c>
      <c r="AP35" s="229"/>
      <c r="AQ35" s="268">
        <v>159.91999999999999</v>
      </c>
      <c r="AR35" s="268">
        <v>157.5</v>
      </c>
      <c r="AS35" s="218">
        <v>-1.5132566283141524</v>
      </c>
      <c r="AT35" s="229"/>
      <c r="AU35" s="268">
        <v>7384.07</v>
      </c>
      <c r="AV35" s="268">
        <v>8241.7999999999993</v>
      </c>
      <c r="AW35" s="218">
        <v>11.615951636428147</v>
      </c>
      <c r="AX35" s="29"/>
    </row>
    <row r="36" spans="1:50" x14ac:dyDescent="0.25">
      <c r="A36" s="274" t="s">
        <v>73</v>
      </c>
      <c r="B36" s="121">
        <v>3545.67</v>
      </c>
      <c r="C36" s="121">
        <v>3540.33</v>
      </c>
      <c r="D36" s="121">
        <v>3460.33</v>
      </c>
      <c r="E36" s="121">
        <v>3405.33</v>
      </c>
      <c r="F36" s="122">
        <v>-1.59</v>
      </c>
      <c r="G36" s="122">
        <v>-3.96</v>
      </c>
      <c r="H36" s="217"/>
      <c r="I36" s="121">
        <v>3225.33</v>
      </c>
      <c r="J36" s="121">
        <v>2684</v>
      </c>
      <c r="K36" s="121">
        <v>2857</v>
      </c>
      <c r="L36" s="121">
        <v>2837.67</v>
      </c>
      <c r="M36" s="122">
        <v>-0.68</v>
      </c>
      <c r="N36" s="122">
        <v>-12.02</v>
      </c>
      <c r="O36" s="217"/>
      <c r="P36" s="121">
        <v>65650.92</v>
      </c>
      <c r="Q36" s="121">
        <v>33177.79</v>
      </c>
      <c r="R36" s="121">
        <v>47631.25</v>
      </c>
      <c r="S36" s="121">
        <v>54012.62</v>
      </c>
      <c r="T36" s="122">
        <v>13.4</v>
      </c>
      <c r="U36" s="122">
        <v>-17.73</v>
      </c>
      <c r="V36" s="29"/>
      <c r="W36" s="275" t="s">
        <v>73</v>
      </c>
      <c r="X36" s="258"/>
      <c r="Y36" s="187">
        <v>3508</v>
      </c>
      <c r="Z36" s="187">
        <v>3408</v>
      </c>
      <c r="AA36" s="188">
        <v>-2.85</v>
      </c>
      <c r="AB36" s="227"/>
      <c r="AC36" s="187">
        <v>2870.78</v>
      </c>
      <c r="AD36" s="187">
        <v>2847.11</v>
      </c>
      <c r="AE36" s="188">
        <v>-0.82</v>
      </c>
      <c r="AF36" s="227"/>
      <c r="AG36" s="187">
        <v>127058.91</v>
      </c>
      <c r="AH36" s="187">
        <v>153381.03</v>
      </c>
      <c r="AI36" s="188">
        <v>20.72</v>
      </c>
      <c r="AJ36" s="29"/>
      <c r="AK36" s="274" t="s">
        <v>73</v>
      </c>
      <c r="AL36" s="258"/>
      <c r="AM36" s="121">
        <v>3519.17</v>
      </c>
      <c r="AN36" s="121">
        <v>3416.58</v>
      </c>
      <c r="AO36" s="122">
        <v>-2.9151760216187372</v>
      </c>
      <c r="AP36" s="227"/>
      <c r="AQ36" s="121">
        <v>2865.58</v>
      </c>
      <c r="AR36" s="121">
        <v>2845.42</v>
      </c>
      <c r="AS36" s="122">
        <v>-0.70352249806321376</v>
      </c>
      <c r="AT36" s="227"/>
      <c r="AU36" s="121">
        <v>171205.77</v>
      </c>
      <c r="AV36" s="121">
        <v>203822.3</v>
      </c>
      <c r="AW36" s="122">
        <v>19.051069365243944</v>
      </c>
      <c r="AX36" s="29"/>
    </row>
    <row r="37" spans="1:50" x14ac:dyDescent="0.25">
      <c r="A37" s="267" t="s">
        <v>113</v>
      </c>
      <c r="B37" s="268">
        <v>1627</v>
      </c>
      <c r="C37" s="268">
        <v>1644</v>
      </c>
      <c r="D37" s="268">
        <v>1630.6599999999999</v>
      </c>
      <c r="E37" s="268">
        <v>1677.33</v>
      </c>
      <c r="F37" s="229">
        <v>2.8620313247396778</v>
      </c>
      <c r="G37" s="229">
        <v>3.0934234787953319</v>
      </c>
      <c r="H37" s="218"/>
      <c r="I37" s="268">
        <v>1423</v>
      </c>
      <c r="J37" s="268">
        <v>1219</v>
      </c>
      <c r="K37" s="268">
        <v>1304</v>
      </c>
      <c r="L37" s="268">
        <v>1354.33</v>
      </c>
      <c r="M37" s="229">
        <v>3.8596625766871062</v>
      </c>
      <c r="N37" s="229">
        <v>-4.8257203092059058</v>
      </c>
      <c r="O37" s="218"/>
      <c r="P37" s="268">
        <v>30242.59</v>
      </c>
      <c r="Q37" s="268">
        <v>15141.529999999999</v>
      </c>
      <c r="R37" s="268">
        <v>21948.969999999998</v>
      </c>
      <c r="S37" s="268">
        <v>26119.87</v>
      </c>
      <c r="T37" s="229">
        <v>19.002714022571453</v>
      </c>
      <c r="U37" s="229">
        <v>-13.632165763580439</v>
      </c>
      <c r="V37" s="29"/>
      <c r="W37" s="208" t="s">
        <v>113</v>
      </c>
      <c r="X37" s="208"/>
      <c r="Y37" s="249">
        <v>1647.88</v>
      </c>
      <c r="Z37" s="249">
        <v>1676.45</v>
      </c>
      <c r="AA37" s="229">
        <v>1.7337427482583712</v>
      </c>
      <c r="AB37" s="229"/>
      <c r="AC37" s="249">
        <v>1317.33</v>
      </c>
      <c r="AD37" s="249">
        <v>1355.45</v>
      </c>
      <c r="AE37" s="229">
        <v>2.8937320185526971</v>
      </c>
      <c r="AF37" s="229"/>
      <c r="AG37" s="249">
        <v>58449.270000000004</v>
      </c>
      <c r="AH37" s="249">
        <v>74365.14</v>
      </c>
      <c r="AI37" s="229">
        <v>27.230228880531769</v>
      </c>
      <c r="AJ37" s="29"/>
      <c r="AK37" s="209" t="s">
        <v>64</v>
      </c>
      <c r="AL37" s="208"/>
      <c r="AM37" s="268">
        <v>1652.17</v>
      </c>
      <c r="AN37" s="268">
        <v>1665.1599999999999</v>
      </c>
      <c r="AO37" s="218">
        <v>0.78623870424954223</v>
      </c>
      <c r="AP37" s="229"/>
      <c r="AQ37" s="268">
        <v>1315.58</v>
      </c>
      <c r="AR37" s="268">
        <v>1342.5</v>
      </c>
      <c r="AS37" s="218">
        <v>2.0462457623253716</v>
      </c>
      <c r="AT37" s="229"/>
      <c r="AU37" s="268">
        <v>78539.73</v>
      </c>
      <c r="AV37" s="268">
        <v>98310.5</v>
      </c>
      <c r="AW37" s="218">
        <v>25.172953866788195</v>
      </c>
      <c r="AX37" s="29"/>
    </row>
    <row r="38" spans="1:50" x14ac:dyDescent="0.25">
      <c r="A38" s="35" t="s">
        <v>65</v>
      </c>
      <c r="B38" s="36">
        <v>1163.67</v>
      </c>
      <c r="C38" s="36">
        <v>1157.33</v>
      </c>
      <c r="D38" s="36">
        <v>1121.67</v>
      </c>
      <c r="E38" s="36">
        <v>1098</v>
      </c>
      <c r="F38" s="37">
        <v>-2.11</v>
      </c>
      <c r="G38" s="37">
        <v>-5.64</v>
      </c>
      <c r="H38" s="218"/>
      <c r="I38" s="36">
        <v>1096</v>
      </c>
      <c r="J38" s="36">
        <v>872</v>
      </c>
      <c r="K38" s="36">
        <v>925.33</v>
      </c>
      <c r="L38" s="36">
        <v>933.33</v>
      </c>
      <c r="M38" s="37">
        <v>0.86</v>
      </c>
      <c r="N38" s="37">
        <v>-14.84</v>
      </c>
      <c r="O38" s="218"/>
      <c r="P38" s="36">
        <v>23406.18</v>
      </c>
      <c r="Q38" s="36">
        <v>11582.5</v>
      </c>
      <c r="R38" s="36">
        <v>16427.86</v>
      </c>
      <c r="S38" s="36">
        <v>19094.560000000001</v>
      </c>
      <c r="T38" s="37">
        <v>16.23</v>
      </c>
      <c r="U38" s="37">
        <v>-18.420000000000002</v>
      </c>
      <c r="V38" s="29"/>
      <c r="W38" s="190" t="s">
        <v>65</v>
      </c>
      <c r="X38" s="208"/>
      <c r="Y38" s="191">
        <v>1141.67</v>
      </c>
      <c r="Z38" s="191">
        <v>1098.78</v>
      </c>
      <c r="AA38" s="192">
        <v>-3.76</v>
      </c>
      <c r="AB38" s="229"/>
      <c r="AC38" s="191">
        <v>927.56</v>
      </c>
      <c r="AD38" s="191">
        <v>932.22</v>
      </c>
      <c r="AE38" s="192">
        <v>0.5</v>
      </c>
      <c r="AF38" s="229"/>
      <c r="AG38" s="191">
        <v>43807.839999999997</v>
      </c>
      <c r="AH38" s="191">
        <v>53730.84</v>
      </c>
      <c r="AI38" s="192">
        <v>22.65</v>
      </c>
      <c r="AJ38" s="29"/>
      <c r="AK38" s="40" t="s">
        <v>65</v>
      </c>
      <c r="AL38" s="208"/>
      <c r="AM38" s="36">
        <v>1145.83</v>
      </c>
      <c r="AN38" s="36">
        <v>1100.83</v>
      </c>
      <c r="AO38" s="37">
        <v>-3.9272841520993529</v>
      </c>
      <c r="AP38" s="229"/>
      <c r="AQ38" s="36">
        <v>926.17</v>
      </c>
      <c r="AR38" s="36">
        <v>927.33</v>
      </c>
      <c r="AS38" s="37">
        <v>0.12524698489480013</v>
      </c>
      <c r="AT38" s="229"/>
      <c r="AU38" s="36">
        <v>58936.91</v>
      </c>
      <c r="AV38" s="36">
        <v>70923.25</v>
      </c>
      <c r="AW38" s="37">
        <v>20.337577928669816</v>
      </c>
      <c r="AX38" s="29"/>
    </row>
    <row r="39" spans="1:50" x14ac:dyDescent="0.25">
      <c r="A39" s="267" t="s">
        <v>66</v>
      </c>
      <c r="B39" s="268">
        <v>755</v>
      </c>
      <c r="C39" s="268">
        <v>739</v>
      </c>
      <c r="D39" s="268">
        <v>708</v>
      </c>
      <c r="E39" s="268">
        <v>630</v>
      </c>
      <c r="F39" s="218">
        <v>-11.02</v>
      </c>
      <c r="G39" s="218">
        <v>-16.559999999999999</v>
      </c>
      <c r="H39" s="218"/>
      <c r="I39" s="268">
        <v>706.33</v>
      </c>
      <c r="J39" s="268">
        <v>593</v>
      </c>
      <c r="K39" s="268">
        <v>627.66999999999996</v>
      </c>
      <c r="L39" s="268">
        <v>550</v>
      </c>
      <c r="M39" s="218">
        <v>-12.37</v>
      </c>
      <c r="N39" s="218">
        <v>-22.13</v>
      </c>
      <c r="O39" s="218"/>
      <c r="P39" s="268">
        <v>12002.16</v>
      </c>
      <c r="Q39" s="268">
        <v>6453.76</v>
      </c>
      <c r="R39" s="268">
        <v>9254.42</v>
      </c>
      <c r="S39" s="268">
        <v>8798.19</v>
      </c>
      <c r="T39" s="218">
        <v>-4.93</v>
      </c>
      <c r="U39" s="218">
        <v>-26.69</v>
      </c>
      <c r="V39" s="29"/>
      <c r="W39" s="208" t="s">
        <v>66</v>
      </c>
      <c r="X39" s="208"/>
      <c r="Y39" s="249">
        <v>718.44</v>
      </c>
      <c r="Z39" s="249">
        <v>632.78</v>
      </c>
      <c r="AA39" s="229">
        <v>-11.92</v>
      </c>
      <c r="AB39" s="229"/>
      <c r="AC39" s="249">
        <v>625.89</v>
      </c>
      <c r="AD39" s="249">
        <v>559.44000000000005</v>
      </c>
      <c r="AE39" s="229">
        <v>-10.62</v>
      </c>
      <c r="AF39" s="229"/>
      <c r="AG39" s="249">
        <v>24801.8</v>
      </c>
      <c r="AH39" s="249">
        <v>25285.06</v>
      </c>
      <c r="AI39" s="229">
        <v>1.95</v>
      </c>
      <c r="AJ39" s="29"/>
      <c r="AK39" s="209" t="s">
        <v>66</v>
      </c>
      <c r="AL39" s="208"/>
      <c r="AM39" s="268">
        <v>721.17</v>
      </c>
      <c r="AN39" s="268">
        <v>650.58000000000004</v>
      </c>
      <c r="AO39" s="218">
        <v>-9.7882607429593431</v>
      </c>
      <c r="AP39" s="229"/>
      <c r="AQ39" s="268">
        <v>623.83000000000004</v>
      </c>
      <c r="AR39" s="268">
        <v>575.58000000000004</v>
      </c>
      <c r="AS39" s="218">
        <v>-7.7344789445842661</v>
      </c>
      <c r="AT39" s="229"/>
      <c r="AU39" s="268">
        <v>33729.129999999997</v>
      </c>
      <c r="AV39" s="268">
        <v>34588.550000000003</v>
      </c>
      <c r="AW39" s="218">
        <v>2.5480052405739695</v>
      </c>
      <c r="AX39" s="29"/>
    </row>
    <row r="40" spans="1:50" ht="15" x14ac:dyDescent="0.25">
      <c r="A40" s="120" t="s">
        <v>74</v>
      </c>
      <c r="B40" s="121">
        <v>634</v>
      </c>
      <c r="C40" s="121">
        <v>617.66999999999996</v>
      </c>
      <c r="D40" s="121">
        <v>622</v>
      </c>
      <c r="E40" s="121">
        <v>638</v>
      </c>
      <c r="F40" s="122">
        <v>2.57</v>
      </c>
      <c r="G40" s="122">
        <v>0.63</v>
      </c>
      <c r="H40" s="217"/>
      <c r="I40" s="121">
        <v>503.33</v>
      </c>
      <c r="J40" s="121">
        <v>371.67</v>
      </c>
      <c r="K40" s="121">
        <v>416</v>
      </c>
      <c r="L40" s="121">
        <v>394.67</v>
      </c>
      <c r="M40" s="122">
        <v>-5.13</v>
      </c>
      <c r="N40" s="122">
        <v>-21.59</v>
      </c>
      <c r="O40" s="217"/>
      <c r="P40" s="121">
        <v>9115.92</v>
      </c>
      <c r="Q40" s="121">
        <v>4715.93</v>
      </c>
      <c r="R40" s="121">
        <v>6950.6</v>
      </c>
      <c r="S40" s="121">
        <v>7534.28</v>
      </c>
      <c r="T40" s="122">
        <v>8.4</v>
      </c>
      <c r="U40" s="122">
        <v>-17.350000000000001</v>
      </c>
      <c r="V40" s="29"/>
      <c r="W40" s="186" t="s">
        <v>74</v>
      </c>
      <c r="X40" s="207"/>
      <c r="Y40" s="187">
        <v>617.44000000000005</v>
      </c>
      <c r="Z40" s="187">
        <v>638.33000000000004</v>
      </c>
      <c r="AA40" s="188">
        <v>3.38</v>
      </c>
      <c r="AB40" s="227"/>
      <c r="AC40" s="187">
        <v>414.56</v>
      </c>
      <c r="AD40" s="187">
        <v>404</v>
      </c>
      <c r="AE40" s="188">
        <v>-2.5499999999999998</v>
      </c>
      <c r="AF40" s="227"/>
      <c r="AG40" s="187">
        <v>18739.849999999999</v>
      </c>
      <c r="AH40" s="187">
        <v>21455.84</v>
      </c>
      <c r="AI40" s="188">
        <v>14.49</v>
      </c>
      <c r="AJ40" s="29"/>
      <c r="AK40" s="148" t="s">
        <v>74</v>
      </c>
      <c r="AL40" s="207"/>
      <c r="AM40" s="121">
        <v>616.75</v>
      </c>
      <c r="AN40" s="121">
        <v>637.66999999999996</v>
      </c>
      <c r="AO40" s="122">
        <v>3.3919740575597768</v>
      </c>
      <c r="AP40" s="227"/>
      <c r="AQ40" s="121">
        <v>413.83</v>
      </c>
      <c r="AR40" s="121">
        <v>407.58</v>
      </c>
      <c r="AS40" s="122">
        <v>-1.5102819998550121</v>
      </c>
      <c r="AT40" s="227"/>
      <c r="AU40" s="121">
        <v>24947.93</v>
      </c>
      <c r="AV40" s="121">
        <v>28886.31</v>
      </c>
      <c r="AW40" s="122">
        <v>15.786399913740334</v>
      </c>
      <c r="AX40" s="29"/>
    </row>
    <row r="41" spans="1:50" x14ac:dyDescent="0.25">
      <c r="A41" s="267" t="s">
        <v>65</v>
      </c>
      <c r="B41" s="268">
        <v>634</v>
      </c>
      <c r="C41" s="268">
        <v>617.66999999999996</v>
      </c>
      <c r="D41" s="268">
        <v>622</v>
      </c>
      <c r="E41" s="268">
        <v>638</v>
      </c>
      <c r="F41" s="218">
        <v>2.57</v>
      </c>
      <c r="G41" s="218">
        <v>0.63</v>
      </c>
      <c r="H41" s="218"/>
      <c r="I41" s="268">
        <v>503.33</v>
      </c>
      <c r="J41" s="268">
        <v>371.67</v>
      </c>
      <c r="K41" s="268">
        <v>416</v>
      </c>
      <c r="L41" s="268">
        <v>394.67</v>
      </c>
      <c r="M41" s="218">
        <v>-5.13</v>
      </c>
      <c r="N41" s="218">
        <v>-21.59</v>
      </c>
      <c r="O41" s="218"/>
      <c r="P41" s="268">
        <v>9115.92</v>
      </c>
      <c r="Q41" s="268">
        <v>4715.93</v>
      </c>
      <c r="R41" s="268">
        <v>6950.6</v>
      </c>
      <c r="S41" s="268">
        <v>7534.28</v>
      </c>
      <c r="T41" s="218">
        <v>8.4</v>
      </c>
      <c r="U41" s="218">
        <v>-17.350000000000001</v>
      </c>
      <c r="V41" s="29"/>
      <c r="W41" s="208" t="s">
        <v>65</v>
      </c>
      <c r="X41" s="208"/>
      <c r="Y41" s="249">
        <v>617.44000000000005</v>
      </c>
      <c r="Z41" s="249">
        <v>638.33000000000004</v>
      </c>
      <c r="AA41" s="229">
        <v>3.38</v>
      </c>
      <c r="AB41" s="229"/>
      <c r="AC41" s="249">
        <v>414.56</v>
      </c>
      <c r="AD41" s="249">
        <v>404</v>
      </c>
      <c r="AE41" s="229">
        <v>-2.5499999999999998</v>
      </c>
      <c r="AF41" s="229"/>
      <c r="AG41" s="249">
        <v>18739.849999999999</v>
      </c>
      <c r="AH41" s="249">
        <v>21455.84</v>
      </c>
      <c r="AI41" s="229">
        <v>14.49</v>
      </c>
      <c r="AJ41" s="29"/>
      <c r="AK41" s="209" t="s">
        <v>65</v>
      </c>
      <c r="AL41" s="208"/>
      <c r="AM41" s="268">
        <v>616.75</v>
      </c>
      <c r="AN41" s="268">
        <v>637.66999999999996</v>
      </c>
      <c r="AO41" s="218">
        <v>3.3919740575597768</v>
      </c>
      <c r="AP41" s="229"/>
      <c r="AQ41" s="268">
        <v>413.83</v>
      </c>
      <c r="AR41" s="268">
        <v>407.58</v>
      </c>
      <c r="AS41" s="218">
        <v>-1.5102819998550121</v>
      </c>
      <c r="AT41" s="229"/>
      <c r="AU41" s="268">
        <v>24947.93</v>
      </c>
      <c r="AV41" s="268">
        <v>28886.31</v>
      </c>
      <c r="AW41" s="218">
        <v>15.786399913740334</v>
      </c>
      <c r="AX41" s="29"/>
    </row>
    <row r="42" spans="1:50" x14ac:dyDescent="0.25">
      <c r="A42" s="120" t="s">
        <v>25</v>
      </c>
      <c r="B42" s="121">
        <v>343</v>
      </c>
      <c r="C42" s="121">
        <v>344</v>
      </c>
      <c r="D42" s="121">
        <v>344</v>
      </c>
      <c r="E42" s="121">
        <v>344.33</v>
      </c>
      <c r="F42" s="122">
        <v>0.1</v>
      </c>
      <c r="G42" s="122">
        <v>0.39</v>
      </c>
      <c r="H42" s="217"/>
      <c r="I42" s="121">
        <v>284</v>
      </c>
      <c r="J42" s="121">
        <v>229.67</v>
      </c>
      <c r="K42" s="121">
        <v>252.33</v>
      </c>
      <c r="L42" s="121">
        <v>243.33</v>
      </c>
      <c r="M42" s="122">
        <v>-3.57</v>
      </c>
      <c r="N42" s="122">
        <v>-14.32</v>
      </c>
      <c r="O42" s="217"/>
      <c r="P42" s="121">
        <v>5386.52</v>
      </c>
      <c r="Q42" s="121">
        <v>2462.41</v>
      </c>
      <c r="R42" s="121">
        <v>3757.79</v>
      </c>
      <c r="S42" s="121">
        <v>4084.94</v>
      </c>
      <c r="T42" s="122">
        <v>8.7100000000000009</v>
      </c>
      <c r="U42" s="122">
        <v>-24.16</v>
      </c>
      <c r="V42" s="29"/>
      <c r="W42" s="186" t="s">
        <v>25</v>
      </c>
      <c r="X42" s="207"/>
      <c r="Y42" s="187">
        <v>343.33</v>
      </c>
      <c r="Z42" s="187">
        <v>344.11</v>
      </c>
      <c r="AA42" s="188">
        <v>0.23</v>
      </c>
      <c r="AB42" s="227"/>
      <c r="AC42" s="187">
        <v>249.56</v>
      </c>
      <c r="AD42" s="187">
        <v>246</v>
      </c>
      <c r="AE42" s="188">
        <v>-1.42</v>
      </c>
      <c r="AF42" s="227"/>
      <c r="AG42" s="187">
        <v>10171.530000000001</v>
      </c>
      <c r="AH42" s="187">
        <v>12118.96</v>
      </c>
      <c r="AI42" s="188">
        <v>19.149999999999999</v>
      </c>
      <c r="AJ42" s="29"/>
      <c r="AK42" s="148" t="s">
        <v>25</v>
      </c>
      <c r="AL42" s="207"/>
      <c r="AM42" s="121">
        <v>344</v>
      </c>
      <c r="AN42" s="121">
        <v>344.33</v>
      </c>
      <c r="AO42" s="122">
        <v>9.5930232558139039E-2</v>
      </c>
      <c r="AP42" s="227"/>
      <c r="AQ42" s="121">
        <v>248.33</v>
      </c>
      <c r="AR42" s="121">
        <v>245.75</v>
      </c>
      <c r="AS42" s="122">
        <v>-1.0389401200016191</v>
      </c>
      <c r="AT42" s="227"/>
      <c r="AU42" s="121">
        <v>13265.57</v>
      </c>
      <c r="AV42" s="121">
        <v>16221.75</v>
      </c>
      <c r="AW42" s="122">
        <v>22.284605938531101</v>
      </c>
      <c r="AX42" s="29"/>
    </row>
    <row r="43" spans="1:50" x14ac:dyDescent="0.25">
      <c r="A43" s="267" t="s">
        <v>64</v>
      </c>
      <c r="B43" s="268">
        <v>110</v>
      </c>
      <c r="C43" s="268">
        <v>114</v>
      </c>
      <c r="D43" s="268">
        <v>116.67</v>
      </c>
      <c r="E43" s="268">
        <v>116.33</v>
      </c>
      <c r="F43" s="218">
        <v>-0.28999999999999998</v>
      </c>
      <c r="G43" s="218">
        <v>5.76</v>
      </c>
      <c r="H43" s="218"/>
      <c r="I43" s="268">
        <v>107</v>
      </c>
      <c r="J43" s="268">
        <v>99.67</v>
      </c>
      <c r="K43" s="268">
        <v>106</v>
      </c>
      <c r="L43" s="268">
        <v>106.33</v>
      </c>
      <c r="M43" s="218">
        <v>0.31</v>
      </c>
      <c r="N43" s="218">
        <v>-0.62</v>
      </c>
      <c r="O43" s="218"/>
      <c r="P43" s="268">
        <v>2230.7600000000002</v>
      </c>
      <c r="Q43" s="268">
        <v>1143.3599999999999</v>
      </c>
      <c r="R43" s="268">
        <v>1671.56</v>
      </c>
      <c r="S43" s="268">
        <v>1989.49</v>
      </c>
      <c r="T43" s="218">
        <v>19.02</v>
      </c>
      <c r="U43" s="218">
        <v>-10.82</v>
      </c>
      <c r="V43" s="29"/>
      <c r="W43" s="208" t="s">
        <v>64</v>
      </c>
      <c r="X43" s="208"/>
      <c r="Y43" s="249">
        <v>115.89</v>
      </c>
      <c r="Z43" s="249">
        <v>116.78</v>
      </c>
      <c r="AA43" s="229">
        <v>0.77</v>
      </c>
      <c r="AB43" s="229"/>
      <c r="AC43" s="249">
        <v>102.44</v>
      </c>
      <c r="AD43" s="249">
        <v>106</v>
      </c>
      <c r="AE43" s="229">
        <v>3.47</v>
      </c>
      <c r="AF43" s="229"/>
      <c r="AG43" s="249">
        <v>4321.49</v>
      </c>
      <c r="AH43" s="249">
        <v>5707</v>
      </c>
      <c r="AI43" s="229">
        <v>32.06</v>
      </c>
      <c r="AJ43" s="29"/>
      <c r="AK43" s="209" t="s">
        <v>64</v>
      </c>
      <c r="AL43" s="208"/>
      <c r="AM43" s="268">
        <v>115.67</v>
      </c>
      <c r="AN43" s="268">
        <v>116.83</v>
      </c>
      <c r="AO43" s="218">
        <v>1.0028529437192013</v>
      </c>
      <c r="AP43" s="229"/>
      <c r="AQ43" s="268">
        <v>102.83</v>
      </c>
      <c r="AR43" s="268">
        <v>105.75</v>
      </c>
      <c r="AS43" s="218">
        <v>2.8396382378683249</v>
      </c>
      <c r="AT43" s="229"/>
      <c r="AU43" s="268">
        <v>5647.97</v>
      </c>
      <c r="AV43" s="268">
        <v>7633.21</v>
      </c>
      <c r="AW43" s="218">
        <v>35.149620129002088</v>
      </c>
      <c r="AX43" s="29"/>
    </row>
    <row r="44" spans="1:50" x14ac:dyDescent="0.25">
      <c r="A44" s="35" t="s">
        <v>65</v>
      </c>
      <c r="B44" s="36">
        <v>233</v>
      </c>
      <c r="C44" s="36">
        <v>230</v>
      </c>
      <c r="D44" s="36">
        <v>227.33</v>
      </c>
      <c r="E44" s="36">
        <v>228</v>
      </c>
      <c r="F44" s="37">
        <v>0.28999999999999998</v>
      </c>
      <c r="G44" s="37">
        <v>-2.15</v>
      </c>
      <c r="H44" s="218"/>
      <c r="I44" s="36">
        <v>177</v>
      </c>
      <c r="J44" s="36">
        <v>130</v>
      </c>
      <c r="K44" s="36">
        <v>146.33000000000001</v>
      </c>
      <c r="L44" s="36">
        <v>137</v>
      </c>
      <c r="M44" s="37">
        <v>-6.38</v>
      </c>
      <c r="N44" s="37">
        <v>-22.6</v>
      </c>
      <c r="O44" s="218"/>
      <c r="P44" s="36">
        <v>3155.76</v>
      </c>
      <c r="Q44" s="36">
        <v>1319.05</v>
      </c>
      <c r="R44" s="36">
        <v>2086.2199999999998</v>
      </c>
      <c r="S44" s="36">
        <v>2095.4499999999998</v>
      </c>
      <c r="T44" s="37">
        <v>0.44</v>
      </c>
      <c r="U44" s="37">
        <v>-33.6</v>
      </c>
      <c r="V44" s="29"/>
      <c r="W44" s="190" t="s">
        <v>65</v>
      </c>
      <c r="X44" s="208"/>
      <c r="Y44" s="191">
        <v>227.44</v>
      </c>
      <c r="Z44" s="191">
        <v>227.33</v>
      </c>
      <c r="AA44" s="192">
        <v>-0.05</v>
      </c>
      <c r="AB44" s="229"/>
      <c r="AC44" s="191">
        <v>147.11000000000001</v>
      </c>
      <c r="AD44" s="191">
        <v>140</v>
      </c>
      <c r="AE44" s="192">
        <v>-4.83</v>
      </c>
      <c r="AF44" s="229"/>
      <c r="AG44" s="191">
        <v>5850.04</v>
      </c>
      <c r="AH44" s="191">
        <v>6411.95</v>
      </c>
      <c r="AI44" s="192">
        <v>9.61</v>
      </c>
      <c r="AJ44" s="29"/>
      <c r="AK44" s="40" t="s">
        <v>65</v>
      </c>
      <c r="AL44" s="208"/>
      <c r="AM44" s="36">
        <v>228.33</v>
      </c>
      <c r="AN44" s="36">
        <v>227.5</v>
      </c>
      <c r="AO44" s="37">
        <v>-0.36350895633513458</v>
      </c>
      <c r="AP44" s="229"/>
      <c r="AQ44" s="36">
        <v>145.5</v>
      </c>
      <c r="AR44" s="36">
        <v>140</v>
      </c>
      <c r="AS44" s="37">
        <v>-3.7800687285223344</v>
      </c>
      <c r="AT44" s="229"/>
      <c r="AU44" s="36">
        <v>7617.61</v>
      </c>
      <c r="AV44" s="36">
        <v>8588.5400000000009</v>
      </c>
      <c r="AW44" s="37">
        <v>12.745861234691747</v>
      </c>
      <c r="AX44" s="29"/>
    </row>
    <row r="45" spans="1:50" x14ac:dyDescent="0.25">
      <c r="A45" s="266" t="s">
        <v>26</v>
      </c>
      <c r="B45" s="253">
        <v>818</v>
      </c>
      <c r="C45" s="253">
        <v>707</v>
      </c>
      <c r="D45" s="253">
        <v>666.67</v>
      </c>
      <c r="E45" s="253">
        <v>527</v>
      </c>
      <c r="F45" s="217">
        <v>-20.95</v>
      </c>
      <c r="G45" s="217">
        <v>-35.57</v>
      </c>
      <c r="H45" s="217"/>
      <c r="I45" s="253">
        <v>671.67</v>
      </c>
      <c r="J45" s="253">
        <v>368.67</v>
      </c>
      <c r="K45" s="253">
        <v>445</v>
      </c>
      <c r="L45" s="253">
        <v>345.33</v>
      </c>
      <c r="M45" s="217">
        <v>-22.4</v>
      </c>
      <c r="N45" s="217">
        <v>-48.59</v>
      </c>
      <c r="O45" s="217"/>
      <c r="P45" s="253">
        <v>15688.2</v>
      </c>
      <c r="Q45" s="253">
        <v>4871.6000000000004</v>
      </c>
      <c r="R45" s="253">
        <v>7027.79</v>
      </c>
      <c r="S45" s="253">
        <v>7152.34</v>
      </c>
      <c r="T45" s="217">
        <v>1.77</v>
      </c>
      <c r="U45" s="217">
        <v>-54.41</v>
      </c>
      <c r="V45" s="29"/>
      <c r="W45" s="207" t="s">
        <v>26</v>
      </c>
      <c r="X45" s="207"/>
      <c r="Y45" s="248">
        <v>676.11</v>
      </c>
      <c r="Z45" s="248">
        <v>545.11</v>
      </c>
      <c r="AA45" s="227">
        <v>-19.38</v>
      </c>
      <c r="AB45" s="227"/>
      <c r="AC45" s="248">
        <v>437.11</v>
      </c>
      <c r="AD45" s="248">
        <v>344.33</v>
      </c>
      <c r="AE45" s="227">
        <v>-21.23</v>
      </c>
      <c r="AF45" s="227"/>
      <c r="AG45" s="248">
        <v>20643.05</v>
      </c>
      <c r="AH45" s="248">
        <v>21306.92</v>
      </c>
      <c r="AI45" s="227">
        <v>3.22</v>
      </c>
      <c r="AJ45" s="29"/>
      <c r="AK45" s="256" t="s">
        <v>26</v>
      </c>
      <c r="AL45" s="207"/>
      <c r="AM45" s="253">
        <v>680.08</v>
      </c>
      <c r="AN45" s="253">
        <v>540.25</v>
      </c>
      <c r="AO45" s="217">
        <v>-20.560816374544178</v>
      </c>
      <c r="AP45" s="227"/>
      <c r="AQ45" s="253">
        <v>432.25</v>
      </c>
      <c r="AR45" s="253">
        <v>340.83</v>
      </c>
      <c r="AS45" s="217">
        <v>-21.149797570850204</v>
      </c>
      <c r="AT45" s="227"/>
      <c r="AU45" s="253">
        <v>26983.75</v>
      </c>
      <c r="AV45" s="253">
        <v>27147.57</v>
      </c>
      <c r="AW45" s="217">
        <v>0.60710612868855041</v>
      </c>
      <c r="AX45" s="29"/>
    </row>
    <row r="46" spans="1:50" x14ac:dyDescent="0.25">
      <c r="A46" s="35" t="s">
        <v>64</v>
      </c>
      <c r="B46" s="36">
        <v>155.66999999999999</v>
      </c>
      <c r="C46" s="36">
        <v>141</v>
      </c>
      <c r="D46" s="36">
        <v>139.66999999999999</v>
      </c>
      <c r="E46" s="36">
        <v>133</v>
      </c>
      <c r="F46" s="37">
        <v>-4.7699999999999996</v>
      </c>
      <c r="G46" s="37">
        <v>-14.56</v>
      </c>
      <c r="H46" s="218"/>
      <c r="I46" s="36">
        <v>136.66999999999999</v>
      </c>
      <c r="J46" s="36">
        <v>82.33</v>
      </c>
      <c r="K46" s="36">
        <v>109.67</v>
      </c>
      <c r="L46" s="36">
        <v>99.67</v>
      </c>
      <c r="M46" s="37">
        <v>-9.1199999999999992</v>
      </c>
      <c r="N46" s="37">
        <v>-27.07</v>
      </c>
      <c r="O46" s="218"/>
      <c r="P46" s="36">
        <v>4418.05</v>
      </c>
      <c r="Q46" s="36">
        <v>1142.98</v>
      </c>
      <c r="R46" s="36">
        <v>1608.56</v>
      </c>
      <c r="S46" s="36">
        <v>2135.12</v>
      </c>
      <c r="T46" s="37">
        <v>32.74</v>
      </c>
      <c r="U46" s="37">
        <v>-51.67</v>
      </c>
      <c r="V46" s="29"/>
      <c r="W46" s="190" t="s">
        <v>64</v>
      </c>
      <c r="X46" s="208"/>
      <c r="Y46" s="191">
        <v>144</v>
      </c>
      <c r="Z46" s="191">
        <v>137.11000000000001</v>
      </c>
      <c r="AA46" s="192">
        <v>-4.78</v>
      </c>
      <c r="AB46" s="229"/>
      <c r="AC46" s="191">
        <v>105.11</v>
      </c>
      <c r="AD46" s="191">
        <v>98.33</v>
      </c>
      <c r="AE46" s="192">
        <v>-6.45</v>
      </c>
      <c r="AF46" s="229"/>
      <c r="AG46" s="191">
        <v>4800.12</v>
      </c>
      <c r="AH46" s="191">
        <v>6295.32</v>
      </c>
      <c r="AI46" s="192">
        <v>31.15</v>
      </c>
      <c r="AJ46" s="29"/>
      <c r="AK46" s="40" t="s">
        <v>64</v>
      </c>
      <c r="AL46" s="208"/>
      <c r="AM46" s="36">
        <v>144.41999999999999</v>
      </c>
      <c r="AN46" s="36">
        <v>138.33000000000001</v>
      </c>
      <c r="AO46" s="37">
        <v>-4.2168674698795039</v>
      </c>
      <c r="AP46" s="229"/>
      <c r="AQ46" s="36">
        <v>105.42</v>
      </c>
      <c r="AR46" s="36">
        <v>101.75</v>
      </c>
      <c r="AS46" s="37">
        <v>-3.4813128438626495</v>
      </c>
      <c r="AT46" s="229"/>
      <c r="AU46" s="36">
        <v>6407.61</v>
      </c>
      <c r="AV46" s="36">
        <v>7969.73</v>
      </c>
      <c r="AW46" s="37">
        <v>24.379136682788129</v>
      </c>
      <c r="AX46" s="29"/>
    </row>
    <row r="47" spans="1:50" x14ac:dyDescent="0.25">
      <c r="A47" s="267" t="s">
        <v>65</v>
      </c>
      <c r="B47" s="268">
        <v>629.33000000000004</v>
      </c>
      <c r="C47" s="268">
        <v>533</v>
      </c>
      <c r="D47" s="268">
        <v>494</v>
      </c>
      <c r="E47" s="268">
        <v>361.33</v>
      </c>
      <c r="F47" s="218">
        <v>-26.86</v>
      </c>
      <c r="G47" s="218">
        <v>-42.58</v>
      </c>
      <c r="H47" s="218"/>
      <c r="I47" s="268">
        <v>508</v>
      </c>
      <c r="J47" s="268">
        <v>274</v>
      </c>
      <c r="K47" s="268">
        <v>311</v>
      </c>
      <c r="L47" s="268">
        <v>228.67</v>
      </c>
      <c r="M47" s="218">
        <v>-26.47</v>
      </c>
      <c r="N47" s="218">
        <v>-54.99</v>
      </c>
      <c r="O47" s="218"/>
      <c r="P47" s="268">
        <v>10699.62</v>
      </c>
      <c r="Q47" s="268">
        <v>3460.69</v>
      </c>
      <c r="R47" s="268">
        <v>4905.1099999999997</v>
      </c>
      <c r="S47" s="268">
        <v>4657.8999999999996</v>
      </c>
      <c r="T47" s="218">
        <v>-5.04</v>
      </c>
      <c r="U47" s="218">
        <v>-56.47</v>
      </c>
      <c r="V47" s="29"/>
      <c r="W47" s="208" t="s">
        <v>65</v>
      </c>
      <c r="X47" s="208"/>
      <c r="Y47" s="249">
        <v>499.11</v>
      </c>
      <c r="Z47" s="249">
        <v>375.11</v>
      </c>
      <c r="AA47" s="229">
        <v>-24.84</v>
      </c>
      <c r="AB47" s="229"/>
      <c r="AC47" s="249">
        <v>308</v>
      </c>
      <c r="AD47" s="249">
        <v>229.44</v>
      </c>
      <c r="AE47" s="229">
        <v>-25.51</v>
      </c>
      <c r="AF47" s="229"/>
      <c r="AG47" s="249">
        <v>14337.37</v>
      </c>
      <c r="AH47" s="249">
        <v>13967.2</v>
      </c>
      <c r="AI47" s="229">
        <v>-2.58</v>
      </c>
      <c r="AJ47" s="29"/>
      <c r="AK47" s="209" t="s">
        <v>65</v>
      </c>
      <c r="AL47" s="208"/>
      <c r="AM47" s="268">
        <v>502.67</v>
      </c>
      <c r="AN47" s="268">
        <v>369.25</v>
      </c>
      <c r="AO47" s="218">
        <v>-26.542264308592124</v>
      </c>
      <c r="AP47" s="229"/>
      <c r="AQ47" s="268">
        <v>304.67</v>
      </c>
      <c r="AR47" s="268">
        <v>221.17</v>
      </c>
      <c r="AS47" s="218">
        <v>-27.406702333672506</v>
      </c>
      <c r="AT47" s="229"/>
      <c r="AU47" s="268">
        <v>18718.62</v>
      </c>
      <c r="AV47" s="268">
        <v>17668.240000000002</v>
      </c>
      <c r="AW47" s="218">
        <v>-5.6114179357238836</v>
      </c>
      <c r="AX47" s="29"/>
    </row>
    <row r="48" spans="1:50" x14ac:dyDescent="0.25">
      <c r="A48" s="35" t="s">
        <v>66</v>
      </c>
      <c r="B48" s="36">
        <v>33</v>
      </c>
      <c r="C48" s="36">
        <v>33</v>
      </c>
      <c r="D48" s="36">
        <v>33</v>
      </c>
      <c r="E48" s="36">
        <v>32.67</v>
      </c>
      <c r="F48" s="37">
        <v>-1.01</v>
      </c>
      <c r="G48" s="37">
        <v>-1.01</v>
      </c>
      <c r="H48" s="218"/>
      <c r="I48" s="36">
        <v>27</v>
      </c>
      <c r="J48" s="36">
        <v>12.33</v>
      </c>
      <c r="K48" s="36">
        <v>24.33</v>
      </c>
      <c r="L48" s="36">
        <v>17</v>
      </c>
      <c r="M48" s="37">
        <v>-30.14</v>
      </c>
      <c r="N48" s="37">
        <v>-37.04</v>
      </c>
      <c r="O48" s="218"/>
      <c r="P48" s="36">
        <v>570.52</v>
      </c>
      <c r="Q48" s="36">
        <v>267.92</v>
      </c>
      <c r="R48" s="36">
        <v>514.12</v>
      </c>
      <c r="S48" s="36">
        <v>359.32</v>
      </c>
      <c r="T48" s="37">
        <v>-30.11</v>
      </c>
      <c r="U48" s="37">
        <v>-37.020000000000003</v>
      </c>
      <c r="V48" s="29"/>
      <c r="W48" s="190" t="s">
        <v>66</v>
      </c>
      <c r="X48" s="208"/>
      <c r="Y48" s="191">
        <v>33</v>
      </c>
      <c r="Z48" s="191">
        <v>32.89</v>
      </c>
      <c r="AA48" s="192">
        <v>-0.34</v>
      </c>
      <c r="AB48" s="229"/>
      <c r="AC48" s="191">
        <v>24</v>
      </c>
      <c r="AD48" s="191">
        <v>16.559999999999999</v>
      </c>
      <c r="AE48" s="192">
        <v>-31.02</v>
      </c>
      <c r="AF48" s="229"/>
      <c r="AG48" s="191">
        <v>1505.56</v>
      </c>
      <c r="AH48" s="191">
        <v>1044.4000000000001</v>
      </c>
      <c r="AI48" s="192">
        <v>-30.63</v>
      </c>
      <c r="AJ48" s="29"/>
      <c r="AK48" s="40" t="s">
        <v>66</v>
      </c>
      <c r="AL48" s="208"/>
      <c r="AM48" s="36">
        <v>33</v>
      </c>
      <c r="AN48" s="36">
        <v>32.67</v>
      </c>
      <c r="AO48" s="37">
        <v>-0.99999999999998979</v>
      </c>
      <c r="AP48" s="229"/>
      <c r="AQ48" s="36">
        <v>22.17</v>
      </c>
      <c r="AR48" s="36">
        <v>17.920000000000002</v>
      </c>
      <c r="AS48" s="37">
        <v>-19.170049616599005</v>
      </c>
      <c r="AT48" s="229"/>
      <c r="AU48" s="36">
        <v>1857.52</v>
      </c>
      <c r="AV48" s="36">
        <v>1509.6</v>
      </c>
      <c r="AW48" s="37">
        <v>-18.730350144278397</v>
      </c>
      <c r="AX48" s="29"/>
    </row>
    <row r="49" spans="1:50" x14ac:dyDescent="0.25">
      <c r="A49" s="266" t="s">
        <v>27</v>
      </c>
      <c r="B49" s="253">
        <v>76</v>
      </c>
      <c r="C49" s="253">
        <v>72.67</v>
      </c>
      <c r="D49" s="253">
        <v>75</v>
      </c>
      <c r="E49" s="253">
        <v>83</v>
      </c>
      <c r="F49" s="217">
        <v>10.67</v>
      </c>
      <c r="G49" s="217">
        <v>9.2100000000000009</v>
      </c>
      <c r="H49" s="217"/>
      <c r="I49" s="253">
        <v>59.33</v>
      </c>
      <c r="J49" s="253">
        <v>31.33</v>
      </c>
      <c r="K49" s="253">
        <v>40.67</v>
      </c>
      <c r="L49" s="253">
        <v>33.67</v>
      </c>
      <c r="M49" s="217">
        <v>-17.21</v>
      </c>
      <c r="N49" s="217">
        <v>-43.26</v>
      </c>
      <c r="O49" s="217"/>
      <c r="P49" s="253">
        <v>1020.6</v>
      </c>
      <c r="Q49" s="253">
        <v>126.2</v>
      </c>
      <c r="R49" s="253">
        <v>363.04</v>
      </c>
      <c r="S49" s="253">
        <v>458.79</v>
      </c>
      <c r="T49" s="217">
        <v>26.37</v>
      </c>
      <c r="U49" s="217">
        <v>-55.05</v>
      </c>
      <c r="V49" s="29"/>
      <c r="W49" s="207" t="s">
        <v>27</v>
      </c>
      <c r="X49" s="207"/>
      <c r="Y49" s="248">
        <v>75</v>
      </c>
      <c r="Z49" s="248">
        <v>77</v>
      </c>
      <c r="AA49" s="227">
        <v>2.67</v>
      </c>
      <c r="AB49" s="227"/>
      <c r="AC49" s="248">
        <v>44.67</v>
      </c>
      <c r="AD49" s="248">
        <v>36.67</v>
      </c>
      <c r="AE49" s="227">
        <v>-17.91</v>
      </c>
      <c r="AF49" s="227"/>
      <c r="AG49" s="248">
        <v>1201.53</v>
      </c>
      <c r="AH49" s="248">
        <v>1410.52</v>
      </c>
      <c r="AI49" s="227">
        <v>17.39</v>
      </c>
      <c r="AJ49" s="29"/>
      <c r="AK49" s="256" t="s">
        <v>27</v>
      </c>
      <c r="AL49" s="207"/>
      <c r="AM49" s="253">
        <v>75</v>
      </c>
      <c r="AN49" s="253">
        <v>76.5</v>
      </c>
      <c r="AO49" s="217">
        <v>2.0000000000000018</v>
      </c>
      <c r="AP49" s="227"/>
      <c r="AQ49" s="253">
        <v>45.83</v>
      </c>
      <c r="AR49" s="253">
        <v>37.42</v>
      </c>
      <c r="AS49" s="217">
        <v>-18.350425485489851</v>
      </c>
      <c r="AT49" s="227"/>
      <c r="AU49" s="253">
        <v>1620.05</v>
      </c>
      <c r="AV49" s="253">
        <v>1885.87</v>
      </c>
      <c r="AW49" s="217">
        <v>16.40813555137186</v>
      </c>
      <c r="AX49" s="29"/>
    </row>
    <row r="50" spans="1:50" x14ac:dyDescent="0.25">
      <c r="A50" s="35" t="s">
        <v>65</v>
      </c>
      <c r="B50" s="36">
        <v>66</v>
      </c>
      <c r="C50" s="36">
        <v>62.67</v>
      </c>
      <c r="D50" s="36">
        <v>65</v>
      </c>
      <c r="E50" s="36">
        <v>75</v>
      </c>
      <c r="F50" s="37">
        <v>15.38</v>
      </c>
      <c r="G50" s="37">
        <v>13.64</v>
      </c>
      <c r="H50" s="218"/>
      <c r="I50" s="36">
        <v>56.33</v>
      </c>
      <c r="J50" s="36">
        <v>29.33</v>
      </c>
      <c r="K50" s="36">
        <v>39</v>
      </c>
      <c r="L50" s="36">
        <v>33</v>
      </c>
      <c r="M50" s="37">
        <v>-15.38</v>
      </c>
      <c r="N50" s="37">
        <v>-41.42</v>
      </c>
      <c r="O50" s="218"/>
      <c r="P50" s="36">
        <v>974.79</v>
      </c>
      <c r="Q50" s="36">
        <v>107</v>
      </c>
      <c r="R50" s="36">
        <v>337.03</v>
      </c>
      <c r="S50" s="36">
        <v>448.59</v>
      </c>
      <c r="T50" s="37">
        <v>33.1</v>
      </c>
      <c r="U50" s="37">
        <v>-53.98</v>
      </c>
      <c r="V50" s="29"/>
      <c r="W50" s="190" t="s">
        <v>65</v>
      </c>
      <c r="X50" s="208"/>
      <c r="Y50" s="191">
        <v>65</v>
      </c>
      <c r="Z50" s="191">
        <v>69</v>
      </c>
      <c r="AA50" s="192">
        <v>6.15</v>
      </c>
      <c r="AB50" s="229"/>
      <c r="AC50" s="191">
        <v>42.78</v>
      </c>
      <c r="AD50" s="191">
        <v>35.22</v>
      </c>
      <c r="AE50" s="192">
        <v>-17.66</v>
      </c>
      <c r="AF50" s="229"/>
      <c r="AG50" s="191">
        <v>1114.1099999999999</v>
      </c>
      <c r="AH50" s="191">
        <v>1350.8</v>
      </c>
      <c r="AI50" s="192">
        <v>21.24</v>
      </c>
      <c r="AJ50" s="29"/>
      <c r="AK50" s="40" t="s">
        <v>65</v>
      </c>
      <c r="AL50" s="208"/>
      <c r="AM50" s="36">
        <v>65</v>
      </c>
      <c r="AN50" s="36">
        <v>68.5</v>
      </c>
      <c r="AO50" s="37">
        <v>5.3846153846153877</v>
      </c>
      <c r="AP50" s="229"/>
      <c r="AQ50" s="36">
        <v>43.83</v>
      </c>
      <c r="AR50" s="36">
        <v>36</v>
      </c>
      <c r="AS50" s="37">
        <v>-17.864476386036955</v>
      </c>
      <c r="AT50" s="229"/>
      <c r="AU50" s="36">
        <v>1496.88</v>
      </c>
      <c r="AV50" s="36">
        <v>1814.77</v>
      </c>
      <c r="AW50" s="37">
        <v>21.236839292394837</v>
      </c>
      <c r="AX50" s="29"/>
    </row>
    <row r="51" spans="1:50" x14ac:dyDescent="0.25">
      <c r="A51" s="267" t="s">
        <v>66</v>
      </c>
      <c r="B51" s="268">
        <v>10</v>
      </c>
      <c r="C51" s="268">
        <v>10</v>
      </c>
      <c r="D51" s="268">
        <v>10</v>
      </c>
      <c r="E51" s="268">
        <v>8</v>
      </c>
      <c r="F51" s="218">
        <v>-20</v>
      </c>
      <c r="G51" s="218">
        <v>-20</v>
      </c>
      <c r="H51" s="218"/>
      <c r="I51" s="268">
        <v>3</v>
      </c>
      <c r="J51" s="268">
        <v>2</v>
      </c>
      <c r="K51" s="268">
        <v>1.67</v>
      </c>
      <c r="L51" s="268">
        <v>0.67</v>
      </c>
      <c r="M51" s="218">
        <v>-59.880239520958078</v>
      </c>
      <c r="N51" s="218">
        <v>-77.666666666666657</v>
      </c>
      <c r="O51" s="218"/>
      <c r="P51" s="268">
        <v>45.81</v>
      </c>
      <c r="Q51" s="268">
        <v>19.2</v>
      </c>
      <c r="R51" s="268">
        <v>26.01</v>
      </c>
      <c r="S51" s="268">
        <v>10.199999999999999</v>
      </c>
      <c r="T51" s="218">
        <v>-60.78</v>
      </c>
      <c r="U51" s="218">
        <v>-77.73</v>
      </c>
      <c r="V51" s="29"/>
      <c r="W51" s="208" t="s">
        <v>66</v>
      </c>
      <c r="X51" s="208"/>
      <c r="Y51" s="249">
        <v>10</v>
      </c>
      <c r="Z51" s="249">
        <v>8</v>
      </c>
      <c r="AA51" s="229">
        <v>-20</v>
      </c>
      <c r="AB51" s="229"/>
      <c r="AC51" s="249">
        <v>1.89</v>
      </c>
      <c r="AD51" s="249">
        <v>1.44</v>
      </c>
      <c r="AE51" s="229">
        <v>-23.809523809523814</v>
      </c>
      <c r="AF51" s="229"/>
      <c r="AG51" s="249">
        <v>87.42</v>
      </c>
      <c r="AH51" s="249">
        <v>59.73</v>
      </c>
      <c r="AI51" s="229">
        <v>-31.67</v>
      </c>
      <c r="AJ51" s="29"/>
      <c r="AK51" s="209" t="s">
        <v>66</v>
      </c>
      <c r="AL51" s="208"/>
      <c r="AM51" s="268">
        <v>10</v>
      </c>
      <c r="AN51" s="268">
        <v>8</v>
      </c>
      <c r="AO51" s="218">
        <v>-19.999999999999996</v>
      </c>
      <c r="AP51" s="229"/>
      <c r="AQ51" s="268">
        <v>2</v>
      </c>
      <c r="AR51" s="268">
        <v>1.42</v>
      </c>
      <c r="AS51" s="218">
        <v>-29.000000000000004</v>
      </c>
      <c r="AT51" s="229"/>
      <c r="AU51" s="268">
        <v>123.18</v>
      </c>
      <c r="AV51" s="268">
        <v>71.11</v>
      </c>
      <c r="AW51" s="218">
        <v>-42.271472641662612</v>
      </c>
      <c r="AX51" s="29"/>
    </row>
    <row r="52" spans="1:50" x14ac:dyDescent="0.25">
      <c r="A52" s="120" t="s">
        <v>28</v>
      </c>
      <c r="B52" s="121">
        <v>993</v>
      </c>
      <c r="C52" s="121">
        <v>973</v>
      </c>
      <c r="D52" s="121">
        <v>943</v>
      </c>
      <c r="E52" s="121">
        <v>906</v>
      </c>
      <c r="F52" s="122">
        <v>-3.92</v>
      </c>
      <c r="G52" s="122">
        <v>-8.76</v>
      </c>
      <c r="H52" s="217"/>
      <c r="I52" s="121">
        <v>824</v>
      </c>
      <c r="J52" s="121">
        <v>510.67</v>
      </c>
      <c r="K52" s="121">
        <v>605.66999999999996</v>
      </c>
      <c r="L52" s="121">
        <v>643.33000000000004</v>
      </c>
      <c r="M52" s="122">
        <v>6.22</v>
      </c>
      <c r="N52" s="122">
        <v>-21.93</v>
      </c>
      <c r="O52" s="217"/>
      <c r="P52" s="121">
        <v>18717.939999999999</v>
      </c>
      <c r="Q52" s="121">
        <v>6180.76</v>
      </c>
      <c r="R52" s="121">
        <v>10652.13</v>
      </c>
      <c r="S52" s="121">
        <v>12345.27</v>
      </c>
      <c r="T52" s="122">
        <v>15.89</v>
      </c>
      <c r="U52" s="122">
        <v>-34.049999999999997</v>
      </c>
      <c r="V52" s="29"/>
      <c r="W52" s="186" t="s">
        <v>28</v>
      </c>
      <c r="X52" s="207"/>
      <c r="Y52" s="187">
        <v>960</v>
      </c>
      <c r="Z52" s="187">
        <v>922.67</v>
      </c>
      <c r="AA52" s="188">
        <v>-3.89</v>
      </c>
      <c r="AB52" s="227"/>
      <c r="AC52" s="187">
        <v>602.55999999999995</v>
      </c>
      <c r="AD52" s="187">
        <v>630.22</v>
      </c>
      <c r="AE52" s="188">
        <v>4.59</v>
      </c>
      <c r="AF52" s="227"/>
      <c r="AG52" s="187">
        <v>28139.97</v>
      </c>
      <c r="AH52" s="187">
        <v>34704.58</v>
      </c>
      <c r="AI52" s="188">
        <v>23.33</v>
      </c>
      <c r="AJ52" s="29"/>
      <c r="AK52" s="148" t="s">
        <v>28</v>
      </c>
      <c r="AL52" s="207"/>
      <c r="AM52" s="121">
        <v>963.25</v>
      </c>
      <c r="AN52" s="121">
        <v>927.75</v>
      </c>
      <c r="AO52" s="122">
        <v>-3.6854399169478302</v>
      </c>
      <c r="AP52" s="227"/>
      <c r="AQ52" s="121">
        <v>602.16999999999996</v>
      </c>
      <c r="AR52" s="121">
        <v>626.58000000000004</v>
      </c>
      <c r="AS52" s="122">
        <v>4.0536725509407789</v>
      </c>
      <c r="AT52" s="227"/>
      <c r="AU52" s="121">
        <v>36619</v>
      </c>
      <c r="AV52" s="121">
        <v>45689.86</v>
      </c>
      <c r="AW52" s="122">
        <v>24.770911275567322</v>
      </c>
      <c r="AX52" s="29"/>
    </row>
    <row r="53" spans="1:50" x14ac:dyDescent="0.25">
      <c r="A53" s="267" t="s">
        <v>64</v>
      </c>
      <c r="B53" s="268">
        <v>181</v>
      </c>
      <c r="C53" s="268">
        <v>184</v>
      </c>
      <c r="D53" s="268">
        <v>184</v>
      </c>
      <c r="E53" s="268">
        <v>184</v>
      </c>
      <c r="F53" s="218">
        <v>0</v>
      </c>
      <c r="G53" s="218">
        <v>1.66</v>
      </c>
      <c r="H53" s="218"/>
      <c r="I53" s="268">
        <v>152</v>
      </c>
      <c r="J53" s="268">
        <v>96</v>
      </c>
      <c r="K53" s="268">
        <v>113.67</v>
      </c>
      <c r="L53" s="268">
        <v>150.66999999999999</v>
      </c>
      <c r="M53" s="218">
        <v>32.549999999999997</v>
      </c>
      <c r="N53" s="218">
        <v>-0.88</v>
      </c>
      <c r="O53" s="218"/>
      <c r="P53" s="268">
        <v>2779.45</v>
      </c>
      <c r="Q53" s="268">
        <v>917.93</v>
      </c>
      <c r="R53" s="268">
        <v>1582</v>
      </c>
      <c r="S53" s="268">
        <v>2683.36</v>
      </c>
      <c r="T53" s="218">
        <v>69.62</v>
      </c>
      <c r="U53" s="218">
        <v>-3.46</v>
      </c>
      <c r="V53" s="29"/>
      <c r="W53" s="208" t="s">
        <v>64</v>
      </c>
      <c r="X53" s="208"/>
      <c r="Y53" s="249">
        <v>184</v>
      </c>
      <c r="Z53" s="249">
        <v>184.22</v>
      </c>
      <c r="AA53" s="229">
        <v>0.12</v>
      </c>
      <c r="AB53" s="229"/>
      <c r="AC53" s="249">
        <v>113.22</v>
      </c>
      <c r="AD53" s="249">
        <v>126.78</v>
      </c>
      <c r="AE53" s="229">
        <v>11.97</v>
      </c>
      <c r="AF53" s="229"/>
      <c r="AG53" s="249">
        <v>4179.22</v>
      </c>
      <c r="AH53" s="249">
        <v>6492.46</v>
      </c>
      <c r="AI53" s="229">
        <v>55.35</v>
      </c>
      <c r="AJ53" s="29"/>
      <c r="AK53" s="209" t="s">
        <v>64</v>
      </c>
      <c r="AL53" s="208"/>
      <c r="AM53" s="268">
        <v>184</v>
      </c>
      <c r="AN53" s="268">
        <v>184.17</v>
      </c>
      <c r="AO53" s="218">
        <v>9.2391304347816394E-2</v>
      </c>
      <c r="AP53" s="229"/>
      <c r="AQ53" s="268">
        <v>113.17</v>
      </c>
      <c r="AR53" s="268">
        <v>124</v>
      </c>
      <c r="AS53" s="218">
        <v>9.5696739418573706</v>
      </c>
      <c r="AT53" s="229"/>
      <c r="AU53" s="268">
        <v>5438.48</v>
      </c>
      <c r="AV53" s="268">
        <v>8118.52</v>
      </c>
      <c r="AW53" s="218">
        <v>49.279210367602722</v>
      </c>
      <c r="AX53" s="29"/>
    </row>
    <row r="54" spans="1:50" x14ac:dyDescent="0.25">
      <c r="A54" s="35" t="s">
        <v>65</v>
      </c>
      <c r="B54" s="36">
        <v>734</v>
      </c>
      <c r="C54" s="36">
        <v>714</v>
      </c>
      <c r="D54" s="36">
        <v>684</v>
      </c>
      <c r="E54" s="36">
        <v>635</v>
      </c>
      <c r="F54" s="37">
        <v>-7.16</v>
      </c>
      <c r="G54" s="37">
        <v>-13.49</v>
      </c>
      <c r="H54" s="218"/>
      <c r="I54" s="36">
        <v>607</v>
      </c>
      <c r="J54" s="36">
        <v>359.67</v>
      </c>
      <c r="K54" s="36">
        <v>424.33</v>
      </c>
      <c r="L54" s="36">
        <v>440.67</v>
      </c>
      <c r="M54" s="37">
        <v>3.85</v>
      </c>
      <c r="N54" s="37">
        <v>-27.4</v>
      </c>
      <c r="O54" s="218"/>
      <c r="P54" s="36">
        <v>13789.05</v>
      </c>
      <c r="Q54" s="36">
        <v>4552.96</v>
      </c>
      <c r="R54" s="36">
        <v>7846.71</v>
      </c>
      <c r="S54" s="36">
        <v>8548.26</v>
      </c>
      <c r="T54" s="37">
        <v>8.94</v>
      </c>
      <c r="U54" s="37">
        <v>-38.01</v>
      </c>
      <c r="V54" s="29"/>
      <c r="W54" s="190" t="s">
        <v>65</v>
      </c>
      <c r="X54" s="208"/>
      <c r="Y54" s="191">
        <v>701</v>
      </c>
      <c r="Z54" s="191">
        <v>656.78</v>
      </c>
      <c r="AA54" s="192">
        <v>-6.31</v>
      </c>
      <c r="AB54" s="229"/>
      <c r="AC54" s="191">
        <v>423.44</v>
      </c>
      <c r="AD54" s="191">
        <v>442.78</v>
      </c>
      <c r="AE54" s="192">
        <v>4.57</v>
      </c>
      <c r="AF54" s="229"/>
      <c r="AG54" s="191">
        <v>20728.91</v>
      </c>
      <c r="AH54" s="191">
        <v>24795.77</v>
      </c>
      <c r="AI54" s="192">
        <v>19.62</v>
      </c>
      <c r="AJ54" s="29"/>
      <c r="AK54" s="40" t="s">
        <v>65</v>
      </c>
      <c r="AL54" s="208"/>
      <c r="AM54" s="36">
        <v>704.25</v>
      </c>
      <c r="AN54" s="36">
        <v>663.58</v>
      </c>
      <c r="AO54" s="37">
        <v>-5.774937877174291</v>
      </c>
      <c r="AP54" s="229"/>
      <c r="AQ54" s="36">
        <v>423.33</v>
      </c>
      <c r="AR54" s="36">
        <v>439.58</v>
      </c>
      <c r="AS54" s="37">
        <v>3.8386129024637894</v>
      </c>
      <c r="AT54" s="229"/>
      <c r="AU54" s="36">
        <v>26974.85</v>
      </c>
      <c r="AV54" s="36">
        <v>32897.51</v>
      </c>
      <c r="AW54" s="37">
        <v>21.956229599052456</v>
      </c>
      <c r="AX54" s="29"/>
    </row>
    <row r="55" spans="1:50" x14ac:dyDescent="0.25">
      <c r="A55" s="267" t="s">
        <v>66</v>
      </c>
      <c r="B55" s="268">
        <v>78</v>
      </c>
      <c r="C55" s="268">
        <v>75</v>
      </c>
      <c r="D55" s="268">
        <v>75</v>
      </c>
      <c r="E55" s="268">
        <v>87</v>
      </c>
      <c r="F55" s="218">
        <v>16</v>
      </c>
      <c r="G55" s="218">
        <v>11.54</v>
      </c>
      <c r="H55" s="218"/>
      <c r="I55" s="268">
        <v>65</v>
      </c>
      <c r="J55" s="268">
        <v>55</v>
      </c>
      <c r="K55" s="268">
        <v>67.67</v>
      </c>
      <c r="L55" s="268">
        <v>52</v>
      </c>
      <c r="M55" s="218">
        <v>-23.15</v>
      </c>
      <c r="N55" s="218">
        <v>-20</v>
      </c>
      <c r="O55" s="218"/>
      <c r="P55" s="268">
        <v>2149.44</v>
      </c>
      <c r="Q55" s="268">
        <v>709.87</v>
      </c>
      <c r="R55" s="268">
        <v>1223.4100000000001</v>
      </c>
      <c r="S55" s="268">
        <v>1113.6500000000001</v>
      </c>
      <c r="T55" s="218">
        <v>-8.9700000000000006</v>
      </c>
      <c r="U55" s="218">
        <v>-48.19</v>
      </c>
      <c r="V55" s="29"/>
      <c r="W55" s="208" t="s">
        <v>66</v>
      </c>
      <c r="X55" s="208"/>
      <c r="Y55" s="249">
        <v>75</v>
      </c>
      <c r="Z55" s="249">
        <v>81.67</v>
      </c>
      <c r="AA55" s="229">
        <v>8.89</v>
      </c>
      <c r="AB55" s="229"/>
      <c r="AC55" s="249">
        <v>65.89</v>
      </c>
      <c r="AD55" s="249">
        <v>60.67</v>
      </c>
      <c r="AE55" s="229">
        <v>-7.93</v>
      </c>
      <c r="AF55" s="229"/>
      <c r="AG55" s="249">
        <v>3231.84</v>
      </c>
      <c r="AH55" s="249">
        <v>3416.35</v>
      </c>
      <c r="AI55" s="229">
        <v>5.71</v>
      </c>
      <c r="AJ55" s="29"/>
      <c r="AK55" s="209" t="s">
        <v>66</v>
      </c>
      <c r="AL55" s="208"/>
      <c r="AM55" s="268">
        <v>75</v>
      </c>
      <c r="AN55" s="268">
        <v>80</v>
      </c>
      <c r="AO55" s="218">
        <v>6.6666666666666652</v>
      </c>
      <c r="AP55" s="229"/>
      <c r="AQ55" s="268">
        <v>65.67</v>
      </c>
      <c r="AR55" s="268">
        <v>63</v>
      </c>
      <c r="AS55" s="218">
        <v>-4.0657834627683904</v>
      </c>
      <c r="AT55" s="229"/>
      <c r="AU55" s="268">
        <v>4205.67</v>
      </c>
      <c r="AV55" s="268">
        <v>4673.84</v>
      </c>
      <c r="AW55" s="218">
        <v>11.131876728321522</v>
      </c>
      <c r="AX55" s="29"/>
    </row>
    <row r="56" spans="1:50" x14ac:dyDescent="0.25">
      <c r="A56" s="120" t="s">
        <v>29</v>
      </c>
      <c r="B56" s="121">
        <v>259</v>
      </c>
      <c r="C56" s="121">
        <v>259</v>
      </c>
      <c r="D56" s="121">
        <v>259</v>
      </c>
      <c r="E56" s="121">
        <v>239</v>
      </c>
      <c r="F56" s="122">
        <v>-7.72</v>
      </c>
      <c r="G56" s="122">
        <v>-7.72</v>
      </c>
      <c r="H56" s="217"/>
      <c r="I56" s="121">
        <v>197.33</v>
      </c>
      <c r="J56" s="121">
        <v>70.67</v>
      </c>
      <c r="K56" s="121">
        <v>106</v>
      </c>
      <c r="L56" s="121">
        <v>129.33000000000001</v>
      </c>
      <c r="M56" s="122">
        <v>22.01</v>
      </c>
      <c r="N56" s="122">
        <v>-34.46</v>
      </c>
      <c r="O56" s="217"/>
      <c r="P56" s="121">
        <v>3697.37</v>
      </c>
      <c r="Q56" s="121">
        <v>835.24</v>
      </c>
      <c r="R56" s="121">
        <v>1170.8900000000001</v>
      </c>
      <c r="S56" s="121">
        <v>814.98</v>
      </c>
      <c r="T56" s="122">
        <v>-30.4</v>
      </c>
      <c r="U56" s="122">
        <v>-77.959999999999994</v>
      </c>
      <c r="V56" s="29"/>
      <c r="W56" s="186" t="s">
        <v>29</v>
      </c>
      <c r="X56" s="207"/>
      <c r="Y56" s="187">
        <v>259</v>
      </c>
      <c r="Z56" s="187">
        <v>250.11</v>
      </c>
      <c r="AA56" s="188">
        <v>-3.43</v>
      </c>
      <c r="AB56" s="227"/>
      <c r="AC56" s="187">
        <v>102.89</v>
      </c>
      <c r="AD56" s="187">
        <v>144.44</v>
      </c>
      <c r="AE56" s="188">
        <v>40.39</v>
      </c>
      <c r="AF56" s="227"/>
      <c r="AG56" s="187">
        <v>3209.25</v>
      </c>
      <c r="AH56" s="187">
        <v>2972.71</v>
      </c>
      <c r="AI56" s="188">
        <v>-7.37</v>
      </c>
      <c r="AJ56" s="29"/>
      <c r="AK56" s="148" t="s">
        <v>29</v>
      </c>
      <c r="AL56" s="207"/>
      <c r="AM56" s="121">
        <v>259</v>
      </c>
      <c r="AN56" s="121">
        <v>252.33</v>
      </c>
      <c r="AO56" s="122">
        <v>-2.5752895752895744</v>
      </c>
      <c r="AP56" s="227"/>
      <c r="AQ56" s="121">
        <v>102.33</v>
      </c>
      <c r="AR56" s="121">
        <v>143.75</v>
      </c>
      <c r="AS56" s="122">
        <v>40.47688849799669</v>
      </c>
      <c r="AT56" s="227"/>
      <c r="AU56" s="121">
        <v>4302.53</v>
      </c>
      <c r="AV56" s="121">
        <v>4287.8</v>
      </c>
      <c r="AW56" s="122">
        <v>-0.34235670640296867</v>
      </c>
      <c r="AX56" s="29"/>
    </row>
    <row r="57" spans="1:50" x14ac:dyDescent="0.25">
      <c r="A57" s="267" t="s">
        <v>75</v>
      </c>
      <c r="B57" s="268">
        <v>205</v>
      </c>
      <c r="C57" s="268">
        <v>205</v>
      </c>
      <c r="D57" s="268">
        <v>205</v>
      </c>
      <c r="E57" s="268">
        <v>205</v>
      </c>
      <c r="F57" s="218">
        <v>0</v>
      </c>
      <c r="G57" s="218">
        <v>0</v>
      </c>
      <c r="H57" s="218"/>
      <c r="I57" s="268">
        <v>145</v>
      </c>
      <c r="J57" s="268">
        <v>24.33</v>
      </c>
      <c r="K57" s="268">
        <v>72</v>
      </c>
      <c r="L57" s="268">
        <v>104</v>
      </c>
      <c r="M57" s="218">
        <v>44.44</v>
      </c>
      <c r="N57" s="218">
        <v>-28.28</v>
      </c>
      <c r="O57" s="218"/>
      <c r="P57" s="268">
        <v>2946.5</v>
      </c>
      <c r="Q57" s="268">
        <v>155.63</v>
      </c>
      <c r="R57" s="268">
        <v>587.85</v>
      </c>
      <c r="S57" s="268">
        <v>762.04</v>
      </c>
      <c r="T57" s="218">
        <v>29.63</v>
      </c>
      <c r="U57" s="218">
        <v>-74.14</v>
      </c>
      <c r="V57" s="29"/>
      <c r="W57" s="208" t="s">
        <v>65</v>
      </c>
      <c r="X57" s="208"/>
      <c r="Y57" s="249">
        <v>205</v>
      </c>
      <c r="Z57" s="249">
        <v>205</v>
      </c>
      <c r="AA57" s="229">
        <v>0</v>
      </c>
      <c r="AB57" s="229"/>
      <c r="AC57" s="249">
        <v>68.22</v>
      </c>
      <c r="AD57" s="249">
        <v>112.78</v>
      </c>
      <c r="AE57" s="229">
        <v>65.31</v>
      </c>
      <c r="AF57" s="229"/>
      <c r="AG57" s="249">
        <v>1459.9</v>
      </c>
      <c r="AH57" s="249">
        <v>2428.29</v>
      </c>
      <c r="AI57" s="229">
        <v>66.33</v>
      </c>
      <c r="AJ57" s="29"/>
      <c r="AK57" s="209" t="s">
        <v>65</v>
      </c>
      <c r="AL57" s="208"/>
      <c r="AM57" s="268">
        <v>205</v>
      </c>
      <c r="AN57" s="268">
        <v>205</v>
      </c>
      <c r="AO57" s="218">
        <v>0</v>
      </c>
      <c r="AP57" s="229"/>
      <c r="AQ57" s="268">
        <v>64.75</v>
      </c>
      <c r="AR57" s="268">
        <v>107.58</v>
      </c>
      <c r="AS57" s="218">
        <v>66.146718146718158</v>
      </c>
      <c r="AT57" s="229"/>
      <c r="AU57" s="268">
        <v>1907.71</v>
      </c>
      <c r="AV57" s="268">
        <v>3140.28</v>
      </c>
      <c r="AW57" s="218">
        <v>64.609924988598905</v>
      </c>
      <c r="AX57" s="29"/>
    </row>
    <row r="58" spans="1:50" x14ac:dyDescent="0.25">
      <c r="A58" s="35" t="s">
        <v>66</v>
      </c>
      <c r="B58" s="36">
        <v>54</v>
      </c>
      <c r="C58" s="36">
        <v>54</v>
      </c>
      <c r="D58" s="36">
        <v>54</v>
      </c>
      <c r="E58" s="36">
        <v>34</v>
      </c>
      <c r="F58" s="37">
        <v>-37.04</v>
      </c>
      <c r="G58" s="37">
        <v>-37.04</v>
      </c>
      <c r="H58" s="218"/>
      <c r="I58" s="36">
        <v>52.33</v>
      </c>
      <c r="J58" s="36">
        <v>46.33</v>
      </c>
      <c r="K58" s="36">
        <v>34</v>
      </c>
      <c r="L58" s="36">
        <v>25.33</v>
      </c>
      <c r="M58" s="37">
        <v>-25.49</v>
      </c>
      <c r="N58" s="37">
        <v>-51.59</v>
      </c>
      <c r="O58" s="218"/>
      <c r="P58" s="36">
        <v>750.87</v>
      </c>
      <c r="Q58" s="36">
        <v>679.6</v>
      </c>
      <c r="R58" s="36">
        <v>583.04</v>
      </c>
      <c r="S58" s="36">
        <v>52.94</v>
      </c>
      <c r="T58" s="37">
        <v>-90.92</v>
      </c>
      <c r="U58" s="37">
        <v>-92.95</v>
      </c>
      <c r="V58" s="29"/>
      <c r="W58" s="190" t="s">
        <v>66</v>
      </c>
      <c r="X58" s="208"/>
      <c r="Y58" s="191">
        <v>54</v>
      </c>
      <c r="Z58" s="191">
        <v>45.11</v>
      </c>
      <c r="AA58" s="192">
        <v>-16.46</v>
      </c>
      <c r="AB58" s="229"/>
      <c r="AC58" s="191">
        <v>34.67</v>
      </c>
      <c r="AD58" s="191">
        <v>31.67</v>
      </c>
      <c r="AE58" s="192">
        <v>-8.65</v>
      </c>
      <c r="AF58" s="229"/>
      <c r="AG58" s="191">
        <v>1749.36</v>
      </c>
      <c r="AH58" s="191">
        <v>544.42999999999995</v>
      </c>
      <c r="AI58" s="192">
        <v>-68.88</v>
      </c>
      <c r="AJ58" s="29"/>
      <c r="AK58" s="40" t="s">
        <v>66</v>
      </c>
      <c r="AL58" s="208"/>
      <c r="AM58" s="36">
        <v>54</v>
      </c>
      <c r="AN58" s="36">
        <v>47.33</v>
      </c>
      <c r="AO58" s="37">
        <v>-12.351851851851858</v>
      </c>
      <c r="AP58" s="229"/>
      <c r="AQ58" s="36">
        <v>37.58</v>
      </c>
      <c r="AR58" s="36">
        <v>36.17</v>
      </c>
      <c r="AS58" s="37">
        <v>-3.7519957424161698</v>
      </c>
      <c r="AT58" s="229"/>
      <c r="AU58" s="36">
        <v>2394.83</v>
      </c>
      <c r="AV58" s="36">
        <v>1147.52</v>
      </c>
      <c r="AW58" s="37">
        <v>-52.083446424172067</v>
      </c>
      <c r="AX58" s="29"/>
    </row>
    <row r="59" spans="1:50" x14ac:dyDescent="0.25">
      <c r="A59" s="257" t="s">
        <v>76</v>
      </c>
      <c r="B59" s="253">
        <v>660.67</v>
      </c>
      <c r="C59" s="253">
        <v>653.33000000000004</v>
      </c>
      <c r="D59" s="253">
        <v>645.66999999999996</v>
      </c>
      <c r="E59" s="253">
        <v>645</v>
      </c>
      <c r="F59" s="217">
        <v>-0.1</v>
      </c>
      <c r="G59" s="217">
        <v>-2.37</v>
      </c>
      <c r="H59" s="217"/>
      <c r="I59" s="253">
        <v>434.33</v>
      </c>
      <c r="J59" s="253">
        <v>263.67</v>
      </c>
      <c r="K59" s="253">
        <v>251</v>
      </c>
      <c r="L59" s="253">
        <v>268</v>
      </c>
      <c r="M59" s="217">
        <v>6.77</v>
      </c>
      <c r="N59" s="217">
        <v>-38.299999999999997</v>
      </c>
      <c r="O59" s="217"/>
      <c r="P59" s="253">
        <v>6251.94</v>
      </c>
      <c r="Q59" s="253">
        <v>2034.44</v>
      </c>
      <c r="R59" s="253">
        <v>2821.57</v>
      </c>
      <c r="S59" s="253">
        <v>3471.38</v>
      </c>
      <c r="T59" s="217">
        <v>23.03</v>
      </c>
      <c r="U59" s="217">
        <v>-44.48</v>
      </c>
      <c r="V59" s="29"/>
      <c r="W59" s="259" t="s">
        <v>76</v>
      </c>
      <c r="X59" s="259"/>
      <c r="Y59" s="248">
        <v>647.11</v>
      </c>
      <c r="Z59" s="248">
        <v>645</v>
      </c>
      <c r="AA59" s="227">
        <v>-0.33</v>
      </c>
      <c r="AB59" s="227"/>
      <c r="AC59" s="248">
        <v>249.33</v>
      </c>
      <c r="AD59" s="248">
        <v>263</v>
      </c>
      <c r="AE59" s="227">
        <v>5.48</v>
      </c>
      <c r="AF59" s="227"/>
      <c r="AG59" s="248">
        <v>7567.06</v>
      </c>
      <c r="AH59" s="248">
        <v>10137.06</v>
      </c>
      <c r="AI59" s="227">
        <v>33.96</v>
      </c>
      <c r="AJ59" s="29"/>
      <c r="AK59" s="257" t="s">
        <v>76</v>
      </c>
      <c r="AL59" s="259"/>
      <c r="AM59" s="253">
        <v>647.91999999999996</v>
      </c>
      <c r="AN59" s="253">
        <v>645</v>
      </c>
      <c r="AO59" s="217">
        <v>-0.4506729225830286</v>
      </c>
      <c r="AP59" s="227"/>
      <c r="AQ59" s="253">
        <v>251.75</v>
      </c>
      <c r="AR59" s="253">
        <v>260.75</v>
      </c>
      <c r="AS59" s="217">
        <v>3.5749751737835123</v>
      </c>
      <c r="AT59" s="227"/>
      <c r="AU59" s="253">
        <v>10139.67</v>
      </c>
      <c r="AV59" s="253">
        <v>13364.14</v>
      </c>
      <c r="AW59" s="217">
        <v>31.800541832229246</v>
      </c>
      <c r="AX59" s="29"/>
    </row>
    <row r="60" spans="1:50" x14ac:dyDescent="0.25">
      <c r="A60" s="120" t="s">
        <v>31</v>
      </c>
      <c r="B60" s="121">
        <v>502</v>
      </c>
      <c r="C60" s="121">
        <v>502</v>
      </c>
      <c r="D60" s="121">
        <v>502</v>
      </c>
      <c r="E60" s="121">
        <v>502</v>
      </c>
      <c r="F60" s="122">
        <v>0</v>
      </c>
      <c r="G60" s="122">
        <v>0</v>
      </c>
      <c r="H60" s="217"/>
      <c r="I60" s="121">
        <v>478.67</v>
      </c>
      <c r="J60" s="121">
        <v>325.33</v>
      </c>
      <c r="K60" s="121">
        <v>354.67</v>
      </c>
      <c r="L60" s="121">
        <v>382.67</v>
      </c>
      <c r="M60" s="122">
        <v>7.89</v>
      </c>
      <c r="N60" s="122">
        <v>-20.059999999999999</v>
      </c>
      <c r="O60" s="217"/>
      <c r="P60" s="121">
        <v>7820.62</v>
      </c>
      <c r="Q60" s="121">
        <v>1909.6</v>
      </c>
      <c r="R60" s="121">
        <v>4056.64</v>
      </c>
      <c r="S60" s="121">
        <v>5520.65</v>
      </c>
      <c r="T60" s="122">
        <v>36.090000000000003</v>
      </c>
      <c r="U60" s="122">
        <v>-29.41</v>
      </c>
      <c r="V60" s="29"/>
      <c r="W60" s="186" t="s">
        <v>31</v>
      </c>
      <c r="X60" s="207"/>
      <c r="Y60" s="187">
        <v>502</v>
      </c>
      <c r="Z60" s="187">
        <v>502</v>
      </c>
      <c r="AA60" s="188">
        <v>0</v>
      </c>
      <c r="AB60" s="227"/>
      <c r="AC60" s="187">
        <v>353.78</v>
      </c>
      <c r="AD60" s="187">
        <v>367.22</v>
      </c>
      <c r="AE60" s="188">
        <v>3.8</v>
      </c>
      <c r="AF60" s="227"/>
      <c r="AG60" s="187">
        <v>11344.22</v>
      </c>
      <c r="AH60" s="187">
        <v>15500.36</v>
      </c>
      <c r="AI60" s="188">
        <v>36.64</v>
      </c>
      <c r="AJ60" s="29"/>
      <c r="AK60" s="148" t="s">
        <v>31</v>
      </c>
      <c r="AL60" s="207"/>
      <c r="AM60" s="121">
        <v>502</v>
      </c>
      <c r="AN60" s="121">
        <v>502</v>
      </c>
      <c r="AO60" s="122">
        <v>0</v>
      </c>
      <c r="AP60" s="227"/>
      <c r="AQ60" s="121">
        <v>357.67</v>
      </c>
      <c r="AR60" s="121">
        <v>360.58</v>
      </c>
      <c r="AS60" s="122">
        <v>0.8135991276875254</v>
      </c>
      <c r="AT60" s="227"/>
      <c r="AU60" s="121">
        <v>15503.24</v>
      </c>
      <c r="AV60" s="121">
        <v>20239.64</v>
      </c>
      <c r="AW60" s="122">
        <v>30.551033203381994</v>
      </c>
      <c r="AX60" s="29"/>
    </row>
    <row r="61" spans="1:50" x14ac:dyDescent="0.25">
      <c r="A61" s="267" t="s">
        <v>64</v>
      </c>
      <c r="B61" s="268">
        <v>203</v>
      </c>
      <c r="C61" s="268">
        <v>209</v>
      </c>
      <c r="D61" s="268">
        <v>210</v>
      </c>
      <c r="E61" s="268">
        <v>210</v>
      </c>
      <c r="F61" s="218">
        <v>0</v>
      </c>
      <c r="G61" s="218">
        <v>3.45</v>
      </c>
      <c r="H61" s="218"/>
      <c r="I61" s="268">
        <v>196.33</v>
      </c>
      <c r="J61" s="268">
        <v>136.33000000000001</v>
      </c>
      <c r="K61" s="268">
        <v>157.33000000000001</v>
      </c>
      <c r="L61" s="268">
        <v>167</v>
      </c>
      <c r="M61" s="218">
        <v>6.14</v>
      </c>
      <c r="N61" s="218">
        <v>-14.94</v>
      </c>
      <c r="O61" s="218"/>
      <c r="P61" s="268">
        <v>3238.27</v>
      </c>
      <c r="Q61" s="268">
        <v>936.58</v>
      </c>
      <c r="R61" s="268">
        <v>1874.14</v>
      </c>
      <c r="S61" s="268">
        <v>2528.3200000000002</v>
      </c>
      <c r="T61" s="218">
        <v>34.909999999999997</v>
      </c>
      <c r="U61" s="218">
        <v>-21.92</v>
      </c>
      <c r="V61" s="29"/>
      <c r="W61" s="208" t="s">
        <v>64</v>
      </c>
      <c r="X61" s="208"/>
      <c r="Y61" s="249">
        <v>210</v>
      </c>
      <c r="Z61" s="249">
        <v>210</v>
      </c>
      <c r="AA61" s="229">
        <v>0</v>
      </c>
      <c r="AB61" s="229"/>
      <c r="AC61" s="249">
        <v>155.78</v>
      </c>
      <c r="AD61" s="249">
        <v>161.88999999999999</v>
      </c>
      <c r="AE61" s="229">
        <v>3.92</v>
      </c>
      <c r="AF61" s="229"/>
      <c r="AG61" s="249">
        <v>5281.77</v>
      </c>
      <c r="AH61" s="249">
        <v>7155.81</v>
      </c>
      <c r="AI61" s="229">
        <v>35.479999999999997</v>
      </c>
      <c r="AJ61" s="29"/>
      <c r="AK61" s="209" t="s">
        <v>64</v>
      </c>
      <c r="AL61" s="208"/>
      <c r="AM61" s="268">
        <v>210</v>
      </c>
      <c r="AN61" s="268">
        <v>210</v>
      </c>
      <c r="AO61" s="218">
        <v>0</v>
      </c>
      <c r="AP61" s="229"/>
      <c r="AQ61" s="268">
        <v>156</v>
      </c>
      <c r="AR61" s="268">
        <v>159.08000000000001</v>
      </c>
      <c r="AS61" s="218">
        <v>1.9743589743589807</v>
      </c>
      <c r="AT61" s="229"/>
      <c r="AU61" s="268">
        <v>7211.81</v>
      </c>
      <c r="AV61" s="268">
        <v>9309.2800000000007</v>
      </c>
      <c r="AW61" s="218">
        <v>29.083822230480294</v>
      </c>
      <c r="AX61" s="29"/>
    </row>
    <row r="62" spans="1:50" x14ac:dyDescent="0.25">
      <c r="A62" s="35" t="s">
        <v>65</v>
      </c>
      <c r="B62" s="36">
        <v>299</v>
      </c>
      <c r="C62" s="36">
        <v>293</v>
      </c>
      <c r="D62" s="36">
        <v>292</v>
      </c>
      <c r="E62" s="36">
        <v>292</v>
      </c>
      <c r="F62" s="37">
        <v>0</v>
      </c>
      <c r="G62" s="37">
        <v>-2.34</v>
      </c>
      <c r="H62" s="218"/>
      <c r="I62" s="36">
        <v>282.33</v>
      </c>
      <c r="J62" s="36">
        <v>189</v>
      </c>
      <c r="K62" s="36">
        <v>197.33</v>
      </c>
      <c r="L62" s="36">
        <v>215.67</v>
      </c>
      <c r="M62" s="37">
        <v>9.2899999999999991</v>
      </c>
      <c r="N62" s="37">
        <v>-23.61</v>
      </c>
      <c r="O62" s="218"/>
      <c r="P62" s="36">
        <v>4582.3500000000004</v>
      </c>
      <c r="Q62" s="36">
        <v>973.01</v>
      </c>
      <c r="R62" s="36">
        <v>2182.5</v>
      </c>
      <c r="S62" s="36">
        <v>2992.32</v>
      </c>
      <c r="T62" s="37">
        <v>37.11</v>
      </c>
      <c r="U62" s="37">
        <v>-34.700000000000003</v>
      </c>
      <c r="V62" s="29"/>
      <c r="W62" s="190" t="s">
        <v>65</v>
      </c>
      <c r="X62" s="208"/>
      <c r="Y62" s="191">
        <v>292</v>
      </c>
      <c r="Z62" s="191">
        <v>292</v>
      </c>
      <c r="AA62" s="192">
        <v>0</v>
      </c>
      <c r="AB62" s="229"/>
      <c r="AC62" s="191">
        <v>198</v>
      </c>
      <c r="AD62" s="191">
        <v>205.33</v>
      </c>
      <c r="AE62" s="192">
        <v>3.7</v>
      </c>
      <c r="AF62" s="229"/>
      <c r="AG62" s="191">
        <v>6062.45</v>
      </c>
      <c r="AH62" s="191">
        <v>8344.5499999999993</v>
      </c>
      <c r="AI62" s="192">
        <v>37.64</v>
      </c>
      <c r="AJ62" s="29"/>
      <c r="AK62" s="40" t="s">
        <v>65</v>
      </c>
      <c r="AL62" s="208"/>
      <c r="AM62" s="36">
        <v>292</v>
      </c>
      <c r="AN62" s="36">
        <v>292</v>
      </c>
      <c r="AO62" s="37">
        <v>0</v>
      </c>
      <c r="AP62" s="229"/>
      <c r="AQ62" s="36">
        <v>201.67</v>
      </c>
      <c r="AR62" s="36">
        <v>201.5</v>
      </c>
      <c r="AS62" s="37">
        <v>-8.4296127336735971E-2</v>
      </c>
      <c r="AT62" s="229"/>
      <c r="AU62" s="36">
        <v>8291.43</v>
      </c>
      <c r="AV62" s="36">
        <v>10930.36</v>
      </c>
      <c r="AW62" s="37">
        <v>31.827199891936608</v>
      </c>
      <c r="AX62" s="29"/>
    </row>
    <row r="63" spans="1:50" x14ac:dyDescent="0.25">
      <c r="A63" s="266" t="s">
        <v>32</v>
      </c>
      <c r="B63" s="253">
        <v>634</v>
      </c>
      <c r="C63" s="253">
        <v>626</v>
      </c>
      <c r="D63" s="253">
        <v>540.66999999999996</v>
      </c>
      <c r="E63" s="253">
        <v>500</v>
      </c>
      <c r="F63" s="217">
        <v>-7.52</v>
      </c>
      <c r="G63" s="217">
        <v>-21.14</v>
      </c>
      <c r="H63" s="217"/>
      <c r="I63" s="253">
        <v>469</v>
      </c>
      <c r="J63" s="253">
        <v>225.67</v>
      </c>
      <c r="K63" s="253">
        <v>265.67</v>
      </c>
      <c r="L63" s="253">
        <v>296.33</v>
      </c>
      <c r="M63" s="217">
        <v>11.54</v>
      </c>
      <c r="N63" s="217">
        <v>-36.82</v>
      </c>
      <c r="O63" s="217"/>
      <c r="P63" s="253">
        <v>7058.5</v>
      </c>
      <c r="Q63" s="253">
        <v>3202.18</v>
      </c>
      <c r="R63" s="253">
        <v>3922.2</v>
      </c>
      <c r="S63" s="253">
        <v>4181.46</v>
      </c>
      <c r="T63" s="217">
        <v>6.61</v>
      </c>
      <c r="U63" s="217">
        <v>-40.76</v>
      </c>
      <c r="V63" s="29"/>
      <c r="W63" s="207" t="s">
        <v>32</v>
      </c>
      <c r="X63" s="207"/>
      <c r="Y63" s="248">
        <v>591.89</v>
      </c>
      <c r="Z63" s="248">
        <v>496.89</v>
      </c>
      <c r="AA63" s="227">
        <v>-16.05</v>
      </c>
      <c r="AB63" s="227"/>
      <c r="AC63" s="248">
        <v>263.56</v>
      </c>
      <c r="AD63" s="248">
        <v>289.56</v>
      </c>
      <c r="AE63" s="227">
        <v>9.8699999999999992</v>
      </c>
      <c r="AF63" s="227"/>
      <c r="AG63" s="248">
        <v>10672.6</v>
      </c>
      <c r="AH63" s="248">
        <v>11882.49</v>
      </c>
      <c r="AI63" s="227">
        <v>11.34</v>
      </c>
      <c r="AJ63" s="29"/>
      <c r="AK63" s="256" t="s">
        <v>32</v>
      </c>
      <c r="AL63" s="207"/>
      <c r="AM63" s="253">
        <v>600.41999999999996</v>
      </c>
      <c r="AN63" s="253">
        <v>498.42</v>
      </c>
      <c r="AO63" s="217">
        <v>-16.988108324173069</v>
      </c>
      <c r="AP63" s="227"/>
      <c r="AQ63" s="253">
        <v>265.92</v>
      </c>
      <c r="AR63" s="253">
        <v>288.25</v>
      </c>
      <c r="AS63" s="217">
        <v>8.3972623345367037</v>
      </c>
      <c r="AT63" s="227"/>
      <c r="AU63" s="253">
        <v>14407.43</v>
      </c>
      <c r="AV63" s="253">
        <v>15878.26</v>
      </c>
      <c r="AW63" s="217">
        <v>10.208829749650006</v>
      </c>
      <c r="AX63" s="29"/>
    </row>
    <row r="64" spans="1:50" x14ac:dyDescent="0.25">
      <c r="A64" s="35" t="s">
        <v>65</v>
      </c>
      <c r="B64" s="36">
        <v>188</v>
      </c>
      <c r="C64" s="36">
        <v>180</v>
      </c>
      <c r="D64" s="36">
        <v>178</v>
      </c>
      <c r="E64" s="36">
        <v>178</v>
      </c>
      <c r="F64" s="37">
        <v>0</v>
      </c>
      <c r="G64" s="37">
        <v>-5.32</v>
      </c>
      <c r="H64" s="269"/>
      <c r="I64" s="36">
        <v>171</v>
      </c>
      <c r="J64" s="36">
        <v>92</v>
      </c>
      <c r="K64" s="36">
        <v>128.66999999999999</v>
      </c>
      <c r="L64" s="36">
        <v>137.66999999999999</v>
      </c>
      <c r="M64" s="37">
        <v>6.99</v>
      </c>
      <c r="N64" s="37">
        <v>-19.489999999999998</v>
      </c>
      <c r="O64" s="269"/>
      <c r="P64" s="36">
        <v>2555.9699999999998</v>
      </c>
      <c r="Q64" s="36">
        <v>1455.66</v>
      </c>
      <c r="R64" s="36">
        <v>1948.91</v>
      </c>
      <c r="S64" s="36">
        <v>1683.64</v>
      </c>
      <c r="T64" s="37">
        <v>-13.61</v>
      </c>
      <c r="U64" s="37">
        <v>-34.130000000000003</v>
      </c>
      <c r="V64" s="29"/>
      <c r="W64" s="190" t="s">
        <v>65</v>
      </c>
      <c r="X64" s="208"/>
      <c r="Y64" s="191">
        <v>178.22</v>
      </c>
      <c r="Z64" s="191">
        <v>178</v>
      </c>
      <c r="AA64" s="192">
        <v>-0.12</v>
      </c>
      <c r="AB64" s="229"/>
      <c r="AC64" s="191">
        <v>129.44</v>
      </c>
      <c r="AD64" s="191">
        <v>136.78</v>
      </c>
      <c r="AE64" s="192">
        <v>5.67</v>
      </c>
      <c r="AF64" s="229"/>
      <c r="AG64" s="191">
        <v>5542.35</v>
      </c>
      <c r="AH64" s="191">
        <v>4861.07</v>
      </c>
      <c r="AI64" s="192">
        <v>-12.29</v>
      </c>
      <c r="AJ64" s="29"/>
      <c r="AK64" s="40" t="s">
        <v>65</v>
      </c>
      <c r="AL64" s="208"/>
      <c r="AM64" s="36">
        <v>178.67</v>
      </c>
      <c r="AN64" s="36">
        <v>178</v>
      </c>
      <c r="AO64" s="37">
        <v>-0.37499300386185652</v>
      </c>
      <c r="AP64" s="229"/>
      <c r="AQ64" s="36">
        <v>127.42</v>
      </c>
      <c r="AR64" s="36">
        <v>138.91999999999999</v>
      </c>
      <c r="AS64" s="37">
        <v>9.0252707581227387</v>
      </c>
      <c r="AT64" s="229"/>
      <c r="AU64" s="36">
        <v>7228.84</v>
      </c>
      <c r="AV64" s="36">
        <v>6700.15</v>
      </c>
      <c r="AW64" s="37">
        <v>-7.3136215492388912</v>
      </c>
      <c r="AX64" s="29"/>
    </row>
    <row r="65" spans="1:50" x14ac:dyDescent="0.25">
      <c r="A65" s="267" t="s">
        <v>66</v>
      </c>
      <c r="B65" s="268">
        <v>446</v>
      </c>
      <c r="C65" s="268">
        <v>446</v>
      </c>
      <c r="D65" s="268">
        <v>362.67</v>
      </c>
      <c r="E65" s="268">
        <v>322</v>
      </c>
      <c r="F65" s="218">
        <v>-11.21</v>
      </c>
      <c r="G65" s="218">
        <v>-27.8</v>
      </c>
      <c r="H65" s="270"/>
      <c r="I65" s="268">
        <v>298</v>
      </c>
      <c r="J65" s="268">
        <v>133.66999999999999</v>
      </c>
      <c r="K65" s="268">
        <v>137</v>
      </c>
      <c r="L65" s="268">
        <v>158.66999999999999</v>
      </c>
      <c r="M65" s="218">
        <v>15.82</v>
      </c>
      <c r="N65" s="218">
        <v>-46.76</v>
      </c>
      <c r="O65" s="270"/>
      <c r="P65" s="268">
        <v>4502.53</v>
      </c>
      <c r="Q65" s="268">
        <v>1746.52</v>
      </c>
      <c r="R65" s="268">
        <v>1973.29</v>
      </c>
      <c r="S65" s="268">
        <v>2497.8200000000002</v>
      </c>
      <c r="T65" s="218">
        <v>26.58</v>
      </c>
      <c r="U65" s="218">
        <v>-44.52</v>
      </c>
      <c r="V65" s="29"/>
      <c r="W65" s="208" t="s">
        <v>66</v>
      </c>
      <c r="X65" s="208"/>
      <c r="Y65" s="249">
        <v>413.67</v>
      </c>
      <c r="Z65" s="249">
        <v>318.89</v>
      </c>
      <c r="AA65" s="229">
        <v>-22.91</v>
      </c>
      <c r="AB65" s="229"/>
      <c r="AC65" s="249">
        <v>134.11000000000001</v>
      </c>
      <c r="AD65" s="249">
        <v>152.78</v>
      </c>
      <c r="AE65" s="229">
        <v>13.92</v>
      </c>
      <c r="AF65" s="229"/>
      <c r="AG65" s="249">
        <v>5130.25</v>
      </c>
      <c r="AH65" s="249">
        <v>7021.42</v>
      </c>
      <c r="AI65" s="229">
        <v>36.86</v>
      </c>
      <c r="AJ65" s="29"/>
      <c r="AK65" s="209" t="s">
        <v>66</v>
      </c>
      <c r="AL65" s="208"/>
      <c r="AM65" s="268">
        <v>421.75</v>
      </c>
      <c r="AN65" s="268">
        <v>320.42</v>
      </c>
      <c r="AO65" s="218">
        <v>-24.026081802015408</v>
      </c>
      <c r="AP65" s="229"/>
      <c r="AQ65" s="268">
        <v>138.5</v>
      </c>
      <c r="AR65" s="268">
        <v>149.33000000000001</v>
      </c>
      <c r="AS65" s="218">
        <v>7.8194945848375497</v>
      </c>
      <c r="AT65" s="229"/>
      <c r="AU65" s="268">
        <v>7178.59</v>
      </c>
      <c r="AV65" s="268">
        <v>9178.1200000000008</v>
      </c>
      <c r="AW65" s="218">
        <v>27.854077193432136</v>
      </c>
      <c r="AX65" s="29"/>
    </row>
    <row r="66" spans="1:50" x14ac:dyDescent="0.25">
      <c r="A66" s="244" t="s">
        <v>112</v>
      </c>
      <c r="B66" s="121">
        <v>194</v>
      </c>
      <c r="C66" s="121">
        <v>194</v>
      </c>
      <c r="D66" s="121">
        <v>160</v>
      </c>
      <c r="E66" s="121">
        <v>160</v>
      </c>
      <c r="F66" s="122">
        <v>0</v>
      </c>
      <c r="G66" s="122">
        <v>-17.53</v>
      </c>
      <c r="H66" s="271"/>
      <c r="I66" s="121">
        <v>119.67</v>
      </c>
      <c r="J66" s="121">
        <v>74</v>
      </c>
      <c r="K66" s="121">
        <v>86.33</v>
      </c>
      <c r="L66" s="121">
        <v>86</v>
      </c>
      <c r="M66" s="122">
        <v>-0.39</v>
      </c>
      <c r="N66" s="122">
        <v>-28.13</v>
      </c>
      <c r="O66" s="271"/>
      <c r="P66" s="121">
        <v>2666.79</v>
      </c>
      <c r="Q66" s="121">
        <v>542.28</v>
      </c>
      <c r="R66" s="121">
        <v>2210.81</v>
      </c>
      <c r="S66" s="121">
        <v>1500.32</v>
      </c>
      <c r="T66" s="122">
        <v>-32.14</v>
      </c>
      <c r="U66" s="122">
        <v>-43.74</v>
      </c>
      <c r="V66" s="29"/>
      <c r="W66" s="244" t="s">
        <v>112</v>
      </c>
      <c r="X66" s="207"/>
      <c r="Y66" s="187">
        <v>172.22</v>
      </c>
      <c r="Z66" s="187">
        <v>160.33000000000001</v>
      </c>
      <c r="AA66" s="188">
        <v>-6.9</v>
      </c>
      <c r="AB66" s="227"/>
      <c r="AC66" s="187">
        <v>96.78</v>
      </c>
      <c r="AD66" s="187">
        <v>86.11</v>
      </c>
      <c r="AE66" s="188">
        <v>-11.02</v>
      </c>
      <c r="AF66" s="227"/>
      <c r="AG66" s="187">
        <v>6536.14</v>
      </c>
      <c r="AH66" s="187">
        <v>4459.5</v>
      </c>
      <c r="AI66" s="188">
        <v>-31.77</v>
      </c>
      <c r="AJ66" s="29"/>
      <c r="AK66" s="244" t="s">
        <v>112</v>
      </c>
      <c r="AL66" s="207"/>
      <c r="AM66" s="121">
        <v>177.67</v>
      </c>
      <c r="AN66" s="121">
        <v>160.25</v>
      </c>
      <c r="AO66" s="122">
        <v>-9.8046940957955737</v>
      </c>
      <c r="AP66" s="227"/>
      <c r="AQ66" s="121">
        <v>86.33</v>
      </c>
      <c r="AR66" s="121">
        <v>85.92</v>
      </c>
      <c r="AS66" s="122">
        <v>-0.47492181165295078</v>
      </c>
      <c r="AT66" s="227"/>
      <c r="AU66" s="121">
        <v>7771.39</v>
      </c>
      <c r="AV66" s="121">
        <v>6383.89</v>
      </c>
      <c r="AW66" s="122">
        <v>-17.853948907467</v>
      </c>
      <c r="AX66" s="29"/>
    </row>
    <row r="67" spans="1:50" x14ac:dyDescent="0.25">
      <c r="A67" s="266" t="s">
        <v>34</v>
      </c>
      <c r="B67" s="253">
        <v>678</v>
      </c>
      <c r="C67" s="253">
        <v>672.33</v>
      </c>
      <c r="D67" s="253">
        <v>662.67</v>
      </c>
      <c r="E67" s="253">
        <v>657.67</v>
      </c>
      <c r="F67" s="217">
        <v>-0.75</v>
      </c>
      <c r="G67" s="217">
        <v>-3</v>
      </c>
      <c r="H67" s="217"/>
      <c r="I67" s="253">
        <v>639.33000000000004</v>
      </c>
      <c r="J67" s="253">
        <v>314</v>
      </c>
      <c r="K67" s="253">
        <v>495</v>
      </c>
      <c r="L67" s="253">
        <v>579.33000000000004</v>
      </c>
      <c r="M67" s="217">
        <v>17.04</v>
      </c>
      <c r="N67" s="217">
        <v>-9.3800000000000008</v>
      </c>
      <c r="O67" s="217"/>
      <c r="P67" s="253">
        <v>25923.5</v>
      </c>
      <c r="Q67" s="253">
        <v>10403</v>
      </c>
      <c r="R67" s="253">
        <v>19241.259999999998</v>
      </c>
      <c r="S67" s="253">
        <v>21327.55</v>
      </c>
      <c r="T67" s="217">
        <v>10.84</v>
      </c>
      <c r="U67" s="217">
        <v>-17.73</v>
      </c>
      <c r="V67" s="29"/>
      <c r="W67" s="207" t="s">
        <v>34</v>
      </c>
      <c r="X67" s="207"/>
      <c r="Y67" s="248">
        <v>666.11</v>
      </c>
      <c r="Z67" s="248">
        <v>658</v>
      </c>
      <c r="AA67" s="227">
        <v>-1.22</v>
      </c>
      <c r="AB67" s="227"/>
      <c r="AC67" s="248">
        <v>470.89</v>
      </c>
      <c r="AD67" s="248">
        <v>578.22</v>
      </c>
      <c r="AE67" s="227">
        <v>22.79</v>
      </c>
      <c r="AF67" s="227"/>
      <c r="AG67" s="248">
        <v>51524.33</v>
      </c>
      <c r="AH67" s="248">
        <v>64254.6</v>
      </c>
      <c r="AI67" s="227">
        <v>24.71</v>
      </c>
      <c r="AJ67" s="29"/>
      <c r="AK67" s="256" t="s">
        <v>34</v>
      </c>
      <c r="AL67" s="207"/>
      <c r="AM67" s="253">
        <v>667.42</v>
      </c>
      <c r="AN67" s="253">
        <v>658.33</v>
      </c>
      <c r="AO67" s="217">
        <v>-1.3619609840879732</v>
      </c>
      <c r="AP67" s="227"/>
      <c r="AQ67" s="253">
        <v>461.58</v>
      </c>
      <c r="AR67" s="253">
        <v>565.25</v>
      </c>
      <c r="AS67" s="217">
        <v>22.459811950257812</v>
      </c>
      <c r="AT67" s="227"/>
      <c r="AU67" s="253">
        <v>67106.55</v>
      </c>
      <c r="AV67" s="253">
        <v>84798.82</v>
      </c>
      <c r="AW67" s="217">
        <v>26.364445795529655</v>
      </c>
      <c r="AX67" s="29"/>
    </row>
    <row r="68" spans="1:50" x14ac:dyDescent="0.25">
      <c r="A68" s="35" t="s">
        <v>65</v>
      </c>
      <c r="B68" s="36">
        <v>407</v>
      </c>
      <c r="C68" s="36">
        <v>412.33</v>
      </c>
      <c r="D68" s="36">
        <v>412</v>
      </c>
      <c r="E68" s="36">
        <v>412</v>
      </c>
      <c r="F68" s="37">
        <v>0</v>
      </c>
      <c r="G68" s="37">
        <v>1.23</v>
      </c>
      <c r="H68" s="218"/>
      <c r="I68" s="36">
        <v>382.67</v>
      </c>
      <c r="J68" s="36">
        <v>186.67</v>
      </c>
      <c r="K68" s="36">
        <v>290</v>
      </c>
      <c r="L68" s="36">
        <v>366.67</v>
      </c>
      <c r="M68" s="37">
        <v>26.44</v>
      </c>
      <c r="N68" s="37">
        <v>-4.18</v>
      </c>
      <c r="O68" s="218"/>
      <c r="P68" s="36">
        <v>15725.33</v>
      </c>
      <c r="Q68" s="36">
        <v>6082.41</v>
      </c>
      <c r="R68" s="36">
        <v>11347.58</v>
      </c>
      <c r="S68" s="36">
        <v>13657.01</v>
      </c>
      <c r="T68" s="37">
        <v>20.350000000000001</v>
      </c>
      <c r="U68" s="37">
        <v>-13.15</v>
      </c>
      <c r="V68" s="29"/>
      <c r="W68" s="190" t="s">
        <v>65</v>
      </c>
      <c r="X68" s="208"/>
      <c r="Y68" s="191">
        <v>412</v>
      </c>
      <c r="Z68" s="191">
        <v>412.11</v>
      </c>
      <c r="AA68" s="192">
        <v>0.03</v>
      </c>
      <c r="AB68" s="229"/>
      <c r="AC68" s="191">
        <v>283.33</v>
      </c>
      <c r="AD68" s="191">
        <v>368</v>
      </c>
      <c r="AE68" s="192">
        <v>29.88</v>
      </c>
      <c r="AF68" s="229"/>
      <c r="AG68" s="191">
        <v>31400.35</v>
      </c>
      <c r="AH68" s="191">
        <v>41466.269999999997</v>
      </c>
      <c r="AI68" s="192">
        <v>32.06</v>
      </c>
      <c r="AJ68" s="29"/>
      <c r="AK68" s="40" t="s">
        <v>65</v>
      </c>
      <c r="AL68" s="208"/>
      <c r="AM68" s="36">
        <v>412</v>
      </c>
      <c r="AN68" s="36">
        <v>412.08</v>
      </c>
      <c r="AO68" s="37">
        <v>1.9417475728156219E-2</v>
      </c>
      <c r="AP68" s="229"/>
      <c r="AQ68" s="36">
        <v>276.42</v>
      </c>
      <c r="AR68" s="36">
        <v>355.75</v>
      </c>
      <c r="AS68" s="37">
        <v>28.699081108458135</v>
      </c>
      <c r="AT68" s="229"/>
      <c r="AU68" s="36">
        <v>40728.269999999997</v>
      </c>
      <c r="AV68" s="36">
        <v>54472.34</v>
      </c>
      <c r="AW68" s="37">
        <v>33.745774126914796</v>
      </c>
      <c r="AX68" s="29"/>
    </row>
    <row r="69" spans="1:50" x14ac:dyDescent="0.25">
      <c r="A69" s="267" t="s">
        <v>66</v>
      </c>
      <c r="B69" s="268">
        <v>271</v>
      </c>
      <c r="C69" s="268">
        <v>260</v>
      </c>
      <c r="D69" s="268">
        <v>250.67</v>
      </c>
      <c r="E69" s="268">
        <v>245.67</v>
      </c>
      <c r="F69" s="218">
        <v>-1.99</v>
      </c>
      <c r="G69" s="218">
        <v>-9.35</v>
      </c>
      <c r="H69" s="218"/>
      <c r="I69" s="268">
        <v>256.67</v>
      </c>
      <c r="J69" s="268">
        <v>127.33</v>
      </c>
      <c r="K69" s="268">
        <v>205</v>
      </c>
      <c r="L69" s="268">
        <v>212.67</v>
      </c>
      <c r="M69" s="218">
        <v>3.74</v>
      </c>
      <c r="N69" s="218">
        <v>-17.14</v>
      </c>
      <c r="O69" s="218"/>
      <c r="P69" s="268">
        <v>10198.17</v>
      </c>
      <c r="Q69" s="268">
        <v>4320.58</v>
      </c>
      <c r="R69" s="268">
        <v>7893.68</v>
      </c>
      <c r="S69" s="268">
        <v>7670.54</v>
      </c>
      <c r="T69" s="218">
        <v>-2.83</v>
      </c>
      <c r="U69" s="218">
        <v>-24.79</v>
      </c>
      <c r="V69" s="29"/>
      <c r="W69" s="208" t="s">
        <v>66</v>
      </c>
      <c r="X69" s="208"/>
      <c r="Y69" s="249">
        <v>254.11</v>
      </c>
      <c r="Z69" s="249">
        <v>245.89</v>
      </c>
      <c r="AA69" s="229">
        <v>-3.24</v>
      </c>
      <c r="AB69" s="229"/>
      <c r="AC69" s="249">
        <v>187.56</v>
      </c>
      <c r="AD69" s="249">
        <v>210.22</v>
      </c>
      <c r="AE69" s="229">
        <v>12.09</v>
      </c>
      <c r="AF69" s="229"/>
      <c r="AG69" s="249">
        <v>20123.98</v>
      </c>
      <c r="AH69" s="249">
        <v>22788.34</v>
      </c>
      <c r="AI69" s="229">
        <v>13.24</v>
      </c>
      <c r="AJ69" s="29"/>
      <c r="AK69" s="209" t="s">
        <v>66</v>
      </c>
      <c r="AL69" s="208"/>
      <c r="AM69" s="268">
        <v>255.42</v>
      </c>
      <c r="AN69" s="268">
        <v>246.25</v>
      </c>
      <c r="AO69" s="218">
        <v>-3.5901652180721944</v>
      </c>
      <c r="AP69" s="229"/>
      <c r="AQ69" s="268">
        <v>185.17</v>
      </c>
      <c r="AR69" s="268">
        <v>209.5</v>
      </c>
      <c r="AS69" s="218">
        <v>13.139277420748519</v>
      </c>
      <c r="AT69" s="229"/>
      <c r="AU69" s="268">
        <v>26378.28</v>
      </c>
      <c r="AV69" s="268">
        <v>30326.48</v>
      </c>
      <c r="AW69" s="218">
        <v>14.967617297261238</v>
      </c>
      <c r="AX69" s="29"/>
    </row>
    <row r="70" spans="1:50" x14ac:dyDescent="0.25">
      <c r="A70" s="120" t="s">
        <v>36</v>
      </c>
      <c r="B70" s="121">
        <v>85</v>
      </c>
      <c r="C70" s="121" t="s">
        <v>109</v>
      </c>
      <c r="D70" s="121" t="s">
        <v>109</v>
      </c>
      <c r="E70" s="121" t="s">
        <v>109</v>
      </c>
      <c r="F70" s="122" t="s">
        <v>110</v>
      </c>
      <c r="G70" s="121" t="s">
        <v>110</v>
      </c>
      <c r="H70" s="217"/>
      <c r="I70" s="121">
        <v>75</v>
      </c>
      <c r="J70" s="121" t="s">
        <v>109</v>
      </c>
      <c r="K70" s="121" t="s">
        <v>109</v>
      </c>
      <c r="L70" s="121" t="s">
        <v>109</v>
      </c>
      <c r="M70" s="122" t="s">
        <v>110</v>
      </c>
      <c r="N70" s="121" t="s">
        <v>110</v>
      </c>
      <c r="O70" s="217"/>
      <c r="P70" s="121">
        <v>811.13</v>
      </c>
      <c r="Q70" s="121" t="s">
        <v>109</v>
      </c>
      <c r="R70" s="121" t="s">
        <v>109</v>
      </c>
      <c r="S70" s="121" t="s">
        <v>109</v>
      </c>
      <c r="T70" s="122" t="s">
        <v>110</v>
      </c>
      <c r="U70" s="121" t="s">
        <v>110</v>
      </c>
      <c r="V70" s="29"/>
      <c r="W70" s="186" t="s">
        <v>36</v>
      </c>
      <c r="X70" s="207"/>
      <c r="Y70" s="121" t="s">
        <v>109</v>
      </c>
      <c r="Z70" s="121" t="s">
        <v>109</v>
      </c>
      <c r="AA70" s="122" t="s">
        <v>110</v>
      </c>
      <c r="AB70" s="227"/>
      <c r="AC70" s="121" t="s">
        <v>109</v>
      </c>
      <c r="AD70" s="121" t="s">
        <v>109</v>
      </c>
      <c r="AE70" s="122" t="s">
        <v>110</v>
      </c>
      <c r="AF70" s="227"/>
      <c r="AG70" s="121" t="s">
        <v>109</v>
      </c>
      <c r="AH70" s="121" t="s">
        <v>109</v>
      </c>
      <c r="AI70" s="122" t="s">
        <v>110</v>
      </c>
      <c r="AJ70" s="29"/>
      <c r="AK70" s="148" t="s">
        <v>36</v>
      </c>
      <c r="AL70" s="207"/>
      <c r="AM70" s="121" t="s">
        <v>109</v>
      </c>
      <c r="AN70" s="121" t="s">
        <v>109</v>
      </c>
      <c r="AO70" s="122" t="s">
        <v>110</v>
      </c>
      <c r="AP70" s="227"/>
      <c r="AQ70" s="121" t="s">
        <v>109</v>
      </c>
      <c r="AR70" s="121" t="s">
        <v>109</v>
      </c>
      <c r="AS70" s="122" t="s">
        <v>110</v>
      </c>
      <c r="AT70" s="227"/>
      <c r="AU70" s="121" t="s">
        <v>109</v>
      </c>
      <c r="AV70" s="121" t="s">
        <v>109</v>
      </c>
      <c r="AW70" s="122" t="s">
        <v>110</v>
      </c>
      <c r="AX70" s="29"/>
    </row>
    <row r="71" spans="1:50" x14ac:dyDescent="0.25">
      <c r="A71" s="267" t="s">
        <v>65</v>
      </c>
      <c r="B71" s="268">
        <v>62</v>
      </c>
      <c r="C71" s="268" t="s">
        <v>109</v>
      </c>
      <c r="D71" s="268" t="s">
        <v>109</v>
      </c>
      <c r="E71" s="268" t="s">
        <v>109</v>
      </c>
      <c r="F71" s="218" t="s">
        <v>110</v>
      </c>
      <c r="G71" s="268" t="s">
        <v>110</v>
      </c>
      <c r="H71" s="218"/>
      <c r="I71" s="268">
        <v>52.67</v>
      </c>
      <c r="J71" s="268" t="s">
        <v>109</v>
      </c>
      <c r="K71" s="268" t="s">
        <v>109</v>
      </c>
      <c r="L71" s="268" t="s">
        <v>109</v>
      </c>
      <c r="M71" s="218" t="s">
        <v>110</v>
      </c>
      <c r="N71" s="268" t="s">
        <v>110</v>
      </c>
      <c r="O71" s="218"/>
      <c r="P71" s="268">
        <v>632.92999999999995</v>
      </c>
      <c r="Q71" s="268" t="s">
        <v>109</v>
      </c>
      <c r="R71" s="268" t="s">
        <v>109</v>
      </c>
      <c r="S71" s="268" t="s">
        <v>109</v>
      </c>
      <c r="T71" s="218" t="s">
        <v>110</v>
      </c>
      <c r="U71" s="268" t="s">
        <v>110</v>
      </c>
      <c r="V71" s="29"/>
      <c r="W71" s="208" t="s">
        <v>65</v>
      </c>
      <c r="X71" s="208"/>
      <c r="Y71" s="249" t="s">
        <v>109</v>
      </c>
      <c r="Z71" s="249" t="s">
        <v>109</v>
      </c>
      <c r="AA71" s="229" t="s">
        <v>110</v>
      </c>
      <c r="AB71" s="229"/>
      <c r="AC71" s="249" t="s">
        <v>109</v>
      </c>
      <c r="AD71" s="249" t="s">
        <v>109</v>
      </c>
      <c r="AE71" s="229" t="s">
        <v>110</v>
      </c>
      <c r="AF71" s="229"/>
      <c r="AG71" s="249" t="s">
        <v>109</v>
      </c>
      <c r="AH71" s="249" t="s">
        <v>109</v>
      </c>
      <c r="AI71" s="229" t="s">
        <v>110</v>
      </c>
      <c r="AJ71" s="29"/>
      <c r="AK71" s="209" t="s">
        <v>65</v>
      </c>
      <c r="AL71" s="208"/>
      <c r="AM71" s="249" t="s">
        <v>109</v>
      </c>
      <c r="AN71" s="249" t="s">
        <v>109</v>
      </c>
      <c r="AO71" s="229" t="s">
        <v>110</v>
      </c>
      <c r="AP71" s="229"/>
      <c r="AQ71" s="249" t="s">
        <v>109</v>
      </c>
      <c r="AR71" s="249" t="s">
        <v>109</v>
      </c>
      <c r="AS71" s="229" t="s">
        <v>110</v>
      </c>
      <c r="AT71" s="229"/>
      <c r="AU71" s="249" t="s">
        <v>109</v>
      </c>
      <c r="AV71" s="249" t="s">
        <v>109</v>
      </c>
      <c r="AW71" s="229" t="s">
        <v>110</v>
      </c>
      <c r="AX71" s="29"/>
    </row>
    <row r="72" spans="1:50" x14ac:dyDescent="0.25">
      <c r="A72" s="35" t="s">
        <v>66</v>
      </c>
      <c r="B72" s="36">
        <v>23</v>
      </c>
      <c r="C72" s="36" t="s">
        <v>109</v>
      </c>
      <c r="D72" s="36" t="s">
        <v>109</v>
      </c>
      <c r="E72" s="36" t="s">
        <v>109</v>
      </c>
      <c r="F72" s="37" t="s">
        <v>110</v>
      </c>
      <c r="G72" s="36" t="s">
        <v>110</v>
      </c>
      <c r="H72" s="218"/>
      <c r="I72" s="36">
        <v>22.33</v>
      </c>
      <c r="J72" s="36" t="s">
        <v>109</v>
      </c>
      <c r="K72" s="36" t="s">
        <v>109</v>
      </c>
      <c r="L72" s="36" t="s">
        <v>109</v>
      </c>
      <c r="M72" s="37" t="s">
        <v>110</v>
      </c>
      <c r="N72" s="36" t="s">
        <v>110</v>
      </c>
      <c r="O72" s="218"/>
      <c r="P72" s="36">
        <v>178.2</v>
      </c>
      <c r="Q72" s="36" t="s">
        <v>109</v>
      </c>
      <c r="R72" s="36" t="s">
        <v>109</v>
      </c>
      <c r="S72" s="36" t="s">
        <v>109</v>
      </c>
      <c r="T72" s="37" t="s">
        <v>110</v>
      </c>
      <c r="U72" s="36" t="s">
        <v>110</v>
      </c>
      <c r="V72" s="29"/>
      <c r="W72" s="190" t="s">
        <v>66</v>
      </c>
      <c r="X72" s="208"/>
      <c r="Y72" s="191" t="s">
        <v>109</v>
      </c>
      <c r="Z72" s="191" t="s">
        <v>109</v>
      </c>
      <c r="AA72" s="192" t="s">
        <v>110</v>
      </c>
      <c r="AB72" s="229"/>
      <c r="AC72" s="191" t="s">
        <v>109</v>
      </c>
      <c r="AD72" s="191" t="s">
        <v>109</v>
      </c>
      <c r="AE72" s="192" t="s">
        <v>110</v>
      </c>
      <c r="AF72" s="229"/>
      <c r="AG72" s="191" t="s">
        <v>109</v>
      </c>
      <c r="AH72" s="191" t="s">
        <v>109</v>
      </c>
      <c r="AI72" s="192" t="s">
        <v>110</v>
      </c>
      <c r="AJ72" s="29"/>
      <c r="AK72" s="40" t="s">
        <v>66</v>
      </c>
      <c r="AL72" s="208"/>
      <c r="AM72" s="191" t="s">
        <v>109</v>
      </c>
      <c r="AN72" s="191" t="s">
        <v>109</v>
      </c>
      <c r="AO72" s="192" t="s">
        <v>110</v>
      </c>
      <c r="AP72" s="229"/>
      <c r="AQ72" s="191" t="s">
        <v>109</v>
      </c>
      <c r="AR72" s="191" t="s">
        <v>109</v>
      </c>
      <c r="AS72" s="192" t="s">
        <v>110</v>
      </c>
      <c r="AT72" s="229"/>
      <c r="AU72" s="191" t="s">
        <v>109</v>
      </c>
      <c r="AV72" s="191" t="s">
        <v>109</v>
      </c>
      <c r="AW72" s="192" t="s">
        <v>110</v>
      </c>
      <c r="AX72" s="29"/>
    </row>
    <row r="73" spans="1:50" x14ac:dyDescent="0.25">
      <c r="A73" s="257" t="s">
        <v>111</v>
      </c>
      <c r="B73" s="253">
        <v>532</v>
      </c>
      <c r="C73" s="253">
        <v>532</v>
      </c>
      <c r="D73" s="253">
        <v>532</v>
      </c>
      <c r="E73" s="253">
        <v>534</v>
      </c>
      <c r="F73" s="217">
        <v>0.38</v>
      </c>
      <c r="G73" s="217">
        <v>0.38</v>
      </c>
      <c r="H73" s="217"/>
      <c r="I73" s="253">
        <v>437.33</v>
      </c>
      <c r="J73" s="253">
        <v>269.33</v>
      </c>
      <c r="K73" s="253">
        <v>306.33</v>
      </c>
      <c r="L73" s="253">
        <v>361</v>
      </c>
      <c r="M73" s="217">
        <v>17.850000000000001</v>
      </c>
      <c r="N73" s="217">
        <v>-17.45</v>
      </c>
      <c r="O73" s="217"/>
      <c r="P73" s="253">
        <v>4512.55</v>
      </c>
      <c r="Q73" s="253">
        <v>1172.77</v>
      </c>
      <c r="R73" s="253">
        <v>1969.83</v>
      </c>
      <c r="S73" s="253">
        <v>3356.08</v>
      </c>
      <c r="T73" s="217">
        <v>70.37</v>
      </c>
      <c r="U73" s="217">
        <v>-25.63</v>
      </c>
      <c r="V73" s="29"/>
      <c r="W73" s="259" t="s">
        <v>111</v>
      </c>
      <c r="X73" s="259"/>
      <c r="Y73" s="248">
        <v>532</v>
      </c>
      <c r="Z73" s="248">
        <v>532.66999999999996</v>
      </c>
      <c r="AA73" s="227">
        <v>0.13</v>
      </c>
      <c r="AB73" s="227"/>
      <c r="AC73" s="248">
        <v>283.56</v>
      </c>
      <c r="AD73" s="248">
        <v>349.78</v>
      </c>
      <c r="AE73" s="227">
        <v>23.35</v>
      </c>
      <c r="AF73" s="227"/>
      <c r="AG73" s="248">
        <v>5120.22</v>
      </c>
      <c r="AH73" s="248">
        <v>7938.39</v>
      </c>
      <c r="AI73" s="227">
        <v>55.04</v>
      </c>
      <c r="AJ73" s="29"/>
      <c r="AK73" s="259" t="s">
        <v>111</v>
      </c>
      <c r="AL73" s="259"/>
      <c r="AM73" s="253">
        <v>532</v>
      </c>
      <c r="AN73" s="253">
        <v>532.5</v>
      </c>
      <c r="AO73" s="217">
        <v>9.3984962406024053E-2</v>
      </c>
      <c r="AP73" s="227"/>
      <c r="AQ73" s="253">
        <v>277.33</v>
      </c>
      <c r="AR73" s="253">
        <v>332.75</v>
      </c>
      <c r="AS73" s="217">
        <v>19.98341326217863</v>
      </c>
      <c r="AT73" s="227"/>
      <c r="AU73" s="253">
        <v>6689.43</v>
      </c>
      <c r="AV73" s="253">
        <v>9860.67</v>
      </c>
      <c r="AW73" s="217">
        <v>47.406729721366389</v>
      </c>
      <c r="AX73" s="29"/>
    </row>
    <row r="74" spans="1:50" x14ac:dyDescent="0.25">
      <c r="A74" s="120" t="s">
        <v>38</v>
      </c>
      <c r="B74" s="121">
        <v>483.33</v>
      </c>
      <c r="C74" s="121">
        <v>482</v>
      </c>
      <c r="D74" s="121">
        <v>482</v>
      </c>
      <c r="E74" s="121">
        <v>482</v>
      </c>
      <c r="F74" s="122">
        <v>0</v>
      </c>
      <c r="G74" s="122">
        <v>-0.28000000000000003</v>
      </c>
      <c r="H74" s="217"/>
      <c r="I74" s="121">
        <v>130.66999999999999</v>
      </c>
      <c r="J74" s="121">
        <v>24.33</v>
      </c>
      <c r="K74" s="121">
        <v>59</v>
      </c>
      <c r="L74" s="121">
        <v>54.67</v>
      </c>
      <c r="M74" s="122">
        <v>-7.34</v>
      </c>
      <c r="N74" s="122">
        <v>-58.16</v>
      </c>
      <c r="O74" s="217"/>
      <c r="P74" s="121">
        <v>1559.99</v>
      </c>
      <c r="Q74" s="121">
        <v>34.22</v>
      </c>
      <c r="R74" s="121">
        <v>284.29000000000002</v>
      </c>
      <c r="S74" s="121">
        <v>301.55</v>
      </c>
      <c r="T74" s="122">
        <v>6.07</v>
      </c>
      <c r="U74" s="122">
        <v>-80.67</v>
      </c>
      <c r="V74" s="29"/>
      <c r="W74" s="186" t="s">
        <v>38</v>
      </c>
      <c r="X74" s="207"/>
      <c r="Y74" s="187">
        <v>482</v>
      </c>
      <c r="Z74" s="187">
        <v>482</v>
      </c>
      <c r="AA74" s="188">
        <v>0</v>
      </c>
      <c r="AB74" s="227"/>
      <c r="AC74" s="187">
        <v>59</v>
      </c>
      <c r="AD74" s="187">
        <v>54.89</v>
      </c>
      <c r="AE74" s="188">
        <v>-6.97</v>
      </c>
      <c r="AF74" s="227"/>
      <c r="AG74" s="187">
        <v>689.34</v>
      </c>
      <c r="AH74" s="187">
        <v>870.18</v>
      </c>
      <c r="AI74" s="188">
        <v>26.23</v>
      </c>
      <c r="AJ74" s="29"/>
      <c r="AK74" s="148" t="s">
        <v>38</v>
      </c>
      <c r="AL74" s="207"/>
      <c r="AM74" s="121">
        <v>482</v>
      </c>
      <c r="AN74" s="121">
        <v>482</v>
      </c>
      <c r="AO74" s="122">
        <v>0</v>
      </c>
      <c r="AP74" s="227"/>
      <c r="AQ74" s="121">
        <v>54.42</v>
      </c>
      <c r="AR74" s="121">
        <v>56.08</v>
      </c>
      <c r="AS74" s="122">
        <v>3.0503491363469193</v>
      </c>
      <c r="AT74" s="227"/>
      <c r="AU74" s="121">
        <v>815.46</v>
      </c>
      <c r="AV74" s="121">
        <v>1164.26</v>
      </c>
      <c r="AW74" s="122">
        <v>42.773403968312351</v>
      </c>
      <c r="AX74" s="29"/>
    </row>
    <row r="75" spans="1:50" x14ac:dyDescent="0.25">
      <c r="A75" s="267" t="s">
        <v>64</v>
      </c>
      <c r="B75" s="268">
        <v>31</v>
      </c>
      <c r="C75" s="268">
        <v>31</v>
      </c>
      <c r="D75" s="268">
        <v>31</v>
      </c>
      <c r="E75" s="268">
        <v>31</v>
      </c>
      <c r="F75" s="218">
        <v>0</v>
      </c>
      <c r="G75" s="218">
        <v>0</v>
      </c>
      <c r="H75" s="269"/>
      <c r="I75" s="268">
        <v>0</v>
      </c>
      <c r="J75" s="268">
        <v>0</v>
      </c>
      <c r="K75" s="268">
        <v>5</v>
      </c>
      <c r="L75" s="268">
        <v>5</v>
      </c>
      <c r="M75" s="218">
        <v>0</v>
      </c>
      <c r="N75" s="218" t="s">
        <v>110</v>
      </c>
      <c r="O75" s="269"/>
      <c r="P75" s="268">
        <v>0</v>
      </c>
      <c r="Q75" s="268">
        <v>0</v>
      </c>
      <c r="R75" s="268">
        <v>30.97</v>
      </c>
      <c r="S75" s="268">
        <v>27.94</v>
      </c>
      <c r="T75" s="218">
        <v>-9.76</v>
      </c>
      <c r="U75" s="218" t="s">
        <v>110</v>
      </c>
      <c r="V75" s="29"/>
      <c r="W75" s="208" t="s">
        <v>64</v>
      </c>
      <c r="X75" s="208"/>
      <c r="Y75" s="249">
        <v>31</v>
      </c>
      <c r="Z75" s="249">
        <v>31</v>
      </c>
      <c r="AA75" s="229">
        <v>0</v>
      </c>
      <c r="AB75" s="229"/>
      <c r="AC75" s="249">
        <v>4.67</v>
      </c>
      <c r="AD75" s="249">
        <v>4.8899999999999997</v>
      </c>
      <c r="AE75" s="229">
        <v>4.76</v>
      </c>
      <c r="AF75" s="229"/>
      <c r="AG75" s="249">
        <v>67.16</v>
      </c>
      <c r="AH75" s="249">
        <v>76.819999999999993</v>
      </c>
      <c r="AI75" s="229">
        <v>14.38</v>
      </c>
      <c r="AJ75" s="29"/>
      <c r="AK75" s="209" t="s">
        <v>64</v>
      </c>
      <c r="AL75" s="208"/>
      <c r="AM75" s="268">
        <v>31</v>
      </c>
      <c r="AN75" s="268">
        <v>31</v>
      </c>
      <c r="AO75" s="218">
        <v>0</v>
      </c>
      <c r="AP75" s="229"/>
      <c r="AQ75" s="268">
        <v>3.5</v>
      </c>
      <c r="AR75" s="268">
        <v>4.92</v>
      </c>
      <c r="AS75" s="218">
        <v>40.571428571428569</v>
      </c>
      <c r="AT75" s="229"/>
      <c r="AU75" s="268">
        <v>67.16</v>
      </c>
      <c r="AV75" s="268">
        <v>105.38</v>
      </c>
      <c r="AW75" s="218">
        <v>56.908874329958302</v>
      </c>
      <c r="AX75" s="29"/>
    </row>
    <row r="76" spans="1:50" x14ac:dyDescent="0.25">
      <c r="A76" s="35" t="s">
        <v>65</v>
      </c>
      <c r="B76" s="36">
        <v>125</v>
      </c>
      <c r="C76" s="36">
        <v>125</v>
      </c>
      <c r="D76" s="36">
        <v>125</v>
      </c>
      <c r="E76" s="36">
        <v>125</v>
      </c>
      <c r="F76" s="37">
        <v>0</v>
      </c>
      <c r="G76" s="37">
        <v>0</v>
      </c>
      <c r="H76" s="272"/>
      <c r="I76" s="36">
        <v>83</v>
      </c>
      <c r="J76" s="36">
        <v>14.67</v>
      </c>
      <c r="K76" s="36">
        <v>50</v>
      </c>
      <c r="L76" s="36">
        <v>43.67</v>
      </c>
      <c r="M76" s="37">
        <v>-12.67</v>
      </c>
      <c r="N76" s="37">
        <v>-47.39</v>
      </c>
      <c r="O76" s="272"/>
      <c r="P76" s="36">
        <v>1030.54</v>
      </c>
      <c r="Q76" s="36">
        <v>20.79</v>
      </c>
      <c r="R76" s="36">
        <v>238.31</v>
      </c>
      <c r="S76" s="36">
        <v>241.28</v>
      </c>
      <c r="T76" s="37">
        <v>1.25</v>
      </c>
      <c r="U76" s="37">
        <v>-76.59</v>
      </c>
      <c r="V76" s="29"/>
      <c r="W76" s="190" t="s">
        <v>65</v>
      </c>
      <c r="X76" s="208"/>
      <c r="Y76" s="191">
        <v>125</v>
      </c>
      <c r="Z76" s="191">
        <v>125</v>
      </c>
      <c r="AA76" s="192">
        <v>0</v>
      </c>
      <c r="AB76" s="229"/>
      <c r="AC76" s="191">
        <v>48.67</v>
      </c>
      <c r="AD76" s="191">
        <v>44.33</v>
      </c>
      <c r="AE76" s="192">
        <v>-8.9</v>
      </c>
      <c r="AF76" s="229"/>
      <c r="AG76" s="191">
        <v>568.88</v>
      </c>
      <c r="AH76" s="191">
        <v>704.14</v>
      </c>
      <c r="AI76" s="192">
        <v>23.78</v>
      </c>
      <c r="AJ76" s="29"/>
      <c r="AK76" s="40" t="s">
        <v>65</v>
      </c>
      <c r="AL76" s="208"/>
      <c r="AM76" s="36">
        <v>125</v>
      </c>
      <c r="AN76" s="36">
        <v>125</v>
      </c>
      <c r="AO76" s="37">
        <v>0</v>
      </c>
      <c r="AP76" s="229"/>
      <c r="AQ76" s="36">
        <v>43.92</v>
      </c>
      <c r="AR76" s="36">
        <v>45.67</v>
      </c>
      <c r="AS76" s="37">
        <v>3.9845173041894277</v>
      </c>
      <c r="AT76" s="229"/>
      <c r="AU76" s="36">
        <v>661.02</v>
      </c>
      <c r="AV76" s="36">
        <v>946.82</v>
      </c>
      <c r="AW76" s="37">
        <v>43.236210704668565</v>
      </c>
      <c r="AX76" s="29"/>
    </row>
    <row r="77" spans="1:50" x14ac:dyDescent="0.25">
      <c r="A77" s="267" t="s">
        <v>66</v>
      </c>
      <c r="B77" s="268">
        <v>327.33</v>
      </c>
      <c r="C77" s="268">
        <v>326</v>
      </c>
      <c r="D77" s="268">
        <v>326</v>
      </c>
      <c r="E77" s="268">
        <v>326</v>
      </c>
      <c r="F77" s="218">
        <v>0</v>
      </c>
      <c r="G77" s="218">
        <v>-0.41</v>
      </c>
      <c r="H77" s="273"/>
      <c r="I77" s="268">
        <v>47.67</v>
      </c>
      <c r="J77" s="268">
        <v>9.67</v>
      </c>
      <c r="K77" s="268">
        <v>4</v>
      </c>
      <c r="L77" s="268">
        <v>6</v>
      </c>
      <c r="M77" s="218">
        <v>50</v>
      </c>
      <c r="N77" s="218">
        <v>-87.41</v>
      </c>
      <c r="O77" s="273"/>
      <c r="P77" s="268">
        <v>529.45000000000005</v>
      </c>
      <c r="Q77" s="268">
        <v>13.43</v>
      </c>
      <c r="R77" s="268">
        <v>15.02</v>
      </c>
      <c r="S77" s="268">
        <v>32.33</v>
      </c>
      <c r="T77" s="218">
        <v>115.26</v>
      </c>
      <c r="U77" s="218">
        <v>-93.89</v>
      </c>
      <c r="V77" s="29"/>
      <c r="W77" s="208" t="s">
        <v>66</v>
      </c>
      <c r="X77" s="208"/>
      <c r="Y77" s="249">
        <v>326</v>
      </c>
      <c r="Z77" s="249">
        <v>326</v>
      </c>
      <c r="AA77" s="229">
        <v>0</v>
      </c>
      <c r="AB77" s="229"/>
      <c r="AC77" s="249">
        <v>5.67</v>
      </c>
      <c r="AD77" s="249">
        <v>5.67</v>
      </c>
      <c r="AE77" s="229">
        <v>0</v>
      </c>
      <c r="AF77" s="229"/>
      <c r="AG77" s="249">
        <v>53.29</v>
      </c>
      <c r="AH77" s="249">
        <v>89.21</v>
      </c>
      <c r="AI77" s="229">
        <v>67.400000000000006</v>
      </c>
      <c r="AJ77" s="29"/>
      <c r="AK77" s="209" t="s">
        <v>66</v>
      </c>
      <c r="AL77" s="208"/>
      <c r="AM77" s="268">
        <v>326</v>
      </c>
      <c r="AN77" s="268">
        <v>326</v>
      </c>
      <c r="AO77" s="218">
        <v>0</v>
      </c>
      <c r="AP77" s="229"/>
      <c r="AQ77" s="268">
        <v>7</v>
      </c>
      <c r="AR77" s="268">
        <v>5.5</v>
      </c>
      <c r="AS77" s="218">
        <v>-21.428571428571431</v>
      </c>
      <c r="AT77" s="229"/>
      <c r="AU77" s="268">
        <v>87.28</v>
      </c>
      <c r="AV77" s="268">
        <v>112.06</v>
      </c>
      <c r="AW77" s="218">
        <v>28.391384051329062</v>
      </c>
      <c r="AX77" s="29"/>
    </row>
    <row r="78" spans="1:50" x14ac:dyDescent="0.25">
      <c r="A78" s="120" t="s">
        <v>39</v>
      </c>
      <c r="B78" s="121">
        <v>1002</v>
      </c>
      <c r="C78" s="121">
        <v>1002</v>
      </c>
      <c r="D78" s="121">
        <v>1002</v>
      </c>
      <c r="E78" s="121">
        <v>1002</v>
      </c>
      <c r="F78" s="122">
        <v>0</v>
      </c>
      <c r="G78" s="122">
        <v>0</v>
      </c>
      <c r="H78" s="217"/>
      <c r="I78" s="121">
        <v>910</v>
      </c>
      <c r="J78" s="121">
        <v>488.67</v>
      </c>
      <c r="K78" s="121">
        <v>754</v>
      </c>
      <c r="L78" s="121">
        <v>794.33</v>
      </c>
      <c r="M78" s="122">
        <v>5.35</v>
      </c>
      <c r="N78" s="122">
        <v>-12.71</v>
      </c>
      <c r="O78" s="217"/>
      <c r="P78" s="121">
        <v>13030.68</v>
      </c>
      <c r="Q78" s="121">
        <v>4911.92</v>
      </c>
      <c r="R78" s="121">
        <v>7814.23</v>
      </c>
      <c r="S78" s="121">
        <v>8658.14</v>
      </c>
      <c r="T78" s="122">
        <v>10.8</v>
      </c>
      <c r="U78" s="122">
        <v>-33.56</v>
      </c>
      <c r="V78" s="29"/>
      <c r="W78" s="186" t="s">
        <v>39</v>
      </c>
      <c r="X78" s="207"/>
      <c r="Y78" s="187">
        <v>1002</v>
      </c>
      <c r="Z78" s="187">
        <v>1002</v>
      </c>
      <c r="AA78" s="188">
        <v>0</v>
      </c>
      <c r="AB78" s="227"/>
      <c r="AC78" s="187">
        <v>737.56</v>
      </c>
      <c r="AD78" s="187">
        <v>778.44</v>
      </c>
      <c r="AE78" s="188">
        <v>5.54</v>
      </c>
      <c r="AF78" s="227"/>
      <c r="AG78" s="187">
        <v>22556.55</v>
      </c>
      <c r="AH78" s="187">
        <v>25150.61</v>
      </c>
      <c r="AI78" s="188">
        <v>11.5</v>
      </c>
      <c r="AJ78" s="29"/>
      <c r="AK78" s="148" t="s">
        <v>39</v>
      </c>
      <c r="AL78" s="207"/>
      <c r="AM78" s="121">
        <v>1002</v>
      </c>
      <c r="AN78" s="121">
        <v>1002</v>
      </c>
      <c r="AO78" s="122">
        <v>0</v>
      </c>
      <c r="AP78" s="227"/>
      <c r="AQ78" s="121">
        <v>707</v>
      </c>
      <c r="AR78" s="121">
        <v>772.5</v>
      </c>
      <c r="AS78" s="122">
        <v>9.2644978783592578</v>
      </c>
      <c r="AT78" s="227"/>
      <c r="AU78" s="121">
        <v>28510.52</v>
      </c>
      <c r="AV78" s="121">
        <v>33066.339999999997</v>
      </c>
      <c r="AW78" s="122">
        <v>15.979434959446536</v>
      </c>
      <c r="AX78" s="29"/>
    </row>
    <row r="79" spans="1:50" x14ac:dyDescent="0.25">
      <c r="A79" s="267" t="s">
        <v>65</v>
      </c>
      <c r="B79" s="268">
        <v>541</v>
      </c>
      <c r="C79" s="268">
        <v>541</v>
      </c>
      <c r="D79" s="268">
        <v>539</v>
      </c>
      <c r="E79" s="268">
        <v>538</v>
      </c>
      <c r="F79" s="218">
        <v>-0.19</v>
      </c>
      <c r="G79" s="218">
        <v>-0.55000000000000004</v>
      </c>
      <c r="H79" s="229"/>
      <c r="I79" s="268">
        <v>514.33000000000004</v>
      </c>
      <c r="J79" s="268">
        <v>265.33</v>
      </c>
      <c r="K79" s="268">
        <v>402.33</v>
      </c>
      <c r="L79" s="268">
        <v>437.67</v>
      </c>
      <c r="M79" s="218">
        <v>8.7799999999999994</v>
      </c>
      <c r="N79" s="218">
        <v>-14.91</v>
      </c>
      <c r="O79" s="218"/>
      <c r="P79" s="268">
        <v>8003.94</v>
      </c>
      <c r="Q79" s="268">
        <v>3516.81</v>
      </c>
      <c r="R79" s="268">
        <v>4321.72</v>
      </c>
      <c r="S79" s="268">
        <v>4871.47</v>
      </c>
      <c r="T79" s="218">
        <v>12.72</v>
      </c>
      <c r="U79" s="218">
        <v>-39.14</v>
      </c>
      <c r="V79" s="29"/>
      <c r="W79" s="208" t="s">
        <v>65</v>
      </c>
      <c r="X79" s="208"/>
      <c r="Y79" s="249">
        <v>539.44000000000005</v>
      </c>
      <c r="Z79" s="249">
        <v>538</v>
      </c>
      <c r="AA79" s="229">
        <v>-0.27</v>
      </c>
      <c r="AB79" s="229"/>
      <c r="AC79" s="249">
        <v>397.89</v>
      </c>
      <c r="AD79" s="249">
        <v>425.89</v>
      </c>
      <c r="AE79" s="229">
        <v>7.04</v>
      </c>
      <c r="AF79" s="229"/>
      <c r="AG79" s="249">
        <v>13012.3</v>
      </c>
      <c r="AH79" s="249">
        <v>13964.82</v>
      </c>
      <c r="AI79" s="229">
        <v>7.32</v>
      </c>
      <c r="AJ79" s="29"/>
      <c r="AK79" s="209" t="s">
        <v>65</v>
      </c>
      <c r="AL79" s="208"/>
      <c r="AM79" s="268">
        <v>539.75</v>
      </c>
      <c r="AN79" s="268">
        <v>538.25</v>
      </c>
      <c r="AO79" s="218">
        <v>-0.27790643816582028</v>
      </c>
      <c r="AP79" s="229"/>
      <c r="AQ79" s="268">
        <v>378.67</v>
      </c>
      <c r="AR79" s="268">
        <v>422.75</v>
      </c>
      <c r="AS79" s="218">
        <v>11.640742599096843</v>
      </c>
      <c r="AT79" s="229"/>
      <c r="AU79" s="268">
        <v>16618.169999999998</v>
      </c>
      <c r="AV79" s="268">
        <v>18429.02</v>
      </c>
      <c r="AW79" s="218">
        <v>10.896807530552422</v>
      </c>
      <c r="AX79" s="29"/>
    </row>
    <row r="80" spans="1:50" x14ac:dyDescent="0.25">
      <c r="A80" s="125" t="s">
        <v>66</v>
      </c>
      <c r="B80" s="126">
        <v>461</v>
      </c>
      <c r="C80" s="126">
        <v>461</v>
      </c>
      <c r="D80" s="126">
        <v>463</v>
      </c>
      <c r="E80" s="126">
        <v>464</v>
      </c>
      <c r="F80" s="127">
        <v>0.22</v>
      </c>
      <c r="G80" s="127">
        <v>0.65</v>
      </c>
      <c r="H80" s="229"/>
      <c r="I80" s="126">
        <v>395.67</v>
      </c>
      <c r="J80" s="126">
        <v>223.33</v>
      </c>
      <c r="K80" s="126">
        <v>351.67</v>
      </c>
      <c r="L80" s="126">
        <v>356.67</v>
      </c>
      <c r="M80" s="127">
        <v>1.42</v>
      </c>
      <c r="N80" s="127">
        <v>-9.86</v>
      </c>
      <c r="O80" s="229"/>
      <c r="P80" s="126">
        <v>5026.75</v>
      </c>
      <c r="Q80" s="126">
        <v>1395.11</v>
      </c>
      <c r="R80" s="126">
        <v>3492.51</v>
      </c>
      <c r="S80" s="126">
        <v>3786.67</v>
      </c>
      <c r="T80" s="127">
        <v>8.42</v>
      </c>
      <c r="U80" s="127">
        <v>-24.67</v>
      </c>
      <c r="V80" s="29"/>
      <c r="W80" s="151" t="s">
        <v>66</v>
      </c>
      <c r="X80" s="208"/>
      <c r="Y80" s="126">
        <v>462.56</v>
      </c>
      <c r="Z80" s="126">
        <v>464</v>
      </c>
      <c r="AA80" s="127">
        <v>0.31</v>
      </c>
      <c r="AB80" s="229"/>
      <c r="AC80" s="126">
        <v>339.67</v>
      </c>
      <c r="AD80" s="126">
        <v>352.56</v>
      </c>
      <c r="AE80" s="127">
        <v>3.79</v>
      </c>
      <c r="AF80" s="229"/>
      <c r="AG80" s="126">
        <v>9544.24</v>
      </c>
      <c r="AH80" s="126">
        <v>11185.79</v>
      </c>
      <c r="AI80" s="127">
        <v>17.2</v>
      </c>
      <c r="AJ80" s="29"/>
      <c r="AK80" s="151" t="s">
        <v>66</v>
      </c>
      <c r="AL80" s="208"/>
      <c r="AM80" s="126">
        <v>462.25</v>
      </c>
      <c r="AN80" s="126">
        <v>463.75</v>
      </c>
      <c r="AO80" s="127">
        <v>0.32449972958354945</v>
      </c>
      <c r="AP80" s="229"/>
      <c r="AQ80" s="126">
        <v>328.33</v>
      </c>
      <c r="AR80" s="126">
        <v>349.75</v>
      </c>
      <c r="AS80" s="127">
        <v>6.5239241007522875</v>
      </c>
      <c r="AT80" s="229"/>
      <c r="AU80" s="126">
        <v>11892.35</v>
      </c>
      <c r="AV80" s="126">
        <v>14637.33</v>
      </c>
      <c r="AW80" s="127">
        <v>23.081897186006127</v>
      </c>
      <c r="AX80" s="29"/>
    </row>
    <row r="81" spans="1:50" x14ac:dyDescent="0.25">
      <c r="A81" s="124"/>
      <c r="B81" s="42"/>
      <c r="C81" s="42"/>
      <c r="D81" s="42"/>
      <c r="E81" s="42"/>
      <c r="F81" s="38"/>
      <c r="G81" s="38"/>
      <c r="H81" s="229"/>
      <c r="I81" s="42"/>
      <c r="J81" s="42"/>
      <c r="K81" s="42"/>
      <c r="L81" s="42"/>
      <c r="M81" s="38"/>
      <c r="N81" s="38"/>
      <c r="O81" s="229"/>
      <c r="P81" s="42"/>
      <c r="Q81" s="42"/>
      <c r="R81" s="42"/>
      <c r="S81" s="42"/>
      <c r="T81" s="38"/>
      <c r="U81" s="38"/>
      <c r="W81" s="54"/>
      <c r="X81" s="208"/>
      <c r="Y81" s="152"/>
      <c r="Z81" s="152"/>
      <c r="AA81" s="153"/>
      <c r="AB81" s="229"/>
      <c r="AC81" s="152"/>
      <c r="AD81" s="152"/>
      <c r="AE81" s="153"/>
      <c r="AF81" s="229"/>
      <c r="AG81" s="152"/>
      <c r="AH81" s="152"/>
      <c r="AI81" s="153"/>
      <c r="AJ81" s="29"/>
      <c r="AK81" s="15"/>
      <c r="AL81" s="208"/>
      <c r="AM81" s="42"/>
      <c r="AN81" s="42"/>
      <c r="AO81" s="38"/>
      <c r="AP81" s="229"/>
      <c r="AQ81" s="42"/>
      <c r="AR81" s="42"/>
      <c r="AS81" s="38"/>
      <c r="AT81" s="229"/>
      <c r="AU81" s="42"/>
      <c r="AV81" s="42"/>
      <c r="AW81" s="38"/>
      <c r="AX81" s="29"/>
    </row>
    <row r="82" spans="1:50" x14ac:dyDescent="0.25">
      <c r="A82" s="136" t="s">
        <v>78</v>
      </c>
      <c r="B82" s="137"/>
      <c r="C82" s="90"/>
      <c r="D82" s="90"/>
      <c r="E82" s="90"/>
      <c r="F82" s="90"/>
      <c r="G82" s="91"/>
      <c r="H82" s="215"/>
      <c r="I82" s="50"/>
      <c r="J82" s="50"/>
      <c r="K82" s="50"/>
      <c r="L82" s="50"/>
      <c r="M82" s="50"/>
      <c r="N82" s="50"/>
      <c r="O82" s="215"/>
      <c r="P82" s="50"/>
      <c r="Q82" s="50"/>
      <c r="R82" s="50"/>
      <c r="S82" s="50"/>
      <c r="T82" s="50"/>
      <c r="U82" s="50"/>
      <c r="V82" s="283">
        <f>SUM(V9:V80)</f>
        <v>0</v>
      </c>
      <c r="W82" s="110" t="s">
        <v>56</v>
      </c>
      <c r="X82" s="237"/>
      <c r="Y82" s="158"/>
      <c r="Z82" s="158"/>
      <c r="AA82" s="158"/>
      <c r="AB82" s="237"/>
      <c r="AC82" s="158"/>
      <c r="AD82" s="158"/>
      <c r="AE82" s="158"/>
      <c r="AF82" s="237"/>
      <c r="AG82" s="158"/>
      <c r="AH82" s="158"/>
      <c r="AI82" s="159"/>
      <c r="AJ82" s="283"/>
      <c r="AK82" s="110" t="s">
        <v>56</v>
      </c>
      <c r="AL82" s="237"/>
      <c r="AM82" s="158"/>
      <c r="AN82" s="158"/>
      <c r="AO82" s="158"/>
      <c r="AP82" s="237"/>
      <c r="AQ82" s="158"/>
      <c r="AR82" s="158"/>
      <c r="AS82" s="158"/>
      <c r="AT82" s="237"/>
      <c r="AU82" s="158"/>
      <c r="AV82" s="158"/>
      <c r="AW82" s="159"/>
    </row>
    <row r="83" spans="1:50" x14ac:dyDescent="0.25">
      <c r="A83" s="92" t="s">
        <v>47</v>
      </c>
      <c r="B83" s="93"/>
      <c r="C83" s="93"/>
      <c r="D83" s="93"/>
      <c r="E83" s="93"/>
      <c r="F83" s="93"/>
      <c r="G83" s="94"/>
      <c r="H83" s="215"/>
      <c r="I83" s="50"/>
      <c r="J83" s="50"/>
      <c r="K83" s="50"/>
      <c r="L83" s="50"/>
      <c r="M83" s="50"/>
      <c r="N83" s="50"/>
      <c r="O83" s="215"/>
      <c r="P83" s="50"/>
      <c r="Q83" s="50"/>
      <c r="R83" s="50"/>
      <c r="S83" s="50"/>
      <c r="T83" s="50"/>
      <c r="U83" s="50"/>
      <c r="W83" s="92" t="s">
        <v>47</v>
      </c>
      <c r="X83" s="212"/>
      <c r="Y83" s="160"/>
      <c r="Z83" s="160"/>
      <c r="AA83" s="160"/>
      <c r="AB83" s="211"/>
      <c r="AC83" s="160"/>
      <c r="AD83" s="160"/>
      <c r="AE83" s="160"/>
      <c r="AF83" s="211"/>
      <c r="AG83" s="160"/>
      <c r="AH83" s="160"/>
      <c r="AI83" s="161"/>
      <c r="AJ83" s="283"/>
      <c r="AK83" s="92" t="s">
        <v>47</v>
      </c>
      <c r="AL83" s="212"/>
      <c r="AM83" s="160"/>
      <c r="AN83" s="160"/>
      <c r="AO83" s="160"/>
      <c r="AP83" s="211"/>
      <c r="AQ83" s="160"/>
      <c r="AR83" s="160"/>
      <c r="AS83" s="160"/>
      <c r="AT83" s="211"/>
      <c r="AU83" s="160"/>
      <c r="AV83" s="160"/>
      <c r="AW83" s="161"/>
    </row>
    <row r="84" spans="1:50" ht="29.25" customHeight="1" x14ac:dyDescent="0.25">
      <c r="A84" s="311" t="s">
        <v>48</v>
      </c>
      <c r="B84" s="312"/>
      <c r="C84" s="312"/>
      <c r="D84" s="312"/>
      <c r="E84" s="312"/>
      <c r="F84" s="312"/>
      <c r="G84" s="313"/>
      <c r="H84" s="215"/>
      <c r="I84" s="50"/>
      <c r="J84" s="50"/>
      <c r="K84" s="50"/>
      <c r="L84" s="50"/>
      <c r="M84" s="50"/>
      <c r="N84" s="50"/>
      <c r="O84" s="215"/>
      <c r="P84" s="50"/>
      <c r="Q84" s="50"/>
      <c r="R84" s="50"/>
      <c r="S84" s="50"/>
      <c r="T84" s="50"/>
      <c r="U84" s="50"/>
      <c r="W84" s="92" t="s">
        <v>48</v>
      </c>
      <c r="X84" s="212"/>
      <c r="Y84" s="162"/>
      <c r="Z84" s="162"/>
      <c r="AA84" s="163"/>
      <c r="AB84" s="254"/>
      <c r="AC84" s="162"/>
      <c r="AD84" s="162"/>
      <c r="AE84" s="163"/>
      <c r="AF84" s="254"/>
      <c r="AG84" s="162"/>
      <c r="AH84" s="162"/>
      <c r="AI84" s="164"/>
      <c r="AJ84" s="283"/>
      <c r="AK84" s="92" t="s">
        <v>48</v>
      </c>
      <c r="AL84" s="212"/>
      <c r="AM84" s="162"/>
      <c r="AN84" s="162"/>
      <c r="AO84" s="163"/>
      <c r="AP84" s="254"/>
      <c r="AQ84" s="162"/>
      <c r="AR84" s="162"/>
      <c r="AS84" s="163"/>
      <c r="AT84" s="254"/>
      <c r="AU84" s="162"/>
      <c r="AV84" s="162"/>
      <c r="AW84" s="164"/>
    </row>
    <row r="85" spans="1:50" x14ac:dyDescent="0.25">
      <c r="A85" s="92" t="s">
        <v>49</v>
      </c>
      <c r="B85" s="93"/>
      <c r="C85" s="93"/>
      <c r="D85" s="93"/>
      <c r="E85" s="93"/>
      <c r="F85" s="93"/>
      <c r="G85" s="94"/>
      <c r="H85" s="215"/>
      <c r="I85" s="50"/>
      <c r="J85" s="50"/>
      <c r="K85" s="50"/>
      <c r="L85" s="50"/>
      <c r="M85" s="50"/>
      <c r="N85" s="50"/>
      <c r="O85" s="215"/>
      <c r="P85" s="50"/>
      <c r="Q85" s="50"/>
      <c r="R85" s="50"/>
      <c r="S85" s="50"/>
      <c r="T85" s="50"/>
      <c r="U85" s="50"/>
      <c r="W85" s="92" t="s">
        <v>49</v>
      </c>
      <c r="X85" s="212"/>
      <c r="Y85" s="114"/>
      <c r="Z85" s="114"/>
      <c r="AA85" s="114"/>
      <c r="AB85" s="239"/>
      <c r="AC85" s="160"/>
      <c r="AD85" s="165"/>
      <c r="AE85" s="160"/>
      <c r="AF85" s="211"/>
      <c r="AG85" s="160"/>
      <c r="AH85" s="160"/>
      <c r="AI85" s="161"/>
      <c r="AJ85" s="283"/>
      <c r="AK85" s="92" t="s">
        <v>49</v>
      </c>
      <c r="AL85" s="212"/>
      <c r="AM85" s="114"/>
      <c r="AN85" s="114"/>
      <c r="AO85" s="114"/>
      <c r="AP85" s="239"/>
      <c r="AQ85" s="160"/>
      <c r="AR85" s="165"/>
      <c r="AS85" s="160"/>
      <c r="AT85" s="211"/>
      <c r="AU85" s="160"/>
      <c r="AV85" s="160"/>
      <c r="AW85" s="161"/>
    </row>
    <row r="86" spans="1:50" x14ac:dyDescent="0.25">
      <c r="A86" s="92" t="s">
        <v>50</v>
      </c>
      <c r="B86" s="93"/>
      <c r="C86" s="93"/>
      <c r="D86" s="93"/>
      <c r="E86" s="93"/>
      <c r="F86" s="93"/>
      <c r="G86" s="94"/>
      <c r="H86" s="215"/>
      <c r="I86" s="50"/>
      <c r="J86" s="42"/>
      <c r="K86" s="50"/>
      <c r="L86" s="128"/>
      <c r="M86" s="50"/>
      <c r="N86" s="50"/>
      <c r="O86" s="215"/>
      <c r="P86" s="50"/>
      <c r="Q86" s="50"/>
      <c r="R86" s="50"/>
      <c r="S86" s="50"/>
      <c r="T86" s="50"/>
      <c r="U86" s="50"/>
      <c r="W86" s="92" t="s">
        <v>50</v>
      </c>
      <c r="X86" s="212"/>
      <c r="Y86" s="114"/>
      <c r="Z86" s="114"/>
      <c r="AA86" s="114"/>
      <c r="AB86" s="239"/>
      <c r="AC86" s="160"/>
      <c r="AD86" s="165"/>
      <c r="AE86" s="160"/>
      <c r="AF86" s="211"/>
      <c r="AG86" s="160"/>
      <c r="AH86" s="160"/>
      <c r="AI86" s="161"/>
      <c r="AJ86" s="283"/>
      <c r="AK86" s="92" t="s">
        <v>50</v>
      </c>
      <c r="AL86" s="212"/>
      <c r="AM86" s="114"/>
      <c r="AN86" s="114"/>
      <c r="AO86" s="114"/>
      <c r="AP86" s="239"/>
      <c r="AQ86" s="160"/>
      <c r="AR86" s="165"/>
      <c r="AS86" s="160"/>
      <c r="AT86" s="211"/>
      <c r="AU86" s="160"/>
      <c r="AV86" s="160"/>
      <c r="AW86" s="161"/>
    </row>
    <row r="87" spans="1:50" x14ac:dyDescent="0.25">
      <c r="A87" s="95" t="s">
        <v>58</v>
      </c>
      <c r="B87" s="93"/>
      <c r="C87" s="93"/>
      <c r="D87" s="93"/>
      <c r="E87" s="93"/>
      <c r="F87" s="93"/>
      <c r="G87" s="94"/>
      <c r="H87" s="215"/>
      <c r="I87" s="50"/>
      <c r="J87" s="50"/>
      <c r="K87" s="50"/>
      <c r="L87" s="50"/>
      <c r="M87" s="50"/>
      <c r="N87" s="50"/>
      <c r="O87" s="215"/>
      <c r="P87" s="50"/>
      <c r="Q87" s="50"/>
      <c r="R87" s="50"/>
      <c r="S87" s="50"/>
      <c r="T87" s="50"/>
      <c r="U87" s="50"/>
      <c r="W87" s="95" t="s">
        <v>58</v>
      </c>
      <c r="X87" s="213"/>
      <c r="Y87" s="114"/>
      <c r="Z87" s="117"/>
      <c r="AA87" s="114"/>
      <c r="AB87" s="239"/>
      <c r="AC87" s="160"/>
      <c r="AD87" s="165"/>
      <c r="AE87" s="160"/>
      <c r="AF87" s="211"/>
      <c r="AG87" s="160"/>
      <c r="AH87" s="160"/>
      <c r="AI87" s="161"/>
      <c r="AJ87" s="283"/>
      <c r="AK87" s="95" t="s">
        <v>58</v>
      </c>
      <c r="AL87" s="213"/>
      <c r="AM87" s="114"/>
      <c r="AN87" s="117"/>
      <c r="AO87" s="114"/>
      <c r="AP87" s="239"/>
      <c r="AQ87" s="160"/>
      <c r="AR87" s="165"/>
      <c r="AS87" s="160"/>
      <c r="AT87" s="211"/>
      <c r="AU87" s="160"/>
      <c r="AV87" s="160"/>
      <c r="AW87" s="161"/>
    </row>
    <row r="88" spans="1:50" x14ac:dyDescent="0.25">
      <c r="A88" s="92" t="s">
        <v>52</v>
      </c>
      <c r="B88" s="93"/>
      <c r="C88" s="93"/>
      <c r="D88" s="93"/>
      <c r="E88" s="93"/>
      <c r="F88" s="93"/>
      <c r="G88" s="94"/>
      <c r="H88" s="215"/>
      <c r="I88" s="50"/>
      <c r="J88" s="50"/>
      <c r="K88" s="50"/>
      <c r="L88" s="50"/>
      <c r="M88" s="50"/>
      <c r="N88" s="50"/>
      <c r="O88" s="215"/>
      <c r="P88" s="50"/>
      <c r="Q88" s="50"/>
      <c r="R88" s="50"/>
      <c r="S88" s="50"/>
      <c r="T88" s="50"/>
      <c r="U88" s="50"/>
      <c r="W88" s="92" t="s">
        <v>52</v>
      </c>
      <c r="X88" s="212"/>
      <c r="Y88" s="114"/>
      <c r="Z88" s="117"/>
      <c r="AA88" s="114"/>
      <c r="AB88" s="239"/>
      <c r="AC88" s="160"/>
      <c r="AD88" s="165"/>
      <c r="AE88" s="160"/>
      <c r="AF88" s="211"/>
      <c r="AG88" s="160"/>
      <c r="AH88" s="160"/>
      <c r="AI88" s="161"/>
      <c r="AJ88" s="283"/>
      <c r="AK88" s="92" t="s">
        <v>52</v>
      </c>
      <c r="AL88" s="212"/>
      <c r="AM88" s="114"/>
      <c r="AN88" s="117"/>
      <c r="AO88" s="114"/>
      <c r="AP88" s="239"/>
      <c r="AQ88" s="160"/>
      <c r="AR88" s="165"/>
      <c r="AS88" s="160"/>
      <c r="AT88" s="211"/>
      <c r="AU88" s="160"/>
      <c r="AV88" s="160"/>
      <c r="AW88" s="161"/>
    </row>
    <row r="89" spans="1:50" x14ac:dyDescent="0.25">
      <c r="A89" s="92" t="s">
        <v>53</v>
      </c>
      <c r="B89" s="93"/>
      <c r="C89" s="93"/>
      <c r="D89" s="93"/>
      <c r="E89" s="93"/>
      <c r="F89" s="93"/>
      <c r="G89" s="94"/>
      <c r="H89" s="215"/>
      <c r="I89" s="50"/>
      <c r="J89" s="50"/>
      <c r="K89" s="50"/>
      <c r="L89" s="50"/>
      <c r="M89" s="50"/>
      <c r="N89" s="50"/>
      <c r="O89" s="215"/>
      <c r="P89" s="50"/>
      <c r="Q89" s="50"/>
      <c r="R89" s="50"/>
      <c r="S89" s="50"/>
      <c r="T89" s="50"/>
      <c r="U89" s="50"/>
      <c r="W89" s="92" t="s">
        <v>53</v>
      </c>
      <c r="X89" s="212"/>
      <c r="Y89" s="114"/>
      <c r="Z89" s="117"/>
      <c r="AA89" s="114"/>
      <c r="AB89" s="239"/>
      <c r="AC89" s="160"/>
      <c r="AD89" s="165"/>
      <c r="AE89" s="160"/>
      <c r="AF89" s="211"/>
      <c r="AG89" s="160"/>
      <c r="AH89" s="160"/>
      <c r="AI89" s="161"/>
      <c r="AJ89" s="283"/>
      <c r="AK89" s="92" t="s">
        <v>53</v>
      </c>
      <c r="AL89" s="212"/>
      <c r="AM89" s="114"/>
      <c r="AN89" s="117"/>
      <c r="AO89" s="114"/>
      <c r="AP89" s="239"/>
      <c r="AQ89" s="160"/>
      <c r="AR89" s="165"/>
      <c r="AS89" s="160"/>
      <c r="AT89" s="211"/>
      <c r="AU89" s="160"/>
      <c r="AV89" s="160"/>
      <c r="AW89" s="161"/>
    </row>
    <row r="90" spans="1:50" x14ac:dyDescent="0.25">
      <c r="A90" s="95" t="s">
        <v>114</v>
      </c>
      <c r="B90" s="93"/>
      <c r="C90" s="93"/>
      <c r="D90" s="93"/>
      <c r="E90" s="93"/>
      <c r="F90" s="93"/>
      <c r="G90" s="94"/>
      <c r="H90" s="215"/>
      <c r="I90" s="50"/>
      <c r="J90" s="50"/>
      <c r="K90" s="50"/>
      <c r="L90" s="50"/>
      <c r="M90" s="50"/>
      <c r="N90" s="50"/>
      <c r="O90" s="215"/>
      <c r="P90" s="50"/>
      <c r="Q90" s="50"/>
      <c r="R90" s="50"/>
      <c r="S90" s="50"/>
      <c r="T90" s="50"/>
      <c r="U90" s="50"/>
      <c r="W90" s="95" t="s">
        <v>114</v>
      </c>
      <c r="X90" s="212"/>
      <c r="Y90" s="114"/>
      <c r="Z90" s="117"/>
      <c r="AA90" s="114"/>
      <c r="AB90" s="239"/>
      <c r="AC90" s="160"/>
      <c r="AD90" s="165"/>
      <c r="AE90" s="160"/>
      <c r="AF90" s="211"/>
      <c r="AG90" s="160"/>
      <c r="AH90" s="160"/>
      <c r="AI90" s="161"/>
      <c r="AJ90" s="283"/>
      <c r="AK90" s="95" t="s">
        <v>114</v>
      </c>
      <c r="AL90" s="212"/>
      <c r="AM90" s="114"/>
      <c r="AN90" s="117"/>
      <c r="AO90" s="114"/>
      <c r="AP90" s="239"/>
      <c r="AQ90" s="160"/>
      <c r="AR90" s="165"/>
      <c r="AS90" s="160"/>
      <c r="AT90" s="211"/>
      <c r="AU90" s="160"/>
      <c r="AV90" s="160"/>
      <c r="AW90" s="161"/>
    </row>
    <row r="91" spans="1:50" x14ac:dyDescent="0.25">
      <c r="A91" s="95" t="s">
        <v>54</v>
      </c>
      <c r="B91" s="93"/>
      <c r="C91" s="93"/>
      <c r="D91" s="93"/>
      <c r="E91" s="93"/>
      <c r="F91" s="93"/>
      <c r="G91" s="94"/>
      <c r="H91" s="215"/>
      <c r="I91" s="50"/>
      <c r="J91" s="50"/>
      <c r="K91" s="50"/>
      <c r="L91" s="50"/>
      <c r="M91" s="50"/>
      <c r="N91" s="50"/>
      <c r="O91" s="215"/>
      <c r="P91" s="50"/>
      <c r="Q91" s="50"/>
      <c r="R91" s="50"/>
      <c r="S91" s="50"/>
      <c r="T91" s="50"/>
      <c r="U91" s="50"/>
      <c r="W91" s="92" t="s">
        <v>57</v>
      </c>
      <c r="X91" s="212"/>
      <c r="Y91" s="114"/>
      <c r="Z91" s="117"/>
      <c r="AA91" s="114"/>
      <c r="AB91" s="239"/>
      <c r="AC91" s="160"/>
      <c r="AD91" s="165"/>
      <c r="AE91" s="160"/>
      <c r="AF91" s="211"/>
      <c r="AG91" s="160"/>
      <c r="AH91" s="160"/>
      <c r="AI91" s="161"/>
      <c r="AJ91" s="283"/>
      <c r="AK91" s="92" t="s">
        <v>57</v>
      </c>
      <c r="AL91" s="212"/>
      <c r="AM91" s="114"/>
      <c r="AN91" s="117"/>
      <c r="AO91" s="114"/>
      <c r="AP91" s="239"/>
      <c r="AQ91" s="160"/>
      <c r="AR91" s="165"/>
      <c r="AS91" s="160"/>
      <c r="AT91" s="211"/>
      <c r="AU91" s="160"/>
      <c r="AV91" s="160"/>
      <c r="AW91" s="161"/>
    </row>
    <row r="92" spans="1:50" x14ac:dyDescent="0.25">
      <c r="A92" s="95" t="s">
        <v>120</v>
      </c>
      <c r="B92" s="138"/>
      <c r="C92" s="93"/>
      <c r="D92" s="93"/>
      <c r="E92" s="93"/>
      <c r="F92" s="93"/>
      <c r="G92" s="94"/>
      <c r="H92" s="215"/>
      <c r="I92" s="50"/>
      <c r="J92" s="50"/>
      <c r="K92" s="50"/>
      <c r="L92" s="50"/>
      <c r="M92" s="50"/>
      <c r="N92" s="50"/>
      <c r="O92" s="215"/>
      <c r="P92" s="50"/>
      <c r="Q92" s="50"/>
      <c r="R92" s="50"/>
      <c r="S92" s="50"/>
      <c r="T92" s="50"/>
      <c r="U92" s="50"/>
      <c r="W92" s="95" t="s">
        <v>120</v>
      </c>
      <c r="X92" s="213"/>
      <c r="Y92" s="114"/>
      <c r="Z92" s="117"/>
      <c r="AA92" s="114"/>
      <c r="AB92" s="239"/>
      <c r="AC92" s="160"/>
      <c r="AD92" s="165"/>
      <c r="AE92" s="160"/>
      <c r="AF92" s="211"/>
      <c r="AG92" s="160"/>
      <c r="AH92" s="160"/>
      <c r="AI92" s="161"/>
      <c r="AJ92" s="283"/>
      <c r="AK92" s="95" t="s">
        <v>120</v>
      </c>
      <c r="AL92" s="213"/>
      <c r="AM92" s="114"/>
      <c r="AN92" s="117"/>
      <c r="AO92" s="114"/>
      <c r="AP92" s="239"/>
      <c r="AQ92" s="160"/>
      <c r="AR92" s="165"/>
      <c r="AS92" s="160"/>
      <c r="AT92" s="211"/>
      <c r="AU92" s="160"/>
      <c r="AV92" s="160"/>
      <c r="AW92" s="161"/>
    </row>
    <row r="93" spans="1:50" x14ac:dyDescent="0.25">
      <c r="A93" s="95" t="s">
        <v>121</v>
      </c>
      <c r="B93" s="138"/>
      <c r="C93" s="93"/>
      <c r="D93" s="93"/>
      <c r="E93" s="93"/>
      <c r="F93" s="93"/>
      <c r="G93" s="94"/>
      <c r="H93" s="215"/>
      <c r="I93" s="50"/>
      <c r="J93" s="50"/>
      <c r="K93" s="50"/>
      <c r="L93" s="50"/>
      <c r="M93" s="50"/>
      <c r="N93" s="50"/>
      <c r="O93" s="215"/>
      <c r="P93" s="50"/>
      <c r="Q93" s="50"/>
      <c r="R93" s="50"/>
      <c r="S93" s="50"/>
      <c r="T93" s="50"/>
      <c r="U93" s="50"/>
      <c r="W93" s="95" t="s">
        <v>121</v>
      </c>
      <c r="X93" s="213"/>
      <c r="Y93" s="114"/>
      <c r="Z93" s="117"/>
      <c r="AA93" s="114"/>
      <c r="AB93" s="239"/>
      <c r="AC93" s="160"/>
      <c r="AD93" s="165"/>
      <c r="AE93" s="160"/>
      <c r="AF93" s="211"/>
      <c r="AG93" s="160"/>
      <c r="AH93" s="160"/>
      <c r="AI93" s="161"/>
      <c r="AJ93" s="283"/>
      <c r="AK93" s="95" t="s">
        <v>121</v>
      </c>
      <c r="AL93" s="213"/>
      <c r="AM93" s="114"/>
      <c r="AN93" s="117"/>
      <c r="AO93" s="114"/>
      <c r="AP93" s="239"/>
      <c r="AQ93" s="160"/>
      <c r="AR93" s="165"/>
      <c r="AS93" s="160"/>
      <c r="AT93" s="211"/>
      <c r="AU93" s="160"/>
      <c r="AV93" s="160"/>
      <c r="AW93" s="161"/>
    </row>
    <row r="94" spans="1:50" x14ac:dyDescent="0.25">
      <c r="A94" s="95" t="s">
        <v>122</v>
      </c>
      <c r="B94" s="138"/>
      <c r="C94" s="93"/>
      <c r="D94" s="93"/>
      <c r="E94" s="93"/>
      <c r="F94" s="93"/>
      <c r="G94" s="94"/>
      <c r="H94" s="215"/>
      <c r="I94" s="50"/>
      <c r="J94" s="50"/>
      <c r="K94" s="50"/>
      <c r="L94" s="50"/>
      <c r="M94" s="50"/>
      <c r="N94" s="50"/>
      <c r="O94" s="215"/>
      <c r="P94" s="50"/>
      <c r="Q94" s="50"/>
      <c r="R94" s="50"/>
      <c r="S94" s="50"/>
      <c r="T94" s="50"/>
      <c r="U94" s="50"/>
      <c r="W94" s="95" t="s">
        <v>122</v>
      </c>
      <c r="X94" s="213"/>
      <c r="Y94" s="114"/>
      <c r="Z94" s="117"/>
      <c r="AA94" s="114"/>
      <c r="AB94" s="239"/>
      <c r="AC94" s="160"/>
      <c r="AD94" s="165"/>
      <c r="AE94" s="160"/>
      <c r="AF94" s="211"/>
      <c r="AG94" s="160"/>
      <c r="AH94" s="160"/>
      <c r="AI94" s="161"/>
      <c r="AJ94" s="283"/>
      <c r="AK94" s="95" t="s">
        <v>122</v>
      </c>
      <c r="AL94" s="213"/>
      <c r="AM94" s="114"/>
      <c r="AN94" s="117"/>
      <c r="AO94" s="114"/>
      <c r="AP94" s="239"/>
      <c r="AQ94" s="160"/>
      <c r="AR94" s="165"/>
      <c r="AS94" s="160"/>
      <c r="AT94" s="211"/>
      <c r="AU94" s="160"/>
      <c r="AV94" s="160"/>
      <c r="AW94" s="161"/>
    </row>
    <row r="95" spans="1:50" x14ac:dyDescent="0.25">
      <c r="A95" s="103" t="s">
        <v>41</v>
      </c>
      <c r="B95" s="138"/>
      <c r="C95" s="93"/>
      <c r="D95" s="93"/>
      <c r="E95" s="93"/>
      <c r="F95" s="93"/>
      <c r="G95" s="94"/>
      <c r="H95" s="215"/>
      <c r="I95" s="50"/>
      <c r="J95" s="50"/>
      <c r="K95" s="50"/>
      <c r="L95" s="50"/>
      <c r="M95" s="50"/>
      <c r="N95" s="50"/>
      <c r="O95" s="215"/>
      <c r="P95" s="50"/>
      <c r="Q95" s="50"/>
      <c r="R95" s="50"/>
      <c r="S95" s="50"/>
      <c r="T95" s="50"/>
      <c r="U95" s="50"/>
      <c r="W95" s="103" t="s">
        <v>41</v>
      </c>
      <c r="X95" s="211"/>
      <c r="Y95" s="114"/>
      <c r="Z95" s="117"/>
      <c r="AA95" s="114"/>
      <c r="AB95" s="239"/>
      <c r="AC95" s="160"/>
      <c r="AD95" s="165"/>
      <c r="AE95" s="160"/>
      <c r="AF95" s="211"/>
      <c r="AG95" s="160"/>
      <c r="AH95" s="160"/>
      <c r="AI95" s="161"/>
      <c r="AJ95" s="283"/>
      <c r="AK95" s="103" t="s">
        <v>41</v>
      </c>
      <c r="AL95" s="211"/>
      <c r="AM95" s="114"/>
      <c r="AN95" s="117"/>
      <c r="AO95" s="114"/>
      <c r="AP95" s="239"/>
      <c r="AQ95" s="160"/>
      <c r="AR95" s="165"/>
      <c r="AS95" s="160"/>
      <c r="AT95" s="211"/>
      <c r="AU95" s="160"/>
      <c r="AV95" s="160"/>
      <c r="AW95" s="161"/>
    </row>
    <row r="96" spans="1:50" x14ac:dyDescent="0.25">
      <c r="A96" s="92" t="s">
        <v>42</v>
      </c>
      <c r="B96" s="93"/>
      <c r="C96" s="139"/>
      <c r="D96" s="139"/>
      <c r="E96" s="139"/>
      <c r="F96" s="139"/>
      <c r="G96" s="140"/>
      <c r="H96" s="278"/>
      <c r="I96" s="62"/>
      <c r="J96" s="62"/>
      <c r="K96" s="62"/>
      <c r="L96" s="62"/>
      <c r="M96" s="62"/>
      <c r="N96" s="62"/>
      <c r="O96" s="278"/>
      <c r="P96" s="62"/>
      <c r="Q96" s="62"/>
      <c r="R96" s="62"/>
      <c r="S96" s="62"/>
      <c r="T96" s="62"/>
      <c r="U96" s="62"/>
      <c r="W96" s="92" t="s">
        <v>42</v>
      </c>
      <c r="X96" s="212"/>
      <c r="Y96" s="114"/>
      <c r="Z96" s="117"/>
      <c r="AA96" s="114"/>
      <c r="AB96" s="239"/>
      <c r="AC96" s="160"/>
      <c r="AD96" s="165"/>
      <c r="AE96" s="160"/>
      <c r="AF96" s="211"/>
      <c r="AG96" s="160"/>
      <c r="AH96" s="160"/>
      <c r="AI96" s="161"/>
      <c r="AJ96" s="283"/>
      <c r="AK96" s="92" t="s">
        <v>42</v>
      </c>
      <c r="AL96" s="212"/>
      <c r="AM96" s="114"/>
      <c r="AN96" s="117"/>
      <c r="AO96" s="114"/>
      <c r="AP96" s="239"/>
      <c r="AQ96" s="160"/>
      <c r="AR96" s="165"/>
      <c r="AS96" s="160"/>
      <c r="AT96" s="211"/>
      <c r="AU96" s="160"/>
      <c r="AV96" s="160"/>
      <c r="AW96" s="161"/>
    </row>
    <row r="97" spans="1:49" x14ac:dyDescent="0.25">
      <c r="A97" s="92" t="s">
        <v>55</v>
      </c>
      <c r="B97" s="141"/>
      <c r="C97" s="142"/>
      <c r="D97" s="142"/>
      <c r="E97" s="142"/>
      <c r="F97" s="142"/>
      <c r="G97" s="143"/>
      <c r="H97" s="279"/>
      <c r="I97" s="129"/>
      <c r="J97" s="129"/>
      <c r="K97" s="129"/>
      <c r="L97" s="129"/>
      <c r="M97" s="129"/>
      <c r="N97" s="129"/>
      <c r="O97" s="279"/>
      <c r="P97" s="129"/>
      <c r="Q97" s="129"/>
      <c r="R97" s="129"/>
      <c r="S97" s="129"/>
      <c r="T97" s="129"/>
      <c r="U97" s="129"/>
      <c r="W97" s="103" t="s">
        <v>82</v>
      </c>
      <c r="X97" s="211"/>
      <c r="Y97" s="114"/>
      <c r="Z97" s="117"/>
      <c r="AA97" s="114"/>
      <c r="AB97" s="239"/>
      <c r="AC97" s="160"/>
      <c r="AD97" s="165"/>
      <c r="AE97" s="160"/>
      <c r="AF97" s="211"/>
      <c r="AG97" s="160"/>
      <c r="AH97" s="160"/>
      <c r="AI97" s="161"/>
      <c r="AJ97" s="283"/>
      <c r="AK97" s="103" t="s">
        <v>82</v>
      </c>
      <c r="AL97" s="211"/>
      <c r="AM97" s="114"/>
      <c r="AN97" s="117"/>
      <c r="AO97" s="114"/>
      <c r="AP97" s="239"/>
      <c r="AQ97" s="160"/>
      <c r="AR97" s="165"/>
      <c r="AS97" s="160"/>
      <c r="AT97" s="211"/>
      <c r="AU97" s="160"/>
      <c r="AV97" s="160"/>
      <c r="AW97" s="161"/>
    </row>
    <row r="98" spans="1:49" x14ac:dyDescent="0.25">
      <c r="A98" s="107" t="s">
        <v>45</v>
      </c>
      <c r="B98" s="144"/>
      <c r="C98" s="145"/>
      <c r="D98" s="145"/>
      <c r="E98" s="145"/>
      <c r="F98" s="145"/>
      <c r="G98" s="146"/>
      <c r="H98" s="280"/>
      <c r="I98" s="25"/>
      <c r="J98" s="25"/>
      <c r="K98" s="25"/>
      <c r="L98" s="25"/>
      <c r="M98" s="25"/>
      <c r="N98" s="25"/>
      <c r="O98" s="280"/>
      <c r="P98" s="25"/>
      <c r="Q98" s="25"/>
      <c r="R98" s="25"/>
      <c r="S98" s="25"/>
      <c r="T98" s="25"/>
      <c r="U98" s="25"/>
      <c r="W98" s="107" t="str">
        <f>A98</f>
        <v>Actualizado el 11 de noviembre de 2022.</v>
      </c>
      <c r="X98" s="214"/>
      <c r="Y98" s="166"/>
      <c r="Z98" s="167"/>
      <c r="AA98" s="166"/>
      <c r="AB98" s="255"/>
      <c r="AC98" s="144"/>
      <c r="AD98" s="168"/>
      <c r="AE98" s="144"/>
      <c r="AF98" s="263"/>
      <c r="AG98" s="144"/>
      <c r="AH98" s="144"/>
      <c r="AI98" s="169"/>
      <c r="AJ98" s="283"/>
      <c r="AK98" s="107" t="str">
        <f>W98</f>
        <v>Actualizado el 11 de noviembre de 2022.</v>
      </c>
      <c r="AL98" s="214"/>
      <c r="AM98" s="166"/>
      <c r="AN98" s="167"/>
      <c r="AO98" s="166"/>
      <c r="AP98" s="255"/>
      <c r="AQ98" s="144"/>
      <c r="AR98" s="168"/>
      <c r="AS98" s="144"/>
      <c r="AT98" s="263"/>
      <c r="AU98" s="144"/>
      <c r="AV98" s="144"/>
      <c r="AW98" s="169"/>
    </row>
    <row r="99" spans="1:49" x14ac:dyDescent="0.25">
      <c r="A99" s="15"/>
      <c r="B99" s="15"/>
      <c r="C99" s="25"/>
      <c r="D99" s="25"/>
      <c r="E99" s="25"/>
      <c r="F99" s="25"/>
      <c r="G99" s="25"/>
      <c r="H99" s="280"/>
      <c r="I99" s="25"/>
      <c r="J99" s="25"/>
      <c r="K99" s="25"/>
      <c r="L99" s="25"/>
      <c r="M99" s="25"/>
      <c r="N99" s="25"/>
      <c r="O99" s="280"/>
      <c r="P99" s="25"/>
      <c r="Q99" s="25"/>
      <c r="R99" s="25"/>
      <c r="S99" s="25"/>
      <c r="T99" s="25"/>
      <c r="U99" s="130" t="s">
        <v>44</v>
      </c>
      <c r="W99" s="15"/>
      <c r="X99" s="208"/>
      <c r="Y99" s="56"/>
      <c r="Z99" s="56"/>
      <c r="AA99" s="56"/>
      <c r="AB99" s="221"/>
      <c r="AC99" s="15"/>
      <c r="AD99" s="154"/>
      <c r="AE99" s="15"/>
      <c r="AF99" s="208"/>
      <c r="AG99" s="15"/>
      <c r="AH99" s="15"/>
      <c r="AI99" s="15"/>
      <c r="AJ99" s="283"/>
      <c r="AK99" s="58"/>
      <c r="AL99" s="260"/>
      <c r="AM99" s="15"/>
      <c r="AN99" s="15"/>
      <c r="AO99" s="15"/>
      <c r="AP99" s="208"/>
      <c r="AQ99" s="15"/>
      <c r="AR99" s="15"/>
      <c r="AS99" s="15"/>
      <c r="AT99" s="208"/>
      <c r="AU99" s="15"/>
      <c r="AV99" s="15"/>
      <c r="AW99" s="15"/>
    </row>
    <row r="100" spans="1:49" x14ac:dyDescent="0.25">
      <c r="A100" s="15"/>
      <c r="B100" s="15"/>
      <c r="C100" s="25"/>
      <c r="D100" s="25"/>
      <c r="E100" s="25"/>
      <c r="F100" s="25"/>
      <c r="G100" s="25"/>
      <c r="H100" s="280"/>
      <c r="I100" s="25"/>
      <c r="J100" s="25"/>
      <c r="K100" s="25"/>
      <c r="L100" s="25"/>
      <c r="M100" s="25"/>
      <c r="N100" s="25"/>
      <c r="O100" s="280"/>
      <c r="P100" s="25"/>
      <c r="Q100" s="25"/>
      <c r="R100" s="25"/>
      <c r="S100" s="25"/>
      <c r="T100" s="25"/>
      <c r="U100" s="25"/>
    </row>
    <row r="2989" spans="25:25" x14ac:dyDescent="0.25">
      <c r="Y2989" s="22"/>
    </row>
    <row r="2997" spans="25:25" x14ac:dyDescent="0.25">
      <c r="Y2997" s="22"/>
    </row>
    <row r="3069" spans="20:20" x14ac:dyDescent="0.25">
      <c r="T3069" s="22"/>
    </row>
    <row r="3209" spans="25:25" x14ac:dyDescent="0.25">
      <c r="Y3209" s="22"/>
    </row>
    <row r="3217" spans="25:25" x14ac:dyDescent="0.25">
      <c r="Y3217" s="22"/>
    </row>
    <row r="3684" spans="25:25" x14ac:dyDescent="0.25">
      <c r="Y3684" s="22"/>
    </row>
    <row r="3692" spans="25:25" x14ac:dyDescent="0.25">
      <c r="Y3692" s="22"/>
    </row>
    <row r="3721" spans="20:20" x14ac:dyDescent="0.25">
      <c r="T3721" s="22"/>
    </row>
    <row r="3894" spans="25:25" x14ac:dyDescent="0.25">
      <c r="Y3894" s="22"/>
    </row>
    <row r="3902" spans="25:25" x14ac:dyDescent="0.25">
      <c r="Y3902" s="22"/>
    </row>
    <row r="4275" spans="25:25" x14ac:dyDescent="0.25">
      <c r="Y4275" s="22"/>
    </row>
    <row r="4276" spans="25:25" x14ac:dyDescent="0.25">
      <c r="Y4276" s="22"/>
    </row>
    <row r="4293" spans="23:24" x14ac:dyDescent="0.25">
      <c r="W4293" s="22"/>
      <c r="X4293" s="234"/>
    </row>
    <row r="4369" spans="18:20" x14ac:dyDescent="0.25">
      <c r="R4369" s="22"/>
    </row>
    <row r="4376" spans="18:20" x14ac:dyDescent="0.25">
      <c r="T4376" s="22"/>
    </row>
    <row r="7854" spans="18:18" x14ac:dyDescent="0.25">
      <c r="R7854" s="22"/>
    </row>
  </sheetData>
  <mergeCells count="17">
    <mergeCell ref="A84:G84"/>
    <mergeCell ref="W5:AI5"/>
    <mergeCell ref="AG7:AI7"/>
    <mergeCell ref="AK7:AK8"/>
    <mergeCell ref="AM7:AO7"/>
    <mergeCell ref="W7:W8"/>
    <mergeCell ref="Y7:AA7"/>
    <mergeCell ref="AC7:AE7"/>
    <mergeCell ref="AK5:AW5"/>
    <mergeCell ref="AQ7:AS7"/>
    <mergeCell ref="AU7:AW7"/>
    <mergeCell ref="A3:U4"/>
    <mergeCell ref="A5:U5"/>
    <mergeCell ref="A7:A8"/>
    <mergeCell ref="B7:G7"/>
    <mergeCell ref="P7:U7"/>
    <mergeCell ref="I7:N7"/>
  </mergeCells>
  <conditionalFormatting sqref="AX9:AX81">
    <cfRule type="cellIs" dxfId="2" priority="4" operator="greaterThan">
      <formula>0.0001</formula>
    </cfRule>
  </conditionalFormatting>
  <conditionalFormatting sqref="AJ9:AJ81">
    <cfRule type="cellIs" dxfId="1" priority="2" operator="greaterThan">
      <formula>0.0001</formula>
    </cfRule>
  </conditionalFormatting>
  <conditionalFormatting sqref="V9:V80">
    <cfRule type="cellIs" dxfId="0" priority="1" operator="greaterThan">
      <formula>0.0001</formula>
    </cfRule>
  </conditionalFormatting>
  <hyperlinks>
    <hyperlink ref="U99" location="'Anexo 2 '!A1" display="Volver " xr:uid="{76A032B3-58FF-4110-8BC8-9380003794AF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4A1B-0583-4DEC-98A3-D838189A76AB}">
  <sheetPr>
    <pageSetUpPr fitToPage="1"/>
  </sheetPr>
  <dimension ref="A1:AW7797"/>
  <sheetViews>
    <sheetView showGridLines="0" zoomScale="70" zoomScaleNormal="70" workbookViewId="0"/>
  </sheetViews>
  <sheetFormatPr baseColWidth="10" defaultColWidth="11.42578125" defaultRowHeight="14.25" x14ac:dyDescent="0.25"/>
  <cols>
    <col min="1" max="1" width="36.28515625" style="20" customWidth="1"/>
    <col min="2" max="5" width="12" style="20" customWidth="1"/>
    <col min="6" max="6" width="13.140625" style="20" customWidth="1"/>
    <col min="7" max="7" width="11.28515625" style="20" customWidth="1"/>
    <col min="8" max="8" width="1.7109375" style="20" customWidth="1"/>
    <col min="9" max="14" width="11.42578125" style="20"/>
    <col min="15" max="15" width="1.7109375" style="20" customWidth="1"/>
    <col min="16" max="22" width="11.42578125" style="20"/>
    <col min="23" max="23" width="35.5703125" style="20" customWidth="1"/>
    <col min="24" max="24" width="1.85546875" style="231" customWidth="1"/>
    <col min="25" max="25" width="11.42578125" style="20"/>
    <col min="26" max="26" width="11.85546875" style="20" customWidth="1"/>
    <col min="27" max="27" width="15.140625" style="20" customWidth="1"/>
    <col min="28" max="28" width="1.7109375" style="231" customWidth="1"/>
    <col min="29" max="29" width="11.42578125" style="20"/>
    <col min="30" max="30" width="13.140625" style="20" customWidth="1"/>
    <col min="31" max="31" width="16.28515625" style="20" customWidth="1"/>
    <col min="32" max="32" width="1.7109375" style="231" customWidth="1"/>
    <col min="33" max="33" width="12.7109375" style="20" customWidth="1"/>
    <col min="34" max="34" width="11.42578125" style="20"/>
    <col min="35" max="35" width="12.42578125" style="20" customWidth="1"/>
    <col min="36" max="36" width="11.42578125" style="20"/>
    <col min="37" max="37" width="31.42578125" style="20" customWidth="1"/>
    <col min="38" max="38" width="1.7109375" style="231" customWidth="1"/>
    <col min="39" max="39" width="14.28515625" style="20" customWidth="1"/>
    <col min="40" max="40" width="12" style="20" customWidth="1"/>
    <col min="41" max="41" width="13.42578125" style="20" bestFit="1" customWidth="1"/>
    <col min="42" max="42" width="1.7109375" style="231" customWidth="1"/>
    <col min="43" max="44" width="11.42578125" style="20"/>
    <col min="45" max="45" width="19.42578125" style="20" customWidth="1"/>
    <col min="46" max="46" width="1.85546875" style="231" customWidth="1"/>
    <col min="47" max="47" width="12.7109375" style="20" customWidth="1"/>
    <col min="48" max="48" width="12" style="20" customWidth="1"/>
    <col min="49" max="49" width="13.42578125" style="20" bestFit="1" customWidth="1"/>
    <col min="50" max="16384" width="11.42578125" style="20"/>
  </cols>
  <sheetData>
    <row r="1" spans="1:49" s="206" customFormat="1" ht="60" customHeight="1" x14ac:dyDescent="0.2">
      <c r="X1" s="245"/>
      <c r="AB1" s="245"/>
      <c r="AF1" s="245"/>
      <c r="AL1" s="245"/>
      <c r="AP1" s="245"/>
      <c r="AT1" s="245"/>
    </row>
    <row r="2" spans="1:49" s="206" customFormat="1" ht="30.75" customHeight="1" x14ac:dyDescent="0.2">
      <c r="X2" s="245"/>
      <c r="AB2" s="245"/>
      <c r="AF2" s="245"/>
      <c r="AL2" s="245"/>
      <c r="AP2" s="245"/>
      <c r="AT2" s="245"/>
    </row>
    <row r="3" spans="1:49" s="14" customFormat="1" ht="11.1" customHeight="1" x14ac:dyDescent="0.2">
      <c r="A3" s="322" t="s">
        <v>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X3" s="246"/>
      <c r="AB3" s="246"/>
      <c r="AF3" s="246"/>
      <c r="AL3" s="246"/>
      <c r="AP3" s="246"/>
      <c r="AT3" s="246"/>
    </row>
    <row r="4" spans="1:49" s="14" customFormat="1" ht="15.95" customHeight="1" x14ac:dyDescent="0.2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X4" s="246"/>
      <c r="AB4" s="246"/>
      <c r="AF4" s="246"/>
      <c r="AL4" s="246"/>
      <c r="AP4" s="246"/>
      <c r="AT4" s="246"/>
    </row>
    <row r="5" spans="1:49" s="15" customFormat="1" ht="36" customHeight="1" x14ac:dyDescent="0.25">
      <c r="A5" s="324" t="s">
        <v>83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W5" s="334" t="s">
        <v>107</v>
      </c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6"/>
      <c r="AJ5" s="20"/>
      <c r="AK5" s="337" t="s">
        <v>108</v>
      </c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s="15" customFormat="1" ht="12.75" x14ac:dyDescent="0.2">
      <c r="W6"/>
      <c r="X6" s="247"/>
      <c r="Y6"/>
      <c r="Z6"/>
      <c r="AA6"/>
      <c r="AB6" s="247"/>
      <c r="AC6"/>
      <c r="AD6"/>
      <c r="AE6"/>
      <c r="AF6" s="247"/>
      <c r="AG6"/>
      <c r="AH6"/>
      <c r="AI6"/>
      <c r="AJ6"/>
      <c r="AK6"/>
      <c r="AL6" s="247"/>
      <c r="AM6"/>
      <c r="AN6"/>
      <c r="AO6"/>
      <c r="AP6" s="247"/>
      <c r="AQ6"/>
      <c r="AR6"/>
      <c r="AS6"/>
      <c r="AT6" s="247"/>
      <c r="AU6"/>
      <c r="AV6"/>
      <c r="AW6"/>
    </row>
    <row r="7" spans="1:49" s="15" customFormat="1" ht="12" x14ac:dyDescent="0.2">
      <c r="A7" s="326" t="s">
        <v>9</v>
      </c>
      <c r="B7" s="314" t="s">
        <v>10</v>
      </c>
      <c r="C7" s="314"/>
      <c r="D7" s="314"/>
      <c r="E7" s="314"/>
      <c r="F7" s="314"/>
      <c r="G7" s="314"/>
      <c r="H7" s="23"/>
      <c r="I7" s="314" t="s">
        <v>11</v>
      </c>
      <c r="J7" s="314"/>
      <c r="K7" s="314"/>
      <c r="L7" s="314"/>
      <c r="M7" s="314"/>
      <c r="N7" s="314"/>
      <c r="O7" s="23"/>
      <c r="P7" s="314" t="s">
        <v>12</v>
      </c>
      <c r="Q7" s="314"/>
      <c r="R7" s="314"/>
      <c r="S7" s="314"/>
      <c r="T7" s="314"/>
      <c r="U7" s="314"/>
      <c r="W7" s="326" t="s">
        <v>9</v>
      </c>
      <c r="X7" s="224"/>
      <c r="Y7" s="314" t="s">
        <v>10</v>
      </c>
      <c r="Z7" s="314"/>
      <c r="AA7" s="314"/>
      <c r="AB7" s="225"/>
      <c r="AC7" s="314" t="s">
        <v>11</v>
      </c>
      <c r="AD7" s="314"/>
      <c r="AE7" s="314"/>
      <c r="AF7" s="225"/>
      <c r="AG7" s="314" t="s">
        <v>12</v>
      </c>
      <c r="AH7" s="314"/>
      <c r="AI7" s="340"/>
      <c r="AK7" s="319" t="s">
        <v>9</v>
      </c>
      <c r="AL7" s="224"/>
      <c r="AM7" s="314" t="s">
        <v>10</v>
      </c>
      <c r="AN7" s="314"/>
      <c r="AO7" s="314"/>
      <c r="AP7" s="225"/>
      <c r="AQ7" s="314" t="s">
        <v>11</v>
      </c>
      <c r="AR7" s="314"/>
      <c r="AS7" s="314"/>
      <c r="AT7" s="225"/>
      <c r="AU7" s="314" t="s">
        <v>12</v>
      </c>
      <c r="AV7" s="314"/>
      <c r="AW7" s="314"/>
    </row>
    <row r="8" spans="1:49" s="15" customFormat="1" ht="24" x14ac:dyDescent="0.2">
      <c r="A8" s="327"/>
      <c r="B8" s="24">
        <v>2019</v>
      </c>
      <c r="C8" s="24">
        <v>2020</v>
      </c>
      <c r="D8" s="24">
        <v>2021</v>
      </c>
      <c r="E8" s="26" t="s">
        <v>13</v>
      </c>
      <c r="F8" s="27" t="s">
        <v>14</v>
      </c>
      <c r="G8" s="27" t="s">
        <v>15</v>
      </c>
      <c r="H8" s="28"/>
      <c r="I8" s="24">
        <v>2019</v>
      </c>
      <c r="J8" s="24">
        <v>2020</v>
      </c>
      <c r="K8" s="24">
        <v>2021</v>
      </c>
      <c r="L8" s="26" t="s">
        <v>13</v>
      </c>
      <c r="M8" s="27" t="s">
        <v>14</v>
      </c>
      <c r="N8" s="27" t="s">
        <v>15</v>
      </c>
      <c r="O8" s="28"/>
      <c r="P8" s="24">
        <v>2019</v>
      </c>
      <c r="Q8" s="24">
        <v>2020</v>
      </c>
      <c r="R8" s="24">
        <v>2021</v>
      </c>
      <c r="S8" s="26" t="s">
        <v>13</v>
      </c>
      <c r="T8" s="27" t="s">
        <v>14</v>
      </c>
      <c r="U8" s="27" t="s">
        <v>15</v>
      </c>
      <c r="W8" s="333"/>
      <c r="X8" s="224"/>
      <c r="Y8" s="183">
        <v>2021</v>
      </c>
      <c r="Z8" s="184" t="s">
        <v>13</v>
      </c>
      <c r="AA8" s="236" t="s">
        <v>123</v>
      </c>
      <c r="AB8" s="241"/>
      <c r="AC8" s="183">
        <v>2021</v>
      </c>
      <c r="AD8" s="184" t="s">
        <v>13</v>
      </c>
      <c r="AE8" s="236" t="s">
        <v>123</v>
      </c>
      <c r="AF8" s="241"/>
      <c r="AG8" s="183">
        <v>2021</v>
      </c>
      <c r="AH8" s="184" t="s">
        <v>79</v>
      </c>
      <c r="AI8" s="236" t="s">
        <v>123</v>
      </c>
      <c r="AK8" s="320"/>
      <c r="AL8" s="224"/>
      <c r="AM8" s="24">
        <v>2021</v>
      </c>
      <c r="AN8" s="26" t="s">
        <v>13</v>
      </c>
      <c r="AO8" s="27" t="s">
        <v>124</v>
      </c>
      <c r="AP8" s="241"/>
      <c r="AQ8" s="24">
        <v>2021</v>
      </c>
      <c r="AR8" s="26" t="s">
        <v>13</v>
      </c>
      <c r="AS8" s="27" t="s">
        <v>124</v>
      </c>
      <c r="AT8" s="241"/>
      <c r="AU8" s="24">
        <v>2021</v>
      </c>
      <c r="AV8" s="26" t="s">
        <v>13</v>
      </c>
      <c r="AW8" s="27" t="s">
        <v>124</v>
      </c>
    </row>
    <row r="9" spans="1:49" x14ac:dyDescent="0.25">
      <c r="A9" s="123" t="s">
        <v>84</v>
      </c>
      <c r="B9" s="31">
        <v>12516.33</v>
      </c>
      <c r="C9" s="31">
        <v>13108.33</v>
      </c>
      <c r="D9" s="31">
        <v>14839.01</v>
      </c>
      <c r="E9" s="31">
        <v>15814.66</v>
      </c>
      <c r="F9" s="32">
        <v>6.58</v>
      </c>
      <c r="G9" s="32">
        <v>26.35</v>
      </c>
      <c r="H9" s="32"/>
      <c r="I9" s="31">
        <v>11879.01</v>
      </c>
      <c r="J9" s="31">
        <v>11599.01</v>
      </c>
      <c r="K9" s="31">
        <v>12460.34</v>
      </c>
      <c r="L9" s="31">
        <v>13840.33</v>
      </c>
      <c r="M9" s="32">
        <v>11.08</v>
      </c>
      <c r="N9" s="32">
        <v>16.510000000000002</v>
      </c>
      <c r="O9" s="32"/>
      <c r="P9" s="31">
        <v>565968.57999999996</v>
      </c>
      <c r="Q9" s="31">
        <v>210975.86</v>
      </c>
      <c r="R9" s="31">
        <v>364797.15</v>
      </c>
      <c r="S9" s="31">
        <v>518518.43</v>
      </c>
      <c r="T9" s="32">
        <v>42.14</v>
      </c>
      <c r="U9" s="32">
        <v>-8.3800000000000008</v>
      </c>
      <c r="V9" s="15"/>
      <c r="W9" s="33" t="s">
        <v>84</v>
      </c>
      <c r="X9" s="207"/>
      <c r="Y9" s="147">
        <v>14361</v>
      </c>
      <c r="Z9" s="147">
        <v>15532.11</v>
      </c>
      <c r="AA9" s="34">
        <v>8.15</v>
      </c>
      <c r="AB9" s="227"/>
      <c r="AC9" s="147">
        <v>12134</v>
      </c>
      <c r="AD9" s="147">
        <v>13540.78</v>
      </c>
      <c r="AE9" s="34">
        <v>11.59</v>
      </c>
      <c r="AF9" s="227"/>
      <c r="AG9" s="147">
        <v>909159.65</v>
      </c>
      <c r="AH9" s="147">
        <v>1463715.09</v>
      </c>
      <c r="AI9" s="34">
        <v>61</v>
      </c>
      <c r="AJ9" s="15"/>
      <c r="AK9" s="149" t="s">
        <v>84</v>
      </c>
      <c r="AL9" s="207"/>
      <c r="AM9" s="31">
        <v>14188.17</v>
      </c>
      <c r="AN9" s="170">
        <v>15399</v>
      </c>
      <c r="AO9" s="32">
        <v>8.5299999999999994</v>
      </c>
      <c r="AP9" s="227"/>
      <c r="AQ9" s="31">
        <v>12085.25</v>
      </c>
      <c r="AR9" s="31">
        <v>13367.25</v>
      </c>
      <c r="AS9" s="32">
        <v>10.61</v>
      </c>
      <c r="AT9" s="227"/>
      <c r="AU9" s="31">
        <v>1210960.3700000001</v>
      </c>
      <c r="AV9" s="31">
        <v>1906460.27</v>
      </c>
      <c r="AW9" s="32">
        <v>57.43</v>
      </c>
    </row>
    <row r="10" spans="1:49" ht="15" x14ac:dyDescent="0.25">
      <c r="A10" s="120" t="s">
        <v>67</v>
      </c>
      <c r="B10" s="121">
        <v>284</v>
      </c>
      <c r="C10" s="121">
        <v>284</v>
      </c>
      <c r="D10" s="121">
        <v>284</v>
      </c>
      <c r="E10" s="121">
        <v>284</v>
      </c>
      <c r="F10" s="122">
        <v>0</v>
      </c>
      <c r="G10" s="122">
        <v>0</v>
      </c>
      <c r="H10" s="32"/>
      <c r="I10" s="121">
        <v>259.67</v>
      </c>
      <c r="J10" s="121">
        <v>189</v>
      </c>
      <c r="K10" s="121">
        <v>194</v>
      </c>
      <c r="L10" s="121">
        <v>204</v>
      </c>
      <c r="M10" s="122">
        <v>5.15</v>
      </c>
      <c r="N10" s="122">
        <v>-21.44</v>
      </c>
      <c r="O10" s="32"/>
      <c r="P10" s="121">
        <v>11405.81</v>
      </c>
      <c r="Q10" s="121">
        <v>3199.05</v>
      </c>
      <c r="R10" s="121">
        <v>4389.97</v>
      </c>
      <c r="S10" s="121">
        <v>7083.24</v>
      </c>
      <c r="T10" s="122">
        <v>61.35</v>
      </c>
      <c r="U10" s="122">
        <v>-37.9</v>
      </c>
      <c r="V10" s="15"/>
      <c r="W10" s="186" t="s">
        <v>115</v>
      </c>
      <c r="X10" s="207"/>
      <c r="Y10" s="187">
        <v>284</v>
      </c>
      <c r="Z10" s="187">
        <v>284</v>
      </c>
      <c r="AA10" s="188">
        <v>0</v>
      </c>
      <c r="AB10" s="227"/>
      <c r="AC10" s="187">
        <v>192</v>
      </c>
      <c r="AD10" s="187">
        <v>201.78</v>
      </c>
      <c r="AE10" s="188">
        <v>5.09</v>
      </c>
      <c r="AF10" s="227"/>
      <c r="AG10" s="187">
        <v>12646.99</v>
      </c>
      <c r="AH10" s="187">
        <v>20131.439999999999</v>
      </c>
      <c r="AI10" s="188">
        <v>59.18</v>
      </c>
      <c r="AJ10" s="148"/>
      <c r="AK10" s="148" t="s">
        <v>67</v>
      </c>
      <c r="AL10" s="207"/>
      <c r="AM10" s="121">
        <v>284</v>
      </c>
      <c r="AN10" s="121">
        <v>284</v>
      </c>
      <c r="AO10" s="122">
        <v>0</v>
      </c>
      <c r="AP10" s="227"/>
      <c r="AQ10" s="121">
        <v>191.42</v>
      </c>
      <c r="AR10" s="121">
        <v>199.83</v>
      </c>
      <c r="AS10" s="122">
        <v>4.4000000000000004</v>
      </c>
      <c r="AT10" s="227"/>
      <c r="AU10" s="121">
        <v>17471.580000000002</v>
      </c>
      <c r="AV10" s="121">
        <v>25678.13</v>
      </c>
      <c r="AW10" s="122">
        <v>46.97</v>
      </c>
    </row>
    <row r="11" spans="1:49" x14ac:dyDescent="0.25">
      <c r="A11" s="41" t="s">
        <v>85</v>
      </c>
      <c r="B11" s="42">
        <v>107</v>
      </c>
      <c r="C11" s="42">
        <v>107</v>
      </c>
      <c r="D11" s="42">
        <v>107</v>
      </c>
      <c r="E11" s="42">
        <v>107</v>
      </c>
      <c r="F11" s="38">
        <v>0</v>
      </c>
      <c r="G11" s="38">
        <v>0</v>
      </c>
      <c r="H11" s="38"/>
      <c r="I11" s="42">
        <v>98.67</v>
      </c>
      <c r="J11" s="42">
        <v>74</v>
      </c>
      <c r="K11" s="42">
        <v>77</v>
      </c>
      <c r="L11" s="42">
        <v>79</v>
      </c>
      <c r="M11" s="38">
        <v>2.6</v>
      </c>
      <c r="N11" s="38">
        <v>-19.93</v>
      </c>
      <c r="O11" s="38"/>
      <c r="P11" s="42"/>
      <c r="Q11" s="42"/>
      <c r="R11" s="42"/>
      <c r="S11" s="42"/>
      <c r="T11" s="38"/>
      <c r="U11" s="38"/>
      <c r="V11" s="15"/>
      <c r="W11" s="155" t="s">
        <v>85</v>
      </c>
      <c r="X11" s="208"/>
      <c r="Y11" s="189">
        <v>107</v>
      </c>
      <c r="Z11" s="189">
        <v>107</v>
      </c>
      <c r="AA11" s="135">
        <v>0</v>
      </c>
      <c r="AB11" s="229"/>
      <c r="AC11" s="189">
        <v>75</v>
      </c>
      <c r="AD11" s="189">
        <v>78.56</v>
      </c>
      <c r="AE11" s="135">
        <v>4.74</v>
      </c>
      <c r="AF11" s="229"/>
      <c r="AG11" s="189"/>
      <c r="AH11" s="189"/>
      <c r="AI11" s="135"/>
      <c r="AJ11" s="15"/>
      <c r="AK11" s="15" t="s">
        <v>85</v>
      </c>
      <c r="AL11" s="208"/>
      <c r="AM11" s="42">
        <v>107</v>
      </c>
      <c r="AN11" s="42">
        <v>107</v>
      </c>
      <c r="AO11" s="38">
        <v>0</v>
      </c>
      <c r="AP11" s="229"/>
      <c r="AQ11" s="42">
        <v>74.92</v>
      </c>
      <c r="AR11" s="42">
        <v>78.17</v>
      </c>
      <c r="AS11" s="38">
        <v>4.34</v>
      </c>
      <c r="AT11" s="229"/>
      <c r="AU11" s="42"/>
      <c r="AV11" s="42"/>
      <c r="AW11" s="38"/>
    </row>
    <row r="12" spans="1:49" x14ac:dyDescent="0.25">
      <c r="A12" s="35" t="s">
        <v>86</v>
      </c>
      <c r="B12" s="36">
        <v>85</v>
      </c>
      <c r="C12" s="36">
        <v>85</v>
      </c>
      <c r="D12" s="36">
        <v>85</v>
      </c>
      <c r="E12" s="36">
        <v>85</v>
      </c>
      <c r="F12" s="37">
        <v>0</v>
      </c>
      <c r="G12" s="37">
        <v>0</v>
      </c>
      <c r="H12" s="38"/>
      <c r="I12" s="36">
        <v>80</v>
      </c>
      <c r="J12" s="36">
        <v>41</v>
      </c>
      <c r="K12" s="36">
        <v>43</v>
      </c>
      <c r="L12" s="36">
        <v>51</v>
      </c>
      <c r="M12" s="37">
        <v>18.600000000000001</v>
      </c>
      <c r="N12" s="37">
        <v>-36.25</v>
      </c>
      <c r="O12" s="38"/>
      <c r="P12" s="36"/>
      <c r="Q12" s="36"/>
      <c r="R12" s="36"/>
      <c r="S12" s="36"/>
      <c r="T12" s="37"/>
      <c r="U12" s="37"/>
      <c r="V12" s="15"/>
      <c r="W12" s="190" t="s">
        <v>86</v>
      </c>
      <c r="X12" s="208"/>
      <c r="Y12" s="191">
        <v>85</v>
      </c>
      <c r="Z12" s="191">
        <v>85</v>
      </c>
      <c r="AA12" s="192">
        <v>0</v>
      </c>
      <c r="AB12" s="229"/>
      <c r="AC12" s="191">
        <v>43</v>
      </c>
      <c r="AD12" s="191">
        <v>49.22</v>
      </c>
      <c r="AE12" s="192">
        <v>14.47</v>
      </c>
      <c r="AF12" s="229"/>
      <c r="AG12" s="191"/>
      <c r="AH12" s="191"/>
      <c r="AI12" s="192"/>
      <c r="AJ12" s="40"/>
      <c r="AK12" s="40" t="s">
        <v>86</v>
      </c>
      <c r="AL12" s="208"/>
      <c r="AM12" s="36">
        <v>85</v>
      </c>
      <c r="AN12" s="36">
        <v>85</v>
      </c>
      <c r="AO12" s="37">
        <v>0</v>
      </c>
      <c r="AP12" s="229"/>
      <c r="AQ12" s="36">
        <v>42.5</v>
      </c>
      <c r="AR12" s="36">
        <v>47.67</v>
      </c>
      <c r="AS12" s="37">
        <v>12.16</v>
      </c>
      <c r="AT12" s="229"/>
      <c r="AU12" s="36"/>
      <c r="AV12" s="36"/>
      <c r="AW12" s="37"/>
    </row>
    <row r="13" spans="1:49" x14ac:dyDescent="0.25">
      <c r="A13" s="41" t="s">
        <v>87</v>
      </c>
      <c r="B13" s="42">
        <v>92</v>
      </c>
      <c r="C13" s="42">
        <v>92</v>
      </c>
      <c r="D13" s="42">
        <v>92</v>
      </c>
      <c r="E13" s="42">
        <v>92</v>
      </c>
      <c r="F13" s="38">
        <v>0</v>
      </c>
      <c r="G13" s="38">
        <v>0</v>
      </c>
      <c r="H13" s="38"/>
      <c r="I13" s="42">
        <v>81</v>
      </c>
      <c r="J13" s="42">
        <v>74</v>
      </c>
      <c r="K13" s="42">
        <v>74</v>
      </c>
      <c r="L13" s="42">
        <v>74</v>
      </c>
      <c r="M13" s="38">
        <v>0</v>
      </c>
      <c r="N13" s="38">
        <v>-8.64</v>
      </c>
      <c r="O13" s="38"/>
      <c r="P13" s="42"/>
      <c r="Q13" s="42"/>
      <c r="R13" s="42"/>
      <c r="S13" s="42"/>
      <c r="T13" s="38"/>
      <c r="U13" s="38"/>
      <c r="V13" s="15"/>
      <c r="W13" s="155" t="s">
        <v>87</v>
      </c>
      <c r="X13" s="208"/>
      <c r="Y13" s="189">
        <v>92</v>
      </c>
      <c r="Z13" s="189">
        <v>92</v>
      </c>
      <c r="AA13" s="135">
        <v>0</v>
      </c>
      <c r="AB13" s="229"/>
      <c r="AC13" s="189">
        <v>74</v>
      </c>
      <c r="AD13" s="189">
        <v>74</v>
      </c>
      <c r="AE13" s="135">
        <v>0</v>
      </c>
      <c r="AF13" s="229"/>
      <c r="AG13" s="189"/>
      <c r="AH13" s="189"/>
      <c r="AI13" s="135"/>
      <c r="AJ13" s="15"/>
      <c r="AK13" s="15" t="s">
        <v>87</v>
      </c>
      <c r="AL13" s="208"/>
      <c r="AM13" s="42">
        <v>92</v>
      </c>
      <c r="AN13" s="42">
        <v>92</v>
      </c>
      <c r="AO13" s="38">
        <v>0</v>
      </c>
      <c r="AP13" s="229"/>
      <c r="AQ13" s="42">
        <v>74</v>
      </c>
      <c r="AR13" s="42">
        <v>74</v>
      </c>
      <c r="AS13" s="38">
        <v>0</v>
      </c>
      <c r="AT13" s="229"/>
      <c r="AU13" s="42"/>
      <c r="AV13" s="42"/>
      <c r="AW13" s="38"/>
    </row>
    <row r="14" spans="1:49" ht="15" x14ac:dyDescent="0.25">
      <c r="A14" s="120" t="s">
        <v>68</v>
      </c>
      <c r="B14" s="121">
        <v>8173</v>
      </c>
      <c r="C14" s="121">
        <v>8608.67</v>
      </c>
      <c r="D14" s="121">
        <v>10174.67</v>
      </c>
      <c r="E14" s="121">
        <v>11099.33</v>
      </c>
      <c r="F14" s="122">
        <v>9.09</v>
      </c>
      <c r="G14" s="122">
        <v>35.799999999999997</v>
      </c>
      <c r="H14" s="32"/>
      <c r="I14" s="121">
        <v>8028.67</v>
      </c>
      <c r="J14" s="121">
        <v>8177</v>
      </c>
      <c r="K14" s="121">
        <v>8994.67</v>
      </c>
      <c r="L14" s="121">
        <v>10196</v>
      </c>
      <c r="M14" s="122">
        <v>13.36</v>
      </c>
      <c r="N14" s="122">
        <v>26.99</v>
      </c>
      <c r="O14" s="32"/>
      <c r="P14" s="121">
        <v>370997.73</v>
      </c>
      <c r="Q14" s="121">
        <v>138304.31</v>
      </c>
      <c r="R14" s="121">
        <v>244533.09</v>
      </c>
      <c r="S14" s="121">
        <v>351037.93</v>
      </c>
      <c r="T14" s="122">
        <v>43.55</v>
      </c>
      <c r="U14" s="122">
        <v>-5.38</v>
      </c>
      <c r="V14" s="15"/>
      <c r="W14" s="186" t="s">
        <v>116</v>
      </c>
      <c r="X14" s="207"/>
      <c r="Y14" s="187">
        <v>9794.33</v>
      </c>
      <c r="Z14" s="187">
        <v>10811.44</v>
      </c>
      <c r="AA14" s="188">
        <v>10.38</v>
      </c>
      <c r="AB14" s="227"/>
      <c r="AC14" s="187">
        <v>8809.11</v>
      </c>
      <c r="AD14" s="187">
        <v>9893.2199999999993</v>
      </c>
      <c r="AE14" s="188">
        <v>12.31</v>
      </c>
      <c r="AF14" s="227"/>
      <c r="AG14" s="187">
        <v>599346.30000000005</v>
      </c>
      <c r="AH14" s="187">
        <v>995856.35</v>
      </c>
      <c r="AI14" s="188">
        <v>66.16</v>
      </c>
      <c r="AJ14" s="148"/>
      <c r="AK14" s="148" t="s">
        <v>68</v>
      </c>
      <c r="AL14" s="207"/>
      <c r="AM14" s="121">
        <v>9640.42</v>
      </c>
      <c r="AN14" s="121">
        <v>10692.08</v>
      </c>
      <c r="AO14" s="122">
        <v>10.91</v>
      </c>
      <c r="AP14" s="227"/>
      <c r="AQ14" s="121">
        <v>8734.25</v>
      </c>
      <c r="AR14" s="121">
        <v>9754.42</v>
      </c>
      <c r="AS14" s="122">
        <v>11.68</v>
      </c>
      <c r="AT14" s="227"/>
      <c r="AU14" s="121">
        <v>796040.91</v>
      </c>
      <c r="AV14" s="121">
        <v>1297869.26</v>
      </c>
      <c r="AW14" s="122">
        <v>63.04</v>
      </c>
    </row>
    <row r="15" spans="1:49" x14ac:dyDescent="0.25">
      <c r="A15" s="41" t="s">
        <v>85</v>
      </c>
      <c r="B15" s="42">
        <v>809.67</v>
      </c>
      <c r="C15" s="42">
        <v>837.67</v>
      </c>
      <c r="D15" s="42">
        <v>958</v>
      </c>
      <c r="E15" s="42">
        <v>978.33</v>
      </c>
      <c r="F15" s="38">
        <v>2.12</v>
      </c>
      <c r="G15" s="38">
        <v>20.83</v>
      </c>
      <c r="H15" s="38"/>
      <c r="I15" s="42">
        <v>780.67</v>
      </c>
      <c r="J15" s="42">
        <v>789.67</v>
      </c>
      <c r="K15" s="42">
        <v>818</v>
      </c>
      <c r="L15" s="42">
        <v>887.33</v>
      </c>
      <c r="M15" s="38">
        <v>8.48</v>
      </c>
      <c r="N15" s="38">
        <v>13.66</v>
      </c>
      <c r="O15" s="38"/>
      <c r="P15" s="42">
        <v>74185.39</v>
      </c>
      <c r="Q15" s="42">
        <v>30095.11</v>
      </c>
      <c r="R15" s="42">
        <v>42489.66</v>
      </c>
      <c r="S15" s="42">
        <v>68930.25</v>
      </c>
      <c r="T15" s="38">
        <v>62.23</v>
      </c>
      <c r="U15" s="38">
        <v>-7.08</v>
      </c>
      <c r="V15" s="15"/>
      <c r="W15" s="155" t="s">
        <v>85</v>
      </c>
      <c r="X15" s="208"/>
      <c r="Y15" s="189">
        <v>945.44</v>
      </c>
      <c r="Z15" s="189">
        <v>952</v>
      </c>
      <c r="AA15" s="135">
        <v>0.69</v>
      </c>
      <c r="AB15" s="229"/>
      <c r="AC15" s="189">
        <v>798</v>
      </c>
      <c r="AD15" s="189">
        <v>833.67</v>
      </c>
      <c r="AE15" s="135">
        <v>4.47</v>
      </c>
      <c r="AF15" s="229"/>
      <c r="AG15" s="189">
        <v>108663.39</v>
      </c>
      <c r="AH15" s="189">
        <v>192895.11</v>
      </c>
      <c r="AI15" s="135">
        <v>77.52</v>
      </c>
      <c r="AJ15" s="15"/>
      <c r="AK15" s="15" t="s">
        <v>85</v>
      </c>
      <c r="AL15" s="208"/>
      <c r="AM15" s="42">
        <v>925.67</v>
      </c>
      <c r="AN15" s="42">
        <v>952.58</v>
      </c>
      <c r="AO15" s="38">
        <v>2.91</v>
      </c>
      <c r="AP15" s="229"/>
      <c r="AQ15" s="42">
        <v>792.75</v>
      </c>
      <c r="AR15" s="42">
        <v>827</v>
      </c>
      <c r="AS15" s="38">
        <v>4.32</v>
      </c>
      <c r="AT15" s="229"/>
      <c r="AU15" s="42">
        <v>151365.19</v>
      </c>
      <c r="AV15" s="42">
        <v>243648.45</v>
      </c>
      <c r="AW15" s="38">
        <v>60.97</v>
      </c>
    </row>
    <row r="16" spans="1:49" x14ac:dyDescent="0.25">
      <c r="A16" s="35" t="s">
        <v>86</v>
      </c>
      <c r="B16" s="171">
        <v>261</v>
      </c>
      <c r="C16" s="171">
        <v>261</v>
      </c>
      <c r="D16" s="171">
        <v>273</v>
      </c>
      <c r="E16" s="171">
        <v>273</v>
      </c>
      <c r="F16" s="172">
        <v>0</v>
      </c>
      <c r="G16" s="172">
        <v>4.5999999999999996</v>
      </c>
      <c r="H16" s="173"/>
      <c r="I16" s="171">
        <v>259</v>
      </c>
      <c r="J16" s="171">
        <v>259</v>
      </c>
      <c r="K16" s="171">
        <v>222.33</v>
      </c>
      <c r="L16" s="171">
        <v>255.33</v>
      </c>
      <c r="M16" s="172">
        <v>14.84</v>
      </c>
      <c r="N16" s="172">
        <v>-1.42</v>
      </c>
      <c r="O16" s="173"/>
      <c r="P16" s="171"/>
      <c r="Q16" s="171"/>
      <c r="R16" s="171"/>
      <c r="S16" s="171"/>
      <c r="T16" s="172"/>
      <c r="U16" s="172"/>
      <c r="V16" s="15"/>
      <c r="W16" s="190" t="s">
        <v>86</v>
      </c>
      <c r="X16" s="208"/>
      <c r="Y16" s="193">
        <v>273</v>
      </c>
      <c r="Z16" s="193">
        <v>273</v>
      </c>
      <c r="AA16" s="194">
        <v>0</v>
      </c>
      <c r="AB16" s="285"/>
      <c r="AC16" s="193">
        <v>224.89</v>
      </c>
      <c r="AD16" s="193">
        <v>252.22</v>
      </c>
      <c r="AE16" s="194">
        <v>12.15</v>
      </c>
      <c r="AF16" s="285"/>
      <c r="AG16" s="193"/>
      <c r="AH16" s="193"/>
      <c r="AI16" s="194"/>
      <c r="AJ16" s="40"/>
      <c r="AK16" s="40" t="s">
        <v>86</v>
      </c>
      <c r="AL16" s="208"/>
      <c r="AM16" s="171">
        <v>271</v>
      </c>
      <c r="AN16" s="171">
        <v>273</v>
      </c>
      <c r="AO16" s="172">
        <v>0.74</v>
      </c>
      <c r="AP16" s="285"/>
      <c r="AQ16" s="171">
        <v>233.42</v>
      </c>
      <c r="AR16" s="171">
        <v>247.75</v>
      </c>
      <c r="AS16" s="172">
        <v>6.14</v>
      </c>
      <c r="AT16" s="285"/>
      <c r="AU16" s="171"/>
      <c r="AV16" s="171"/>
      <c r="AW16" s="172"/>
    </row>
    <row r="17" spans="1:49" x14ac:dyDescent="0.25">
      <c r="A17" s="41" t="s">
        <v>87</v>
      </c>
      <c r="B17" s="174">
        <v>1747</v>
      </c>
      <c r="C17" s="174">
        <v>2032.67</v>
      </c>
      <c r="D17" s="174">
        <v>2089</v>
      </c>
      <c r="E17" s="174">
        <v>2092</v>
      </c>
      <c r="F17" s="173">
        <v>0.14000000000000001</v>
      </c>
      <c r="G17" s="173">
        <v>19.75</v>
      </c>
      <c r="H17" s="173"/>
      <c r="I17" s="174">
        <v>1647.67</v>
      </c>
      <c r="J17" s="174">
        <v>1908.67</v>
      </c>
      <c r="K17" s="174">
        <v>1633.67</v>
      </c>
      <c r="L17" s="174">
        <v>1829.67</v>
      </c>
      <c r="M17" s="173">
        <v>12</v>
      </c>
      <c r="N17" s="173">
        <v>11.05</v>
      </c>
      <c r="O17" s="173"/>
      <c r="P17" s="174">
        <v>183188.37</v>
      </c>
      <c r="Q17" s="174">
        <v>58929.56</v>
      </c>
      <c r="R17" s="174">
        <v>99665.91</v>
      </c>
      <c r="S17" s="174">
        <v>136543.46</v>
      </c>
      <c r="T17" s="173">
        <v>37</v>
      </c>
      <c r="U17" s="173">
        <v>-25.46</v>
      </c>
      <c r="V17" s="15"/>
      <c r="W17" s="155" t="s">
        <v>87</v>
      </c>
      <c r="X17" s="208"/>
      <c r="Y17" s="195">
        <v>2087.11</v>
      </c>
      <c r="Z17" s="195">
        <v>2091.56</v>
      </c>
      <c r="AA17" s="196">
        <v>0.21</v>
      </c>
      <c r="AB17" s="285"/>
      <c r="AC17" s="195">
        <v>1768.56</v>
      </c>
      <c r="AD17" s="195">
        <v>1832.56</v>
      </c>
      <c r="AE17" s="196">
        <v>3.62</v>
      </c>
      <c r="AF17" s="285"/>
      <c r="AG17" s="195">
        <v>241416.31</v>
      </c>
      <c r="AH17" s="195">
        <v>384206.89</v>
      </c>
      <c r="AI17" s="196">
        <v>59.15</v>
      </c>
      <c r="AJ17" s="15"/>
      <c r="AK17" s="15" t="s">
        <v>87</v>
      </c>
      <c r="AL17" s="208"/>
      <c r="AM17" s="174">
        <v>2088.58</v>
      </c>
      <c r="AN17" s="174">
        <v>2091.33</v>
      </c>
      <c r="AO17" s="173">
        <v>0.13</v>
      </c>
      <c r="AP17" s="285"/>
      <c r="AQ17" s="174">
        <v>1817.92</v>
      </c>
      <c r="AR17" s="174">
        <v>1806.75</v>
      </c>
      <c r="AS17" s="173">
        <v>-0.61</v>
      </c>
      <c r="AT17" s="285"/>
      <c r="AU17" s="174">
        <v>330525.83</v>
      </c>
      <c r="AV17" s="174">
        <v>513282.1</v>
      </c>
      <c r="AW17" s="173">
        <v>55.29</v>
      </c>
    </row>
    <row r="18" spans="1:49" x14ac:dyDescent="0.25">
      <c r="A18" s="35" t="s">
        <v>88</v>
      </c>
      <c r="B18" s="171">
        <v>5192.33</v>
      </c>
      <c r="C18" s="171">
        <v>5314.33</v>
      </c>
      <c r="D18" s="171">
        <v>6691.67</v>
      </c>
      <c r="E18" s="171">
        <v>7593</v>
      </c>
      <c r="F18" s="172">
        <v>13.47</v>
      </c>
      <c r="G18" s="172">
        <v>46.23</v>
      </c>
      <c r="H18" s="173"/>
      <c r="I18" s="171">
        <v>5181.33</v>
      </c>
      <c r="J18" s="171">
        <v>5059.67</v>
      </c>
      <c r="K18" s="171">
        <v>6160.67</v>
      </c>
      <c r="L18" s="171">
        <v>7063.67</v>
      </c>
      <c r="M18" s="172">
        <v>14.66</v>
      </c>
      <c r="N18" s="172">
        <v>36.33</v>
      </c>
      <c r="O18" s="173"/>
      <c r="P18" s="171">
        <v>111749.97</v>
      </c>
      <c r="Q18" s="171">
        <v>48112.93</v>
      </c>
      <c r="R18" s="171">
        <v>100551.29</v>
      </c>
      <c r="S18" s="171">
        <v>143356.59</v>
      </c>
      <c r="T18" s="172">
        <v>42.57</v>
      </c>
      <c r="U18" s="172">
        <v>28.28</v>
      </c>
      <c r="V18" s="15"/>
      <c r="W18" s="190" t="s">
        <v>88</v>
      </c>
      <c r="X18" s="208"/>
      <c r="Y18" s="193">
        <v>6325.78</v>
      </c>
      <c r="Z18" s="193">
        <v>7331.89</v>
      </c>
      <c r="AA18" s="194">
        <v>15.9</v>
      </c>
      <c r="AB18" s="285"/>
      <c r="AC18" s="193">
        <v>5858.11</v>
      </c>
      <c r="AD18" s="193">
        <v>6814.78</v>
      </c>
      <c r="AE18" s="194">
        <v>16.329999999999998</v>
      </c>
      <c r="AF18" s="285"/>
      <c r="AG18" s="193">
        <v>244391.84</v>
      </c>
      <c r="AH18" s="193">
        <v>412591.94</v>
      </c>
      <c r="AI18" s="194">
        <v>68.819999999999993</v>
      </c>
      <c r="AJ18" s="40"/>
      <c r="AK18" s="40" t="s">
        <v>88</v>
      </c>
      <c r="AL18" s="208"/>
      <c r="AM18" s="171">
        <v>6192.17</v>
      </c>
      <c r="AN18" s="171">
        <v>7212.17</v>
      </c>
      <c r="AO18" s="172">
        <v>16.47</v>
      </c>
      <c r="AP18" s="285"/>
      <c r="AQ18" s="171">
        <v>5730.5</v>
      </c>
      <c r="AR18" s="171">
        <v>6712.92</v>
      </c>
      <c r="AS18" s="172">
        <v>17.14</v>
      </c>
      <c r="AT18" s="285"/>
      <c r="AU18" s="171">
        <v>307665.37</v>
      </c>
      <c r="AV18" s="171">
        <v>532721.98</v>
      </c>
      <c r="AW18" s="172">
        <v>73.150000000000006</v>
      </c>
    </row>
    <row r="19" spans="1:49" x14ac:dyDescent="0.25">
      <c r="A19" s="41" t="s">
        <v>89</v>
      </c>
      <c r="B19" s="174">
        <v>163</v>
      </c>
      <c r="C19" s="174">
        <v>163</v>
      </c>
      <c r="D19" s="174">
        <v>163</v>
      </c>
      <c r="E19" s="174">
        <v>163</v>
      </c>
      <c r="F19" s="173">
        <v>0</v>
      </c>
      <c r="G19" s="173">
        <v>0</v>
      </c>
      <c r="H19" s="173"/>
      <c r="I19" s="174">
        <v>160</v>
      </c>
      <c r="J19" s="174">
        <v>160</v>
      </c>
      <c r="K19" s="174">
        <v>160</v>
      </c>
      <c r="L19" s="174">
        <v>160</v>
      </c>
      <c r="M19" s="173">
        <v>0</v>
      </c>
      <c r="N19" s="173">
        <v>0</v>
      </c>
      <c r="O19" s="173"/>
      <c r="P19" s="174">
        <v>1874.01</v>
      </c>
      <c r="Q19" s="174">
        <v>1166.72</v>
      </c>
      <c r="R19" s="174">
        <v>1826.24</v>
      </c>
      <c r="S19" s="174">
        <v>2207.63</v>
      </c>
      <c r="T19" s="173">
        <v>20.88</v>
      </c>
      <c r="U19" s="173">
        <v>17.8</v>
      </c>
      <c r="V19" s="15"/>
      <c r="W19" s="155" t="s">
        <v>89</v>
      </c>
      <c r="X19" s="208"/>
      <c r="Y19" s="195">
        <v>163</v>
      </c>
      <c r="Z19" s="195">
        <v>163</v>
      </c>
      <c r="AA19" s="196">
        <v>0</v>
      </c>
      <c r="AB19" s="285"/>
      <c r="AC19" s="195">
        <v>159.56</v>
      </c>
      <c r="AD19" s="195">
        <v>160</v>
      </c>
      <c r="AE19" s="196">
        <v>0.28000000000000003</v>
      </c>
      <c r="AF19" s="285"/>
      <c r="AG19" s="195">
        <v>4874.76</v>
      </c>
      <c r="AH19" s="195">
        <v>6162.42</v>
      </c>
      <c r="AI19" s="135">
        <v>26.41</v>
      </c>
      <c r="AJ19" s="15"/>
      <c r="AK19" s="15" t="s">
        <v>89</v>
      </c>
      <c r="AL19" s="208"/>
      <c r="AM19" s="174">
        <v>163</v>
      </c>
      <c r="AN19" s="174">
        <v>163</v>
      </c>
      <c r="AO19" s="173">
        <v>0</v>
      </c>
      <c r="AP19" s="285"/>
      <c r="AQ19" s="174">
        <v>159.66999999999999</v>
      </c>
      <c r="AR19" s="174">
        <v>160</v>
      </c>
      <c r="AS19" s="173">
        <v>0.21</v>
      </c>
      <c r="AT19" s="285"/>
      <c r="AU19" s="174">
        <v>6484.53</v>
      </c>
      <c r="AV19" s="174">
        <v>8216.73</v>
      </c>
      <c r="AW19" s="38">
        <v>26.71</v>
      </c>
    </row>
    <row r="20" spans="1:49" x14ac:dyDescent="0.25">
      <c r="A20" s="120" t="s">
        <v>90</v>
      </c>
      <c r="B20" s="175">
        <v>236</v>
      </c>
      <c r="C20" s="175">
        <v>236</v>
      </c>
      <c r="D20" s="175">
        <v>236</v>
      </c>
      <c r="E20" s="175">
        <v>236</v>
      </c>
      <c r="F20" s="176">
        <v>0</v>
      </c>
      <c r="G20" s="176">
        <v>0</v>
      </c>
      <c r="H20" s="177"/>
      <c r="I20" s="175">
        <v>199</v>
      </c>
      <c r="J20" s="175">
        <v>153.66999999999999</v>
      </c>
      <c r="K20" s="175">
        <v>93</v>
      </c>
      <c r="L20" s="175">
        <v>62</v>
      </c>
      <c r="M20" s="176">
        <v>-33.33</v>
      </c>
      <c r="N20" s="176">
        <v>-68.84</v>
      </c>
      <c r="O20" s="177"/>
      <c r="P20" s="175">
        <v>8394.89</v>
      </c>
      <c r="Q20" s="175">
        <v>2612.5700000000002</v>
      </c>
      <c r="R20" s="175">
        <v>2702.81</v>
      </c>
      <c r="S20" s="175">
        <v>3020.16</v>
      </c>
      <c r="T20" s="176">
        <v>11.74</v>
      </c>
      <c r="U20" s="176">
        <v>-64.02</v>
      </c>
      <c r="V20" s="15"/>
      <c r="W20" s="186" t="s">
        <v>90</v>
      </c>
      <c r="X20" s="207"/>
      <c r="Y20" s="197">
        <v>236</v>
      </c>
      <c r="Z20" s="197">
        <v>236</v>
      </c>
      <c r="AA20" s="198">
        <v>0</v>
      </c>
      <c r="AB20" s="290"/>
      <c r="AC20" s="197">
        <v>126.78</v>
      </c>
      <c r="AD20" s="197">
        <v>80.22</v>
      </c>
      <c r="AE20" s="198">
        <v>-36.72</v>
      </c>
      <c r="AF20" s="290"/>
      <c r="AG20" s="197">
        <v>8444.02</v>
      </c>
      <c r="AH20" s="197">
        <v>8782.9500000000007</v>
      </c>
      <c r="AI20" s="198">
        <v>4.01</v>
      </c>
      <c r="AJ20" s="148"/>
      <c r="AK20" s="148" t="s">
        <v>90</v>
      </c>
      <c r="AL20" s="207"/>
      <c r="AM20" s="175">
        <v>236</v>
      </c>
      <c r="AN20" s="175">
        <v>236</v>
      </c>
      <c r="AO20" s="176">
        <v>0</v>
      </c>
      <c r="AP20" s="290"/>
      <c r="AQ20" s="175">
        <v>135.08000000000001</v>
      </c>
      <c r="AR20" s="175">
        <v>80.33</v>
      </c>
      <c r="AS20" s="176">
        <v>-40.53</v>
      </c>
      <c r="AT20" s="290"/>
      <c r="AU20" s="175">
        <v>11889.84</v>
      </c>
      <c r="AV20" s="175">
        <v>11372</v>
      </c>
      <c r="AW20" s="176">
        <v>-4.3600000000000003</v>
      </c>
    </row>
    <row r="21" spans="1:49" x14ac:dyDescent="0.25">
      <c r="A21" s="41" t="s">
        <v>85</v>
      </c>
      <c r="B21" s="174">
        <v>106</v>
      </c>
      <c r="C21" s="174">
        <v>106</v>
      </c>
      <c r="D21" s="174">
        <v>106</v>
      </c>
      <c r="E21" s="174">
        <v>106</v>
      </c>
      <c r="F21" s="173">
        <v>0</v>
      </c>
      <c r="G21" s="173">
        <v>0</v>
      </c>
      <c r="H21" s="173"/>
      <c r="I21" s="174">
        <v>88</v>
      </c>
      <c r="J21" s="174">
        <v>72.67</v>
      </c>
      <c r="K21" s="174">
        <v>42</v>
      </c>
      <c r="L21" s="174">
        <v>26</v>
      </c>
      <c r="M21" s="173">
        <v>-38.1</v>
      </c>
      <c r="N21" s="173">
        <v>-70.45</v>
      </c>
      <c r="O21" s="173"/>
      <c r="P21" s="174">
        <v>2071.48</v>
      </c>
      <c r="Q21" s="174">
        <v>662.93</v>
      </c>
      <c r="R21" s="174">
        <v>406.27</v>
      </c>
      <c r="S21" s="174">
        <v>1046.19</v>
      </c>
      <c r="T21" s="173">
        <v>157.51</v>
      </c>
      <c r="U21" s="173">
        <v>-49.5</v>
      </c>
      <c r="V21" s="15"/>
      <c r="W21" s="155" t="s">
        <v>85</v>
      </c>
      <c r="X21" s="208"/>
      <c r="Y21" s="195">
        <v>106</v>
      </c>
      <c r="Z21" s="195">
        <v>106</v>
      </c>
      <c r="AA21" s="196">
        <v>0</v>
      </c>
      <c r="AB21" s="285"/>
      <c r="AC21" s="195">
        <v>58</v>
      </c>
      <c r="AD21" s="195">
        <v>35.56</v>
      </c>
      <c r="AE21" s="196">
        <v>-38.700000000000003</v>
      </c>
      <c r="AF21" s="285"/>
      <c r="AG21" s="195">
        <v>1790.55</v>
      </c>
      <c r="AH21" s="195">
        <v>2101.86</v>
      </c>
      <c r="AI21" s="196">
        <v>17.39</v>
      </c>
      <c r="AJ21" s="15"/>
      <c r="AK21" s="15" t="s">
        <v>85</v>
      </c>
      <c r="AL21" s="208"/>
      <c r="AM21" s="174">
        <v>106</v>
      </c>
      <c r="AN21" s="174">
        <v>106</v>
      </c>
      <c r="AO21" s="173">
        <v>0</v>
      </c>
      <c r="AP21" s="285"/>
      <c r="AQ21" s="174">
        <v>62.75</v>
      </c>
      <c r="AR21" s="174">
        <v>35.75</v>
      </c>
      <c r="AS21" s="173">
        <v>-43.03</v>
      </c>
      <c r="AT21" s="285"/>
      <c r="AU21" s="174">
        <v>2668.74</v>
      </c>
      <c r="AV21" s="174">
        <v>2493.29</v>
      </c>
      <c r="AW21" s="173">
        <v>-6.57</v>
      </c>
    </row>
    <row r="22" spans="1:49" x14ac:dyDescent="0.25">
      <c r="A22" s="35" t="s">
        <v>86</v>
      </c>
      <c r="B22" s="171">
        <v>101</v>
      </c>
      <c r="C22" s="171">
        <v>101</v>
      </c>
      <c r="D22" s="171">
        <v>101</v>
      </c>
      <c r="E22" s="171">
        <v>101</v>
      </c>
      <c r="F22" s="172">
        <v>0</v>
      </c>
      <c r="G22" s="172">
        <v>0</v>
      </c>
      <c r="H22" s="173"/>
      <c r="I22" s="171">
        <v>91</v>
      </c>
      <c r="J22" s="171">
        <v>64.67</v>
      </c>
      <c r="K22" s="171">
        <v>41</v>
      </c>
      <c r="L22" s="171">
        <v>28.33</v>
      </c>
      <c r="M22" s="172">
        <v>-30.89</v>
      </c>
      <c r="N22" s="172">
        <v>-68.86</v>
      </c>
      <c r="O22" s="173"/>
      <c r="P22" s="36">
        <v>3181.26</v>
      </c>
      <c r="Q22" s="36">
        <v>876.92</v>
      </c>
      <c r="R22" s="36">
        <v>1040.2</v>
      </c>
      <c r="S22" s="36">
        <v>594.16999999999996</v>
      </c>
      <c r="T22" s="172">
        <v>-42.88</v>
      </c>
      <c r="U22" s="172">
        <v>-81.319999999999993</v>
      </c>
      <c r="V22" s="15"/>
      <c r="W22" s="190" t="s">
        <v>86</v>
      </c>
      <c r="X22" s="208"/>
      <c r="Y22" s="193">
        <v>101</v>
      </c>
      <c r="Z22" s="193">
        <v>101</v>
      </c>
      <c r="AA22" s="194">
        <v>0</v>
      </c>
      <c r="AB22" s="285"/>
      <c r="AC22" s="193">
        <v>54.89</v>
      </c>
      <c r="AD22" s="193">
        <v>35</v>
      </c>
      <c r="AE22" s="194">
        <v>-36.229999999999997</v>
      </c>
      <c r="AF22" s="285"/>
      <c r="AG22" s="193">
        <v>3019.71</v>
      </c>
      <c r="AH22" s="191">
        <v>2599.8000000000002</v>
      </c>
      <c r="AI22" s="194">
        <v>-13.91</v>
      </c>
      <c r="AJ22" s="40"/>
      <c r="AK22" s="40" t="s">
        <v>86</v>
      </c>
      <c r="AL22" s="208"/>
      <c r="AM22" s="171">
        <v>101</v>
      </c>
      <c r="AN22" s="171">
        <v>101</v>
      </c>
      <c r="AO22" s="172">
        <v>0</v>
      </c>
      <c r="AP22" s="285"/>
      <c r="AQ22" s="171">
        <v>58</v>
      </c>
      <c r="AR22" s="171">
        <v>34.92</v>
      </c>
      <c r="AS22" s="172">
        <v>-39.799999999999997</v>
      </c>
      <c r="AT22" s="285"/>
      <c r="AU22" s="171">
        <v>4126.1499999999996</v>
      </c>
      <c r="AV22" s="36">
        <v>3504.94</v>
      </c>
      <c r="AW22" s="172">
        <v>-15.06</v>
      </c>
    </row>
    <row r="23" spans="1:49" x14ac:dyDescent="0.25">
      <c r="A23" s="41" t="s">
        <v>87</v>
      </c>
      <c r="B23" s="174">
        <v>29</v>
      </c>
      <c r="C23" s="174">
        <v>29</v>
      </c>
      <c r="D23" s="174">
        <v>29</v>
      </c>
      <c r="E23" s="174">
        <v>29</v>
      </c>
      <c r="F23" s="173">
        <v>0</v>
      </c>
      <c r="G23" s="173">
        <v>0</v>
      </c>
      <c r="H23" s="173"/>
      <c r="I23" s="174">
        <v>20</v>
      </c>
      <c r="J23" s="174">
        <v>16.329999999999998</v>
      </c>
      <c r="K23" s="174">
        <v>10</v>
      </c>
      <c r="L23" s="174">
        <v>7.67</v>
      </c>
      <c r="M23" s="173">
        <v>-23.33</v>
      </c>
      <c r="N23" s="173">
        <v>-61.67</v>
      </c>
      <c r="O23" s="173"/>
      <c r="P23" s="174">
        <v>3142.16</v>
      </c>
      <c r="Q23" s="174">
        <v>1072.72</v>
      </c>
      <c r="R23" s="174">
        <v>1256.3399999999999</v>
      </c>
      <c r="S23" s="174">
        <v>1379.79</v>
      </c>
      <c r="T23" s="173">
        <v>9.83</v>
      </c>
      <c r="U23" s="173">
        <v>-56.09</v>
      </c>
      <c r="V23" s="15"/>
      <c r="W23" s="155" t="s">
        <v>87</v>
      </c>
      <c r="X23" s="208"/>
      <c r="Y23" s="195">
        <v>29</v>
      </c>
      <c r="Z23" s="195">
        <v>29</v>
      </c>
      <c r="AA23" s="196">
        <v>0</v>
      </c>
      <c r="AB23" s="285"/>
      <c r="AC23" s="195">
        <v>13.89</v>
      </c>
      <c r="AD23" s="195">
        <v>9.67</v>
      </c>
      <c r="AE23" s="196">
        <v>-30.4</v>
      </c>
      <c r="AF23" s="285"/>
      <c r="AG23" s="195">
        <v>3633.76</v>
      </c>
      <c r="AH23" s="195">
        <v>4081.29</v>
      </c>
      <c r="AI23" s="196">
        <v>12.32</v>
      </c>
      <c r="AJ23" s="15"/>
      <c r="AK23" s="15" t="s">
        <v>87</v>
      </c>
      <c r="AL23" s="208"/>
      <c r="AM23" s="174">
        <v>29</v>
      </c>
      <c r="AN23" s="174">
        <v>29</v>
      </c>
      <c r="AO23" s="173">
        <v>0</v>
      </c>
      <c r="AP23" s="285"/>
      <c r="AQ23" s="174">
        <v>14.33</v>
      </c>
      <c r="AR23" s="174">
        <v>9.67</v>
      </c>
      <c r="AS23" s="173">
        <v>-32.56</v>
      </c>
      <c r="AT23" s="285"/>
      <c r="AU23" s="174">
        <v>5094.95</v>
      </c>
      <c r="AV23" s="174">
        <v>5373.77</v>
      </c>
      <c r="AW23" s="173">
        <v>5.47</v>
      </c>
    </row>
    <row r="24" spans="1:49" ht="15" x14ac:dyDescent="0.25">
      <c r="A24" s="120" t="s">
        <v>91</v>
      </c>
      <c r="B24" s="175">
        <v>988.33</v>
      </c>
      <c r="C24" s="175">
        <v>1026</v>
      </c>
      <c r="D24" s="175">
        <v>1029</v>
      </c>
      <c r="E24" s="175">
        <v>1011</v>
      </c>
      <c r="F24" s="176">
        <v>-1.75</v>
      </c>
      <c r="G24" s="176">
        <v>2.29</v>
      </c>
      <c r="H24" s="177"/>
      <c r="I24" s="175">
        <v>773</v>
      </c>
      <c r="J24" s="175">
        <v>717</v>
      </c>
      <c r="K24" s="175">
        <v>561.66999999999996</v>
      </c>
      <c r="L24" s="175">
        <v>599</v>
      </c>
      <c r="M24" s="176">
        <v>6.65</v>
      </c>
      <c r="N24" s="176">
        <v>-22.51</v>
      </c>
      <c r="O24" s="177"/>
      <c r="P24" s="175">
        <v>34939.72</v>
      </c>
      <c r="Q24" s="175">
        <v>13792.68</v>
      </c>
      <c r="R24" s="175">
        <v>10834.88</v>
      </c>
      <c r="S24" s="175">
        <v>20993.95</v>
      </c>
      <c r="T24" s="176">
        <v>93.76</v>
      </c>
      <c r="U24" s="176">
        <v>-39.909999999999997</v>
      </c>
      <c r="V24" s="15"/>
      <c r="W24" s="186" t="s">
        <v>117</v>
      </c>
      <c r="X24" s="207"/>
      <c r="Y24" s="197">
        <v>1028.44</v>
      </c>
      <c r="Z24" s="197">
        <v>1013.22</v>
      </c>
      <c r="AA24" s="198">
        <v>-1.48</v>
      </c>
      <c r="AB24" s="290"/>
      <c r="AC24" s="197">
        <v>517.89</v>
      </c>
      <c r="AD24" s="197">
        <v>606.55999999999995</v>
      </c>
      <c r="AE24" s="198">
        <v>17.12</v>
      </c>
      <c r="AF24" s="290"/>
      <c r="AG24" s="197">
        <v>33108.78</v>
      </c>
      <c r="AH24" s="197">
        <v>57202.93</v>
      </c>
      <c r="AI24" s="198">
        <v>72.77</v>
      </c>
      <c r="AJ24" s="148"/>
      <c r="AK24" s="148" t="s">
        <v>91</v>
      </c>
      <c r="AL24" s="207"/>
      <c r="AM24" s="175">
        <v>1027.83</v>
      </c>
      <c r="AN24" s="175">
        <v>1017.17</v>
      </c>
      <c r="AO24" s="176">
        <v>-1.04</v>
      </c>
      <c r="AP24" s="290"/>
      <c r="AQ24" s="175">
        <v>558.25</v>
      </c>
      <c r="AR24" s="175">
        <v>606.41999999999996</v>
      </c>
      <c r="AS24" s="176">
        <v>8.6300000000000008</v>
      </c>
      <c r="AT24" s="290"/>
      <c r="AU24" s="175">
        <v>49395.98</v>
      </c>
      <c r="AV24" s="175">
        <v>73045.33</v>
      </c>
      <c r="AW24" s="176">
        <v>47.88</v>
      </c>
    </row>
    <row r="25" spans="1:49" x14ac:dyDescent="0.25">
      <c r="A25" s="41" t="s">
        <v>92</v>
      </c>
      <c r="B25" s="174">
        <v>60</v>
      </c>
      <c r="C25" s="174">
        <v>60</v>
      </c>
      <c r="D25" s="174">
        <v>60</v>
      </c>
      <c r="E25" s="174">
        <v>60</v>
      </c>
      <c r="F25" s="173">
        <v>0</v>
      </c>
      <c r="G25" s="173">
        <v>0</v>
      </c>
      <c r="H25" s="173"/>
      <c r="I25" s="174">
        <v>50</v>
      </c>
      <c r="J25" s="174">
        <v>50</v>
      </c>
      <c r="K25" s="174">
        <v>50</v>
      </c>
      <c r="L25" s="174">
        <v>50</v>
      </c>
      <c r="M25" s="173">
        <v>0</v>
      </c>
      <c r="N25" s="173">
        <v>0</v>
      </c>
      <c r="O25" s="173"/>
      <c r="P25" s="174">
        <v>494.34</v>
      </c>
      <c r="Q25" s="174">
        <v>294.06</v>
      </c>
      <c r="R25" s="174">
        <v>287.2</v>
      </c>
      <c r="S25" s="174">
        <v>476.74</v>
      </c>
      <c r="T25" s="173">
        <v>66</v>
      </c>
      <c r="U25" s="173">
        <v>-3.56</v>
      </c>
      <c r="V25" s="15"/>
      <c r="W25" s="155" t="s">
        <v>92</v>
      </c>
      <c r="X25" s="208"/>
      <c r="Y25" s="195">
        <v>60</v>
      </c>
      <c r="Z25" s="195">
        <v>60</v>
      </c>
      <c r="AA25" s="196">
        <v>0</v>
      </c>
      <c r="AB25" s="285"/>
      <c r="AC25" s="195">
        <v>50</v>
      </c>
      <c r="AD25" s="195">
        <v>50</v>
      </c>
      <c r="AE25" s="196">
        <v>0</v>
      </c>
      <c r="AF25" s="285"/>
      <c r="AG25" s="195">
        <v>796.54</v>
      </c>
      <c r="AH25" s="195">
        <v>1287.5899999999999</v>
      </c>
      <c r="AI25" s="196">
        <v>61.65</v>
      </c>
      <c r="AJ25" s="15"/>
      <c r="AK25" s="15" t="s">
        <v>92</v>
      </c>
      <c r="AL25" s="208"/>
      <c r="AM25" s="174">
        <v>60</v>
      </c>
      <c r="AN25" s="174">
        <v>60</v>
      </c>
      <c r="AO25" s="173">
        <v>0</v>
      </c>
      <c r="AP25" s="285"/>
      <c r="AQ25" s="174">
        <v>50</v>
      </c>
      <c r="AR25" s="174">
        <v>50</v>
      </c>
      <c r="AS25" s="173">
        <v>0</v>
      </c>
      <c r="AT25" s="285"/>
      <c r="AU25" s="174">
        <v>1147.3699999999999</v>
      </c>
      <c r="AV25" s="174">
        <v>1644.74</v>
      </c>
      <c r="AW25" s="173">
        <v>43.35</v>
      </c>
    </row>
    <row r="26" spans="1:49" x14ac:dyDescent="0.25">
      <c r="A26" s="35" t="s">
        <v>85</v>
      </c>
      <c r="B26" s="171">
        <v>205.67</v>
      </c>
      <c r="C26" s="171">
        <v>243</v>
      </c>
      <c r="D26" s="171">
        <v>247</v>
      </c>
      <c r="E26" s="171">
        <v>246</v>
      </c>
      <c r="F26" s="172">
        <v>-0.4</v>
      </c>
      <c r="G26" s="172">
        <v>19.61</v>
      </c>
      <c r="H26" s="173"/>
      <c r="I26" s="171">
        <v>145.33000000000001</v>
      </c>
      <c r="J26" s="171">
        <v>137.66999999999999</v>
      </c>
      <c r="K26" s="171">
        <v>117.33</v>
      </c>
      <c r="L26" s="171">
        <v>119.33</v>
      </c>
      <c r="M26" s="172">
        <v>1.7</v>
      </c>
      <c r="N26" s="172">
        <v>-17.89</v>
      </c>
      <c r="O26" s="173"/>
      <c r="P26" s="171">
        <v>5184.49</v>
      </c>
      <c r="Q26" s="171">
        <v>1966.63</v>
      </c>
      <c r="R26" s="171">
        <v>1733.43</v>
      </c>
      <c r="S26" s="171">
        <v>3617.62</v>
      </c>
      <c r="T26" s="172">
        <v>108.7</v>
      </c>
      <c r="U26" s="172">
        <v>-30.22</v>
      </c>
      <c r="V26" s="15"/>
      <c r="W26" s="190" t="s">
        <v>85</v>
      </c>
      <c r="X26" s="208"/>
      <c r="Y26" s="193">
        <v>246.33</v>
      </c>
      <c r="Z26" s="193">
        <v>246.11</v>
      </c>
      <c r="AA26" s="194">
        <v>-0.09</v>
      </c>
      <c r="AB26" s="285"/>
      <c r="AC26" s="193">
        <v>103.33</v>
      </c>
      <c r="AD26" s="193">
        <v>133.33000000000001</v>
      </c>
      <c r="AE26" s="194">
        <v>29.03</v>
      </c>
      <c r="AF26" s="285"/>
      <c r="AG26" s="193">
        <v>4829.72</v>
      </c>
      <c r="AH26" s="193">
        <v>9925.89</v>
      </c>
      <c r="AI26" s="194">
        <v>105.52</v>
      </c>
      <c r="AJ26" s="40"/>
      <c r="AK26" s="40" t="s">
        <v>85</v>
      </c>
      <c r="AL26" s="208"/>
      <c r="AM26" s="171">
        <v>245.5</v>
      </c>
      <c r="AN26" s="171">
        <v>246.33</v>
      </c>
      <c r="AO26" s="172">
        <v>0.34</v>
      </c>
      <c r="AP26" s="285"/>
      <c r="AQ26" s="171">
        <v>110.17</v>
      </c>
      <c r="AR26" s="171">
        <v>132.08000000000001</v>
      </c>
      <c r="AS26" s="172">
        <v>19.89</v>
      </c>
      <c r="AT26" s="285"/>
      <c r="AU26" s="171">
        <v>6968.4</v>
      </c>
      <c r="AV26" s="171">
        <v>12600.43</v>
      </c>
      <c r="AW26" s="172">
        <v>80.819999999999993</v>
      </c>
    </row>
    <row r="27" spans="1:49" x14ac:dyDescent="0.25">
      <c r="A27" s="41" t="s">
        <v>93</v>
      </c>
      <c r="B27" s="174">
        <v>523</v>
      </c>
      <c r="C27" s="174">
        <v>523</v>
      </c>
      <c r="D27" s="174">
        <v>522</v>
      </c>
      <c r="E27" s="174">
        <v>509</v>
      </c>
      <c r="F27" s="173">
        <v>-2.4900000000000002</v>
      </c>
      <c r="G27" s="173">
        <v>-2.68</v>
      </c>
      <c r="H27" s="173"/>
      <c r="I27" s="174">
        <v>423</v>
      </c>
      <c r="J27" s="174">
        <v>366.33</v>
      </c>
      <c r="K27" s="174">
        <v>352.33</v>
      </c>
      <c r="L27" s="174">
        <v>312.33</v>
      </c>
      <c r="M27" s="173">
        <v>-11.35</v>
      </c>
      <c r="N27" s="173">
        <v>-26.16</v>
      </c>
      <c r="O27" s="173"/>
      <c r="P27" s="174">
        <v>8672.2900000000009</v>
      </c>
      <c r="Q27" s="174">
        <v>3386.96</v>
      </c>
      <c r="R27" s="174">
        <v>2934.28</v>
      </c>
      <c r="S27" s="174">
        <v>4872.16</v>
      </c>
      <c r="T27" s="173">
        <v>66.040000000000006</v>
      </c>
      <c r="U27" s="173">
        <v>-43.82</v>
      </c>
      <c r="V27" s="15"/>
      <c r="W27" s="155" t="s">
        <v>93</v>
      </c>
      <c r="X27" s="208"/>
      <c r="Y27" s="195">
        <v>522.11</v>
      </c>
      <c r="Z27" s="195">
        <v>510.44</v>
      </c>
      <c r="AA27" s="196">
        <v>-2.23</v>
      </c>
      <c r="AB27" s="285"/>
      <c r="AC27" s="195">
        <v>279.44</v>
      </c>
      <c r="AD27" s="195">
        <v>332</v>
      </c>
      <c r="AE27" s="196">
        <v>18.809999999999999</v>
      </c>
      <c r="AF27" s="285"/>
      <c r="AG27" s="195">
        <v>8803.0400000000009</v>
      </c>
      <c r="AH27" s="195">
        <v>14257.44</v>
      </c>
      <c r="AI27" s="196">
        <v>61.96</v>
      </c>
      <c r="AJ27" s="15"/>
      <c r="AK27" s="15" t="s">
        <v>93</v>
      </c>
      <c r="AL27" s="208"/>
      <c r="AM27" s="174">
        <v>522.33000000000004</v>
      </c>
      <c r="AN27" s="174">
        <v>513.33000000000004</v>
      </c>
      <c r="AO27" s="173">
        <v>-1.72</v>
      </c>
      <c r="AP27" s="285"/>
      <c r="AQ27" s="174">
        <v>293.33</v>
      </c>
      <c r="AR27" s="174">
        <v>343.25</v>
      </c>
      <c r="AS27" s="173">
        <v>17.02</v>
      </c>
      <c r="AT27" s="285"/>
      <c r="AU27" s="174">
        <v>12570.06</v>
      </c>
      <c r="AV27" s="174">
        <v>18845.599999999999</v>
      </c>
      <c r="AW27" s="173">
        <v>49.92</v>
      </c>
    </row>
    <row r="28" spans="1:49" x14ac:dyDescent="0.25">
      <c r="A28" s="35" t="s">
        <v>87</v>
      </c>
      <c r="B28" s="171">
        <v>199.67</v>
      </c>
      <c r="C28" s="171">
        <v>200</v>
      </c>
      <c r="D28" s="171">
        <v>200</v>
      </c>
      <c r="E28" s="171">
        <v>196</v>
      </c>
      <c r="F28" s="172">
        <v>-2</v>
      </c>
      <c r="G28" s="172">
        <v>-1.84</v>
      </c>
      <c r="H28" s="173"/>
      <c r="I28" s="171">
        <v>154.66999999999999</v>
      </c>
      <c r="J28" s="171">
        <v>163</v>
      </c>
      <c r="K28" s="171">
        <v>42</v>
      </c>
      <c r="L28" s="171">
        <v>117.33</v>
      </c>
      <c r="M28" s="172">
        <v>179.37</v>
      </c>
      <c r="N28" s="172">
        <v>-24.14</v>
      </c>
      <c r="O28" s="173"/>
      <c r="P28" s="171">
        <v>20588.599999999999</v>
      </c>
      <c r="Q28" s="171">
        <v>8145.02</v>
      </c>
      <c r="R28" s="171">
        <v>5879.98</v>
      </c>
      <c r="S28" s="171">
        <v>12027.43</v>
      </c>
      <c r="T28" s="172">
        <v>104.55</v>
      </c>
      <c r="U28" s="172">
        <v>-41.58</v>
      </c>
      <c r="V28" s="15"/>
      <c r="W28" s="190" t="s">
        <v>87</v>
      </c>
      <c r="X28" s="208"/>
      <c r="Y28" s="193">
        <v>200</v>
      </c>
      <c r="Z28" s="193">
        <v>196.67</v>
      </c>
      <c r="AA28" s="194">
        <v>-1.67</v>
      </c>
      <c r="AB28" s="285"/>
      <c r="AC28" s="193">
        <v>85.11</v>
      </c>
      <c r="AD28" s="193">
        <v>91.22</v>
      </c>
      <c r="AE28" s="194">
        <v>7.18</v>
      </c>
      <c r="AF28" s="285"/>
      <c r="AG28" s="193">
        <v>18679.48</v>
      </c>
      <c r="AH28" s="193">
        <v>31732.02</v>
      </c>
      <c r="AI28" s="194">
        <v>69.88</v>
      </c>
      <c r="AJ28" s="40"/>
      <c r="AK28" s="40" t="s">
        <v>87</v>
      </c>
      <c r="AL28" s="208"/>
      <c r="AM28" s="171">
        <v>200</v>
      </c>
      <c r="AN28" s="171">
        <v>197.5</v>
      </c>
      <c r="AO28" s="172">
        <v>-1.25</v>
      </c>
      <c r="AP28" s="285"/>
      <c r="AQ28" s="171">
        <v>104.75</v>
      </c>
      <c r="AR28" s="171">
        <v>81.08</v>
      </c>
      <c r="AS28" s="172">
        <v>-22.59</v>
      </c>
      <c r="AT28" s="285"/>
      <c r="AU28" s="171">
        <v>28710.16</v>
      </c>
      <c r="AV28" s="171">
        <v>39954.559999999998</v>
      </c>
      <c r="AW28" s="172">
        <v>39.17</v>
      </c>
    </row>
    <row r="29" spans="1:49" x14ac:dyDescent="0.25">
      <c r="A29" s="123" t="s">
        <v>26</v>
      </c>
      <c r="B29" s="170">
        <v>286</v>
      </c>
      <c r="C29" s="170">
        <v>327.33</v>
      </c>
      <c r="D29" s="170">
        <v>327.67</v>
      </c>
      <c r="E29" s="170">
        <v>329</v>
      </c>
      <c r="F29" s="177">
        <v>0.41</v>
      </c>
      <c r="G29" s="177">
        <v>15.03</v>
      </c>
      <c r="H29" s="177"/>
      <c r="I29" s="170">
        <v>286</v>
      </c>
      <c r="J29" s="170">
        <v>212.67</v>
      </c>
      <c r="K29" s="170">
        <v>218</v>
      </c>
      <c r="L29" s="170">
        <v>283</v>
      </c>
      <c r="M29" s="177">
        <v>29.82</v>
      </c>
      <c r="N29" s="177">
        <v>-1.05</v>
      </c>
      <c r="O29" s="177"/>
      <c r="P29" s="170">
        <v>9220.3700000000008</v>
      </c>
      <c r="Q29" s="170">
        <v>2105.4</v>
      </c>
      <c r="R29" s="170">
        <v>5055.57</v>
      </c>
      <c r="S29" s="170">
        <v>7793.26</v>
      </c>
      <c r="T29" s="177">
        <v>54.15</v>
      </c>
      <c r="U29" s="177">
        <v>-15.48</v>
      </c>
      <c r="V29" s="15"/>
      <c r="W29" s="185" t="s">
        <v>26</v>
      </c>
      <c r="X29" s="207"/>
      <c r="Y29" s="199">
        <v>329.89</v>
      </c>
      <c r="Z29" s="199">
        <v>329</v>
      </c>
      <c r="AA29" s="200">
        <v>-0.27</v>
      </c>
      <c r="AB29" s="290"/>
      <c r="AC29" s="199">
        <v>207.89</v>
      </c>
      <c r="AD29" s="199">
        <v>263.67</v>
      </c>
      <c r="AE29" s="200">
        <v>26.83</v>
      </c>
      <c r="AF29" s="290"/>
      <c r="AG29" s="199">
        <v>11787.07</v>
      </c>
      <c r="AH29" s="199">
        <v>22431.67</v>
      </c>
      <c r="AI29" s="200">
        <v>90.31</v>
      </c>
      <c r="AJ29" s="149"/>
      <c r="AK29" s="149" t="s">
        <v>26</v>
      </c>
      <c r="AL29" s="207"/>
      <c r="AM29" s="170">
        <v>330.67</v>
      </c>
      <c r="AN29" s="170">
        <v>329.17</v>
      </c>
      <c r="AO29" s="177">
        <v>-0.45</v>
      </c>
      <c r="AP29" s="290"/>
      <c r="AQ29" s="170">
        <v>202.42</v>
      </c>
      <c r="AR29" s="170">
        <v>254.25</v>
      </c>
      <c r="AS29" s="177">
        <v>25.61</v>
      </c>
      <c r="AT29" s="290"/>
      <c r="AU29" s="170">
        <v>15351.42</v>
      </c>
      <c r="AV29" s="170">
        <v>28124.98</v>
      </c>
      <c r="AW29" s="177">
        <v>83.21</v>
      </c>
    </row>
    <row r="30" spans="1:49" x14ac:dyDescent="0.25">
      <c r="A30" s="35" t="s">
        <v>85</v>
      </c>
      <c r="B30" s="171">
        <v>95</v>
      </c>
      <c r="C30" s="171">
        <v>116.33</v>
      </c>
      <c r="D30" s="171">
        <v>114.67</v>
      </c>
      <c r="E30" s="171">
        <v>117</v>
      </c>
      <c r="F30" s="172">
        <v>2.0299999999999998</v>
      </c>
      <c r="G30" s="172">
        <v>23.16</v>
      </c>
      <c r="H30" s="173"/>
      <c r="I30" s="171">
        <v>95</v>
      </c>
      <c r="J30" s="171">
        <v>83.33</v>
      </c>
      <c r="K30" s="171">
        <v>67</v>
      </c>
      <c r="L30" s="171">
        <v>101.67</v>
      </c>
      <c r="M30" s="172">
        <v>51.74</v>
      </c>
      <c r="N30" s="172">
        <v>7.02</v>
      </c>
      <c r="O30" s="173"/>
      <c r="P30" s="171">
        <v>1566.59</v>
      </c>
      <c r="Q30" s="171">
        <v>383.27</v>
      </c>
      <c r="R30" s="171">
        <v>1253.44</v>
      </c>
      <c r="S30" s="171">
        <v>1311.16</v>
      </c>
      <c r="T30" s="172">
        <v>4.5999999999999996</v>
      </c>
      <c r="U30" s="172">
        <v>-16.3</v>
      </c>
      <c r="V30" s="15"/>
      <c r="W30" s="190" t="s">
        <v>85</v>
      </c>
      <c r="X30" s="208"/>
      <c r="Y30" s="193">
        <v>115.56</v>
      </c>
      <c r="Z30" s="193">
        <v>117</v>
      </c>
      <c r="AA30" s="194">
        <v>1.25</v>
      </c>
      <c r="AB30" s="285"/>
      <c r="AC30" s="193">
        <v>63.89</v>
      </c>
      <c r="AD30" s="193">
        <v>93.89</v>
      </c>
      <c r="AE30" s="194">
        <v>46.96</v>
      </c>
      <c r="AF30" s="285"/>
      <c r="AG30" s="193">
        <v>3284.39</v>
      </c>
      <c r="AH30" s="193">
        <v>3842.03</v>
      </c>
      <c r="AI30" s="194">
        <v>16.98</v>
      </c>
      <c r="AJ30" s="178"/>
      <c r="AK30" s="40" t="s">
        <v>85</v>
      </c>
      <c r="AL30" s="208"/>
      <c r="AM30" s="171">
        <v>115.92</v>
      </c>
      <c r="AN30" s="171">
        <v>116.75</v>
      </c>
      <c r="AO30" s="172">
        <v>0.72</v>
      </c>
      <c r="AP30" s="285"/>
      <c r="AQ30" s="171">
        <v>65.33</v>
      </c>
      <c r="AR30" s="171">
        <v>89.42</v>
      </c>
      <c r="AS30" s="172">
        <v>36.86</v>
      </c>
      <c r="AT30" s="285"/>
      <c r="AU30" s="171">
        <v>3970.81</v>
      </c>
      <c r="AV30" s="171">
        <v>4965.34</v>
      </c>
      <c r="AW30" s="172">
        <v>25.05</v>
      </c>
    </row>
    <row r="31" spans="1:49" x14ac:dyDescent="0.25">
      <c r="A31" s="41" t="s">
        <v>86</v>
      </c>
      <c r="B31" s="174">
        <v>137</v>
      </c>
      <c r="C31" s="174">
        <v>157</v>
      </c>
      <c r="D31" s="174">
        <v>159</v>
      </c>
      <c r="E31" s="174">
        <v>158</v>
      </c>
      <c r="F31" s="173">
        <v>-0.63</v>
      </c>
      <c r="G31" s="173">
        <v>15.33</v>
      </c>
      <c r="H31" s="173"/>
      <c r="I31" s="174">
        <v>137</v>
      </c>
      <c r="J31" s="174">
        <v>92</v>
      </c>
      <c r="K31" s="174">
        <v>111</v>
      </c>
      <c r="L31" s="174">
        <v>129.66999999999999</v>
      </c>
      <c r="M31" s="173">
        <v>16.82</v>
      </c>
      <c r="N31" s="173">
        <v>-5.35</v>
      </c>
      <c r="O31" s="173"/>
      <c r="P31" s="174">
        <v>2308.62</v>
      </c>
      <c r="Q31" s="174">
        <v>533.65</v>
      </c>
      <c r="R31" s="174">
        <v>1481.06</v>
      </c>
      <c r="S31" s="174">
        <v>1976.16</v>
      </c>
      <c r="T31" s="173">
        <v>33.43</v>
      </c>
      <c r="U31" s="173">
        <v>-14.4</v>
      </c>
      <c r="V31" s="15"/>
      <c r="W31" s="155" t="s">
        <v>86</v>
      </c>
      <c r="X31" s="208"/>
      <c r="Y31" s="195">
        <v>160.33000000000001</v>
      </c>
      <c r="Z31" s="195">
        <v>158</v>
      </c>
      <c r="AA31" s="196">
        <v>-1.46</v>
      </c>
      <c r="AB31" s="285"/>
      <c r="AC31" s="195">
        <v>108.56</v>
      </c>
      <c r="AD31" s="195">
        <v>123.22</v>
      </c>
      <c r="AE31" s="196">
        <v>13.51</v>
      </c>
      <c r="AF31" s="285"/>
      <c r="AG31" s="195">
        <v>3123.59</v>
      </c>
      <c r="AH31" s="195">
        <v>5693.41</v>
      </c>
      <c r="AI31" s="196">
        <v>82.27</v>
      </c>
      <c r="AJ31" s="55"/>
      <c r="AK31" s="15" t="s">
        <v>86</v>
      </c>
      <c r="AL31" s="208"/>
      <c r="AM31" s="174">
        <v>160.75</v>
      </c>
      <c r="AN31" s="174">
        <v>158.41999999999999</v>
      </c>
      <c r="AO31" s="173">
        <v>-1.45</v>
      </c>
      <c r="AP31" s="285"/>
      <c r="AQ31" s="174">
        <v>102.08</v>
      </c>
      <c r="AR31" s="174">
        <v>119.92</v>
      </c>
      <c r="AS31" s="173">
        <v>17.47</v>
      </c>
      <c r="AT31" s="285"/>
      <c r="AU31" s="174">
        <v>4240.49</v>
      </c>
      <c r="AV31" s="174">
        <v>8086.79</v>
      </c>
      <c r="AW31" s="173">
        <v>90.7</v>
      </c>
    </row>
    <row r="32" spans="1:49" x14ac:dyDescent="0.25">
      <c r="A32" s="35" t="s">
        <v>87</v>
      </c>
      <c r="B32" s="171">
        <v>54</v>
      </c>
      <c r="C32" s="171">
        <v>54</v>
      </c>
      <c r="D32" s="171">
        <v>54</v>
      </c>
      <c r="E32" s="171">
        <v>54</v>
      </c>
      <c r="F32" s="172">
        <v>0</v>
      </c>
      <c r="G32" s="172">
        <v>0</v>
      </c>
      <c r="H32" s="173"/>
      <c r="I32" s="171">
        <v>54</v>
      </c>
      <c r="J32" s="171">
        <v>37.33</v>
      </c>
      <c r="K32" s="171">
        <v>40</v>
      </c>
      <c r="L32" s="171">
        <v>51.67</v>
      </c>
      <c r="M32" s="172">
        <v>29.17</v>
      </c>
      <c r="N32" s="172">
        <v>-4.32</v>
      </c>
      <c r="O32" s="173"/>
      <c r="P32" s="171">
        <v>5345.16</v>
      </c>
      <c r="Q32" s="171">
        <v>1188.48</v>
      </c>
      <c r="R32" s="171">
        <v>2321.06</v>
      </c>
      <c r="S32" s="171">
        <v>4505.9399999999996</v>
      </c>
      <c r="T32" s="172">
        <v>94.13</v>
      </c>
      <c r="U32" s="172">
        <v>-15.7</v>
      </c>
      <c r="V32" s="15"/>
      <c r="W32" s="190" t="s">
        <v>87</v>
      </c>
      <c r="X32" s="208"/>
      <c r="Y32" s="193">
        <v>54</v>
      </c>
      <c r="Z32" s="193">
        <v>54</v>
      </c>
      <c r="AA32" s="194">
        <v>0</v>
      </c>
      <c r="AB32" s="285"/>
      <c r="AC32" s="193">
        <v>35.44</v>
      </c>
      <c r="AD32" s="193">
        <v>46.56</v>
      </c>
      <c r="AE32" s="194">
        <v>31.35</v>
      </c>
      <c r="AF32" s="285"/>
      <c r="AG32" s="193">
        <v>5379.1</v>
      </c>
      <c r="AH32" s="193">
        <v>12896.22</v>
      </c>
      <c r="AI32" s="194">
        <v>139.75</v>
      </c>
      <c r="AJ32" s="148"/>
      <c r="AK32" s="40" t="s">
        <v>87</v>
      </c>
      <c r="AL32" s="208"/>
      <c r="AM32" s="171">
        <v>54</v>
      </c>
      <c r="AN32" s="171">
        <v>54</v>
      </c>
      <c r="AO32" s="172">
        <v>0</v>
      </c>
      <c r="AP32" s="285"/>
      <c r="AQ32" s="171">
        <v>35</v>
      </c>
      <c r="AR32" s="171">
        <v>44.92</v>
      </c>
      <c r="AS32" s="172">
        <v>28.33</v>
      </c>
      <c r="AT32" s="285"/>
      <c r="AU32" s="171">
        <v>7140.11</v>
      </c>
      <c r="AV32" s="171">
        <v>15072.85</v>
      </c>
      <c r="AW32" s="172">
        <v>111.1</v>
      </c>
    </row>
    <row r="33" spans="1:49" x14ac:dyDescent="0.25">
      <c r="A33" s="123" t="s">
        <v>94</v>
      </c>
      <c r="B33" s="170">
        <v>57</v>
      </c>
      <c r="C33" s="170">
        <v>57</v>
      </c>
      <c r="D33" s="170">
        <v>57</v>
      </c>
      <c r="E33" s="170">
        <v>57</v>
      </c>
      <c r="F33" s="177">
        <v>0</v>
      </c>
      <c r="G33" s="177">
        <v>0</v>
      </c>
      <c r="H33" s="177"/>
      <c r="I33" s="170">
        <v>53</v>
      </c>
      <c r="J33" s="170">
        <v>53</v>
      </c>
      <c r="K33" s="170">
        <v>53</v>
      </c>
      <c r="L33" s="170">
        <v>53</v>
      </c>
      <c r="M33" s="177">
        <v>0</v>
      </c>
      <c r="N33" s="177">
        <v>0</v>
      </c>
      <c r="O33" s="177"/>
      <c r="P33" s="170">
        <v>655.15</v>
      </c>
      <c r="Q33" s="170">
        <v>286.69</v>
      </c>
      <c r="R33" s="170">
        <v>592.15</v>
      </c>
      <c r="S33" s="170">
        <v>689.43</v>
      </c>
      <c r="T33" s="177">
        <v>16.43</v>
      </c>
      <c r="U33" s="177">
        <v>5.23</v>
      </c>
      <c r="V33" s="15"/>
      <c r="W33" s="185" t="s">
        <v>94</v>
      </c>
      <c r="X33" s="207"/>
      <c r="Y33" s="199">
        <v>57</v>
      </c>
      <c r="Z33" s="199">
        <v>57</v>
      </c>
      <c r="AA33" s="200">
        <v>0</v>
      </c>
      <c r="AB33" s="290"/>
      <c r="AC33" s="199">
        <v>53</v>
      </c>
      <c r="AD33" s="199">
        <v>53</v>
      </c>
      <c r="AE33" s="200">
        <v>0</v>
      </c>
      <c r="AF33" s="290"/>
      <c r="AG33" s="199">
        <v>1453.17</v>
      </c>
      <c r="AH33" s="199">
        <v>2128.21</v>
      </c>
      <c r="AI33" s="200">
        <v>46.45</v>
      </c>
      <c r="AJ33" s="15"/>
      <c r="AK33" s="149" t="s">
        <v>94</v>
      </c>
      <c r="AL33" s="207"/>
      <c r="AM33" s="170">
        <v>57</v>
      </c>
      <c r="AN33" s="170">
        <v>57</v>
      </c>
      <c r="AO33" s="177">
        <v>0</v>
      </c>
      <c r="AP33" s="290"/>
      <c r="AQ33" s="170">
        <v>53</v>
      </c>
      <c r="AR33" s="170">
        <v>53</v>
      </c>
      <c r="AS33" s="177">
        <v>0</v>
      </c>
      <c r="AT33" s="290"/>
      <c r="AU33" s="170">
        <v>2030.65</v>
      </c>
      <c r="AV33" s="170">
        <v>2874.9</v>
      </c>
      <c r="AW33" s="177">
        <v>41.57</v>
      </c>
    </row>
    <row r="34" spans="1:49" x14ac:dyDescent="0.25">
      <c r="A34" s="35" t="s">
        <v>92</v>
      </c>
      <c r="B34" s="171">
        <v>57</v>
      </c>
      <c r="C34" s="171">
        <v>57</v>
      </c>
      <c r="D34" s="171">
        <v>57</v>
      </c>
      <c r="E34" s="171">
        <v>57</v>
      </c>
      <c r="F34" s="172">
        <v>0</v>
      </c>
      <c r="G34" s="172">
        <v>0</v>
      </c>
      <c r="H34" s="173"/>
      <c r="I34" s="171">
        <v>53</v>
      </c>
      <c r="J34" s="171">
        <v>53</v>
      </c>
      <c r="K34" s="171">
        <v>53</v>
      </c>
      <c r="L34" s="171">
        <v>53</v>
      </c>
      <c r="M34" s="172">
        <v>0</v>
      </c>
      <c r="N34" s="172">
        <v>0</v>
      </c>
      <c r="O34" s="173"/>
      <c r="P34" s="171">
        <v>655.15</v>
      </c>
      <c r="Q34" s="171">
        <v>286.69</v>
      </c>
      <c r="R34" s="171">
        <v>592.15</v>
      </c>
      <c r="S34" s="171">
        <v>689.43</v>
      </c>
      <c r="T34" s="172">
        <v>16.43</v>
      </c>
      <c r="U34" s="172">
        <v>5.23</v>
      </c>
      <c r="V34" s="15"/>
      <c r="W34" s="190" t="s">
        <v>92</v>
      </c>
      <c r="X34" s="208"/>
      <c r="Y34" s="193">
        <v>57</v>
      </c>
      <c r="Z34" s="193">
        <v>57</v>
      </c>
      <c r="AA34" s="194">
        <v>0</v>
      </c>
      <c r="AB34" s="285"/>
      <c r="AC34" s="193">
        <v>53</v>
      </c>
      <c r="AD34" s="193">
        <v>53</v>
      </c>
      <c r="AE34" s="194">
        <v>0</v>
      </c>
      <c r="AF34" s="285"/>
      <c r="AG34" s="193">
        <v>1453.17</v>
      </c>
      <c r="AH34" s="193">
        <v>2128.21</v>
      </c>
      <c r="AI34" s="194">
        <v>46.45</v>
      </c>
      <c r="AJ34" s="148"/>
      <c r="AK34" s="40" t="s">
        <v>92</v>
      </c>
      <c r="AL34" s="208"/>
      <c r="AM34" s="171">
        <v>57</v>
      </c>
      <c r="AN34" s="171">
        <v>57</v>
      </c>
      <c r="AO34" s="172">
        <v>0</v>
      </c>
      <c r="AP34" s="285"/>
      <c r="AQ34" s="171">
        <v>53</v>
      </c>
      <c r="AR34" s="171">
        <v>53</v>
      </c>
      <c r="AS34" s="172">
        <v>0</v>
      </c>
      <c r="AT34" s="285"/>
      <c r="AU34" s="171">
        <v>2030.65</v>
      </c>
      <c r="AV34" s="171">
        <v>2874.9</v>
      </c>
      <c r="AW34" s="172">
        <v>41.57</v>
      </c>
    </row>
    <row r="35" spans="1:49" x14ac:dyDescent="0.25">
      <c r="A35" s="123" t="s">
        <v>95</v>
      </c>
      <c r="B35" s="170">
        <v>2282</v>
      </c>
      <c r="C35" s="170">
        <v>2359.33</v>
      </c>
      <c r="D35" s="170">
        <v>2520.67</v>
      </c>
      <c r="E35" s="170">
        <v>2527.33</v>
      </c>
      <c r="F35" s="177">
        <v>0.26</v>
      </c>
      <c r="G35" s="177">
        <v>10.75</v>
      </c>
      <c r="H35" s="177"/>
      <c r="I35" s="170">
        <v>2089.67</v>
      </c>
      <c r="J35" s="170">
        <v>1959</v>
      </c>
      <c r="K35" s="170">
        <v>2202</v>
      </c>
      <c r="L35" s="170">
        <v>2226.33</v>
      </c>
      <c r="M35" s="177">
        <v>1.1100000000000001</v>
      </c>
      <c r="N35" s="177">
        <v>6.54</v>
      </c>
      <c r="O35" s="177"/>
      <c r="P35" s="170">
        <v>120069.06</v>
      </c>
      <c r="Q35" s="170">
        <v>46322.99</v>
      </c>
      <c r="R35" s="170">
        <v>90993.49</v>
      </c>
      <c r="S35" s="170">
        <v>118286.19</v>
      </c>
      <c r="T35" s="177">
        <v>29.99</v>
      </c>
      <c r="U35" s="177">
        <v>-1.48</v>
      </c>
      <c r="V35" s="15"/>
      <c r="W35" s="185" t="s">
        <v>95</v>
      </c>
      <c r="X35" s="207"/>
      <c r="Y35" s="199">
        <v>2421.33</v>
      </c>
      <c r="Z35" s="199">
        <v>2530.44</v>
      </c>
      <c r="AA35" s="200">
        <v>4.51</v>
      </c>
      <c r="AB35" s="290"/>
      <c r="AC35" s="199">
        <v>2087.56</v>
      </c>
      <c r="AD35" s="199">
        <v>2225.7800000000002</v>
      </c>
      <c r="AE35" s="200">
        <v>6.62</v>
      </c>
      <c r="AF35" s="290"/>
      <c r="AG35" s="199">
        <v>227155.45</v>
      </c>
      <c r="AH35" s="199">
        <v>330885.73</v>
      </c>
      <c r="AI35" s="200">
        <v>45.66</v>
      </c>
      <c r="AJ35" s="179"/>
      <c r="AK35" s="149" t="s">
        <v>95</v>
      </c>
      <c r="AL35" s="207"/>
      <c r="AM35" s="170">
        <v>2402.25</v>
      </c>
      <c r="AN35" s="170">
        <v>2527.83</v>
      </c>
      <c r="AO35" s="177">
        <v>5.23</v>
      </c>
      <c r="AP35" s="290"/>
      <c r="AQ35" s="170">
        <v>2069.83</v>
      </c>
      <c r="AR35" s="170">
        <v>2218.58</v>
      </c>
      <c r="AS35" s="177">
        <v>7.19</v>
      </c>
      <c r="AT35" s="290"/>
      <c r="AU35" s="170">
        <v>298052.90000000002</v>
      </c>
      <c r="AV35" s="170">
        <v>434153.04</v>
      </c>
      <c r="AW35" s="177">
        <v>45.66</v>
      </c>
    </row>
    <row r="36" spans="1:49" x14ac:dyDescent="0.25">
      <c r="A36" s="35" t="s">
        <v>92</v>
      </c>
      <c r="B36" s="171">
        <v>364</v>
      </c>
      <c r="C36" s="171">
        <v>364</v>
      </c>
      <c r="D36" s="171">
        <v>501</v>
      </c>
      <c r="E36" s="171">
        <v>501</v>
      </c>
      <c r="F36" s="172">
        <v>0</v>
      </c>
      <c r="G36" s="172">
        <v>37.64</v>
      </c>
      <c r="H36" s="173"/>
      <c r="I36" s="171">
        <v>308</v>
      </c>
      <c r="J36" s="171">
        <v>273.67</v>
      </c>
      <c r="K36" s="171">
        <v>430.33</v>
      </c>
      <c r="L36" s="171">
        <v>427.33</v>
      </c>
      <c r="M36" s="172">
        <v>-0.7</v>
      </c>
      <c r="N36" s="172">
        <v>38.74</v>
      </c>
      <c r="O36" s="173"/>
      <c r="P36" s="171">
        <v>4266.6099999999997</v>
      </c>
      <c r="Q36" s="171">
        <v>1638.58</v>
      </c>
      <c r="R36" s="171">
        <v>4456.88</v>
      </c>
      <c r="S36" s="171">
        <v>5722.52</v>
      </c>
      <c r="T36" s="172">
        <v>28.4</v>
      </c>
      <c r="U36" s="172">
        <v>34.119999999999997</v>
      </c>
      <c r="V36" s="15"/>
      <c r="W36" s="190" t="s">
        <v>92</v>
      </c>
      <c r="X36" s="208"/>
      <c r="Y36" s="193">
        <v>424.89</v>
      </c>
      <c r="Z36" s="193">
        <v>501</v>
      </c>
      <c r="AA36" s="194">
        <v>17.91</v>
      </c>
      <c r="AB36" s="285"/>
      <c r="AC36" s="193">
        <v>357.22</v>
      </c>
      <c r="AD36" s="193">
        <v>423.56</v>
      </c>
      <c r="AE36" s="194">
        <v>18.57</v>
      </c>
      <c r="AF36" s="285"/>
      <c r="AG36" s="193">
        <v>9637.74</v>
      </c>
      <c r="AH36" s="193">
        <v>16114.25</v>
      </c>
      <c r="AI36" s="194">
        <v>67.2</v>
      </c>
      <c r="AJ36" s="148"/>
      <c r="AK36" s="40" t="s">
        <v>92</v>
      </c>
      <c r="AL36" s="208"/>
      <c r="AM36" s="171">
        <v>409.67</v>
      </c>
      <c r="AN36" s="171">
        <v>500.67</v>
      </c>
      <c r="AO36" s="172">
        <v>22.21</v>
      </c>
      <c r="AP36" s="285"/>
      <c r="AQ36" s="171">
        <v>344.17</v>
      </c>
      <c r="AR36" s="171">
        <v>424.25</v>
      </c>
      <c r="AS36" s="172">
        <v>23.27</v>
      </c>
      <c r="AT36" s="285"/>
      <c r="AU36" s="171">
        <v>11939.62</v>
      </c>
      <c r="AV36" s="171">
        <v>21309.3</v>
      </c>
      <c r="AW36" s="172">
        <v>78.48</v>
      </c>
    </row>
    <row r="37" spans="1:49" x14ac:dyDescent="0.25">
      <c r="A37" s="41" t="s">
        <v>96</v>
      </c>
      <c r="B37" s="174">
        <v>240</v>
      </c>
      <c r="C37" s="174">
        <v>240</v>
      </c>
      <c r="D37" s="174">
        <v>240</v>
      </c>
      <c r="E37" s="174">
        <v>240</v>
      </c>
      <c r="F37" s="173">
        <v>0</v>
      </c>
      <c r="G37" s="173">
        <v>0</v>
      </c>
      <c r="H37" s="173"/>
      <c r="I37" s="174">
        <v>190</v>
      </c>
      <c r="J37" s="174">
        <v>192</v>
      </c>
      <c r="K37" s="174">
        <v>192</v>
      </c>
      <c r="L37" s="174">
        <v>192</v>
      </c>
      <c r="M37" s="173">
        <v>0</v>
      </c>
      <c r="N37" s="173">
        <v>1.05</v>
      </c>
      <c r="O37" s="173"/>
      <c r="P37" s="174">
        <v>59013.06</v>
      </c>
      <c r="Q37" s="174">
        <v>20026.669999999998</v>
      </c>
      <c r="R37" s="174">
        <v>42740.44</v>
      </c>
      <c r="S37" s="174">
        <v>57153.27</v>
      </c>
      <c r="T37" s="173">
        <v>33.72</v>
      </c>
      <c r="U37" s="173">
        <v>-3.15</v>
      </c>
      <c r="V37" s="15"/>
      <c r="W37" s="155" t="s">
        <v>96</v>
      </c>
      <c r="X37" s="208"/>
      <c r="Y37" s="195">
        <v>240</v>
      </c>
      <c r="Z37" s="195">
        <v>240</v>
      </c>
      <c r="AA37" s="196">
        <v>0</v>
      </c>
      <c r="AB37" s="285"/>
      <c r="AC37" s="195">
        <v>192</v>
      </c>
      <c r="AD37" s="195">
        <v>192</v>
      </c>
      <c r="AE37" s="196">
        <v>0</v>
      </c>
      <c r="AF37" s="285"/>
      <c r="AG37" s="195">
        <v>105533.58</v>
      </c>
      <c r="AH37" s="195">
        <v>158547.09</v>
      </c>
      <c r="AI37" s="196">
        <v>50.23</v>
      </c>
      <c r="AJ37" s="15"/>
      <c r="AK37" s="15" t="s">
        <v>96</v>
      </c>
      <c r="AL37" s="208"/>
      <c r="AM37" s="174">
        <v>240</v>
      </c>
      <c r="AN37" s="174">
        <v>240</v>
      </c>
      <c r="AO37" s="173">
        <v>0</v>
      </c>
      <c r="AP37" s="285"/>
      <c r="AQ37" s="174">
        <v>192</v>
      </c>
      <c r="AR37" s="174">
        <v>192</v>
      </c>
      <c r="AS37" s="173">
        <v>0</v>
      </c>
      <c r="AT37" s="285"/>
      <c r="AU37" s="174">
        <v>138554.5</v>
      </c>
      <c r="AV37" s="174">
        <v>208616.88</v>
      </c>
      <c r="AW37" s="173">
        <v>50.57</v>
      </c>
    </row>
    <row r="38" spans="1:49" ht="15" x14ac:dyDescent="0.25">
      <c r="A38" s="35" t="s">
        <v>97</v>
      </c>
      <c r="B38" s="171">
        <v>1666</v>
      </c>
      <c r="C38" s="171">
        <v>1743.33</v>
      </c>
      <c r="D38" s="171">
        <v>1767.67</v>
      </c>
      <c r="E38" s="171">
        <v>1774.33</v>
      </c>
      <c r="F38" s="172">
        <v>0.37676715676566719</v>
      </c>
      <c r="G38" s="172">
        <v>6.5024009603841471</v>
      </c>
      <c r="H38" s="173"/>
      <c r="I38" s="171">
        <v>1581.67</v>
      </c>
      <c r="J38" s="171">
        <v>1483.33</v>
      </c>
      <c r="K38" s="171">
        <v>1569.67</v>
      </c>
      <c r="L38" s="171">
        <v>1597</v>
      </c>
      <c r="M38" s="172">
        <v>1.7411303012735191</v>
      </c>
      <c r="N38" s="172">
        <v>0.96922872659910286</v>
      </c>
      <c r="O38" s="173"/>
      <c r="P38" s="171">
        <v>54127.999999999993</v>
      </c>
      <c r="Q38" s="171">
        <v>23785.57</v>
      </c>
      <c r="R38" s="171">
        <v>41947.130000000005</v>
      </c>
      <c r="S38" s="171">
        <v>52739.640000000007</v>
      </c>
      <c r="T38" s="172">
        <v>25.728840089894113</v>
      </c>
      <c r="U38" s="172">
        <v>-2.5649571386343273</v>
      </c>
      <c r="V38" s="15"/>
      <c r="W38" s="190" t="s">
        <v>118</v>
      </c>
      <c r="X38" s="208"/>
      <c r="Y38" s="193">
        <v>1744.44</v>
      </c>
      <c r="Z38" s="193">
        <v>1777.44</v>
      </c>
      <c r="AA38" s="194">
        <v>1.89</v>
      </c>
      <c r="AB38" s="285"/>
      <c r="AC38" s="193">
        <v>1528.33</v>
      </c>
      <c r="AD38" s="193">
        <v>1600.22</v>
      </c>
      <c r="AE38" s="194">
        <v>4.7</v>
      </c>
      <c r="AF38" s="285"/>
      <c r="AG38" s="193">
        <v>107557.36</v>
      </c>
      <c r="AH38" s="193">
        <v>149071.07999999999</v>
      </c>
      <c r="AI38" s="194">
        <v>38.6</v>
      </c>
      <c r="AJ38" s="148"/>
      <c r="AK38" s="40" t="s">
        <v>97</v>
      </c>
      <c r="AL38" s="208"/>
      <c r="AM38" s="171">
        <v>1740.58</v>
      </c>
      <c r="AN38" s="171">
        <v>1775.17</v>
      </c>
      <c r="AO38" s="172">
        <v>1.99</v>
      </c>
      <c r="AP38" s="285"/>
      <c r="AQ38" s="171">
        <v>1523.67</v>
      </c>
      <c r="AR38" s="171">
        <v>1592.33</v>
      </c>
      <c r="AS38" s="172">
        <v>4.51</v>
      </c>
      <c r="AT38" s="285"/>
      <c r="AU38" s="171">
        <v>141673.23000000001</v>
      </c>
      <c r="AV38" s="171">
        <v>194948.66</v>
      </c>
      <c r="AW38" s="172">
        <v>37.6</v>
      </c>
    </row>
    <row r="39" spans="1:49" x14ac:dyDescent="0.25">
      <c r="A39" s="41" t="s">
        <v>98</v>
      </c>
      <c r="B39" s="174">
        <v>12</v>
      </c>
      <c r="C39" s="174">
        <v>12</v>
      </c>
      <c r="D39" s="174">
        <v>12</v>
      </c>
      <c r="E39" s="174">
        <v>12</v>
      </c>
      <c r="F39" s="173">
        <v>0</v>
      </c>
      <c r="G39" s="173">
        <v>0</v>
      </c>
      <c r="H39" s="173"/>
      <c r="I39" s="174">
        <v>10</v>
      </c>
      <c r="J39" s="174">
        <v>10</v>
      </c>
      <c r="K39" s="174">
        <v>10</v>
      </c>
      <c r="L39" s="174">
        <v>10</v>
      </c>
      <c r="M39" s="173">
        <v>0</v>
      </c>
      <c r="N39" s="173">
        <v>0</v>
      </c>
      <c r="O39" s="173"/>
      <c r="P39" s="174">
        <v>2661.38</v>
      </c>
      <c r="Q39" s="174">
        <v>872.17</v>
      </c>
      <c r="R39" s="174">
        <v>1849.04</v>
      </c>
      <c r="S39" s="174">
        <v>2670.76</v>
      </c>
      <c r="T39" s="173">
        <v>44.44</v>
      </c>
      <c r="U39" s="173">
        <v>0.35</v>
      </c>
      <c r="V39" s="15"/>
      <c r="W39" s="155" t="s">
        <v>98</v>
      </c>
      <c r="X39" s="208"/>
      <c r="Y39" s="195">
        <v>12</v>
      </c>
      <c r="Z39" s="195">
        <v>12</v>
      </c>
      <c r="AA39" s="196">
        <v>0</v>
      </c>
      <c r="AB39" s="285"/>
      <c r="AC39" s="195">
        <v>10</v>
      </c>
      <c r="AD39" s="195">
        <v>10</v>
      </c>
      <c r="AE39" s="196">
        <v>0</v>
      </c>
      <c r="AF39" s="285"/>
      <c r="AG39" s="195">
        <v>4426.76</v>
      </c>
      <c r="AH39" s="195">
        <v>7153.3</v>
      </c>
      <c r="AI39" s="196">
        <v>61.59</v>
      </c>
      <c r="AJ39" s="15"/>
      <c r="AK39" s="15" t="s">
        <v>98</v>
      </c>
      <c r="AL39" s="208"/>
      <c r="AM39" s="174">
        <v>12</v>
      </c>
      <c r="AN39" s="174">
        <v>12</v>
      </c>
      <c r="AO39" s="173">
        <v>0</v>
      </c>
      <c r="AP39" s="285"/>
      <c r="AQ39" s="174">
        <v>10</v>
      </c>
      <c r="AR39" s="174">
        <v>10</v>
      </c>
      <c r="AS39" s="173">
        <v>0</v>
      </c>
      <c r="AT39" s="285"/>
      <c r="AU39" s="174">
        <v>5885.55</v>
      </c>
      <c r="AV39" s="174">
        <v>9278.2099999999991</v>
      </c>
      <c r="AW39" s="173">
        <v>57.64</v>
      </c>
    </row>
    <row r="40" spans="1:49" x14ac:dyDescent="0.25">
      <c r="A40" s="120" t="s">
        <v>99</v>
      </c>
      <c r="B40" s="175">
        <v>210</v>
      </c>
      <c r="C40" s="175">
        <v>210</v>
      </c>
      <c r="D40" s="175">
        <v>210</v>
      </c>
      <c r="E40" s="175">
        <v>271</v>
      </c>
      <c r="F40" s="176">
        <v>29.05</v>
      </c>
      <c r="G40" s="176">
        <v>29.05</v>
      </c>
      <c r="H40" s="177"/>
      <c r="I40" s="175">
        <v>190</v>
      </c>
      <c r="J40" s="175">
        <v>137.66999999999999</v>
      </c>
      <c r="K40" s="175">
        <v>144</v>
      </c>
      <c r="L40" s="175">
        <v>217</v>
      </c>
      <c r="M40" s="176">
        <v>50.69</v>
      </c>
      <c r="N40" s="176">
        <v>14.21</v>
      </c>
      <c r="O40" s="177"/>
      <c r="P40" s="175">
        <v>10285.85</v>
      </c>
      <c r="Q40" s="175">
        <v>4352.17</v>
      </c>
      <c r="R40" s="175">
        <v>5695.19</v>
      </c>
      <c r="S40" s="175">
        <v>9614.27</v>
      </c>
      <c r="T40" s="176">
        <v>68.81</v>
      </c>
      <c r="U40" s="176">
        <v>-6.53</v>
      </c>
      <c r="V40" s="15"/>
      <c r="W40" s="186" t="s">
        <v>99</v>
      </c>
      <c r="X40" s="207"/>
      <c r="Y40" s="197">
        <v>210</v>
      </c>
      <c r="Z40" s="197">
        <v>271</v>
      </c>
      <c r="AA40" s="198">
        <v>29.05</v>
      </c>
      <c r="AB40" s="290"/>
      <c r="AC40" s="197">
        <v>139.78</v>
      </c>
      <c r="AD40" s="197">
        <v>216.56</v>
      </c>
      <c r="AE40" s="198">
        <v>54.93</v>
      </c>
      <c r="AF40" s="290"/>
      <c r="AG40" s="197">
        <v>15217.88</v>
      </c>
      <c r="AH40" s="197">
        <v>26295.83</v>
      </c>
      <c r="AI40" s="198">
        <v>72.8</v>
      </c>
      <c r="AJ40" s="148"/>
      <c r="AK40" s="148" t="s">
        <v>99</v>
      </c>
      <c r="AL40" s="207"/>
      <c r="AM40" s="175">
        <v>210</v>
      </c>
      <c r="AN40" s="175">
        <v>255.75</v>
      </c>
      <c r="AO40" s="176">
        <v>21.79</v>
      </c>
      <c r="AP40" s="290"/>
      <c r="AQ40" s="175">
        <v>141</v>
      </c>
      <c r="AR40" s="175">
        <v>200.42</v>
      </c>
      <c r="AS40" s="176">
        <v>42.14</v>
      </c>
      <c r="AT40" s="290"/>
      <c r="AU40" s="175">
        <v>20727.09</v>
      </c>
      <c r="AV40" s="175">
        <v>33342.639999999999</v>
      </c>
      <c r="AW40" s="176">
        <v>60.87</v>
      </c>
    </row>
    <row r="41" spans="1:49" x14ac:dyDescent="0.25">
      <c r="A41" s="41" t="s">
        <v>92</v>
      </c>
      <c r="B41" s="174" t="s">
        <v>109</v>
      </c>
      <c r="C41" s="174" t="s">
        <v>109</v>
      </c>
      <c r="D41" s="174" t="s">
        <v>109</v>
      </c>
      <c r="E41" s="174">
        <v>50</v>
      </c>
      <c r="F41" s="174" t="s">
        <v>110</v>
      </c>
      <c r="G41" s="174" t="s">
        <v>110</v>
      </c>
      <c r="H41" s="174"/>
      <c r="I41" s="174" t="s">
        <v>109</v>
      </c>
      <c r="J41" s="174" t="s">
        <v>109</v>
      </c>
      <c r="K41" s="174" t="s">
        <v>109</v>
      </c>
      <c r="L41" s="174">
        <v>48</v>
      </c>
      <c r="M41" s="174" t="s">
        <v>110</v>
      </c>
      <c r="N41" s="174" t="s">
        <v>110</v>
      </c>
      <c r="O41" s="173"/>
      <c r="P41" s="174" t="s">
        <v>109</v>
      </c>
      <c r="Q41" s="174" t="s">
        <v>109</v>
      </c>
      <c r="R41" s="174" t="s">
        <v>109</v>
      </c>
      <c r="S41" s="174">
        <v>554.26</v>
      </c>
      <c r="T41" s="174" t="s">
        <v>110</v>
      </c>
      <c r="U41" s="174" t="s">
        <v>110</v>
      </c>
      <c r="V41" s="15"/>
      <c r="W41" s="155" t="s">
        <v>92</v>
      </c>
      <c r="X41" s="208"/>
      <c r="Y41" s="195" t="s">
        <v>109</v>
      </c>
      <c r="Z41" s="195">
        <v>50</v>
      </c>
      <c r="AA41" s="195" t="s">
        <v>110</v>
      </c>
      <c r="AB41" s="284"/>
      <c r="AC41" s="195" t="s">
        <v>109</v>
      </c>
      <c r="AD41" s="195">
        <v>48.89</v>
      </c>
      <c r="AE41" s="195" t="s">
        <v>110</v>
      </c>
      <c r="AF41" s="284"/>
      <c r="AG41" s="195" t="s">
        <v>109</v>
      </c>
      <c r="AH41" s="195">
        <v>1440.57</v>
      </c>
      <c r="AI41" s="195" t="s">
        <v>110</v>
      </c>
      <c r="AJ41" s="155"/>
      <c r="AK41" s="15" t="s">
        <v>92</v>
      </c>
      <c r="AL41" s="208"/>
      <c r="AM41" s="195" t="s">
        <v>109</v>
      </c>
      <c r="AN41" s="174">
        <v>37.5</v>
      </c>
      <c r="AO41" s="195" t="s">
        <v>110</v>
      </c>
      <c r="AP41" s="284"/>
      <c r="AQ41" s="195" t="s">
        <v>109</v>
      </c>
      <c r="AR41" s="174">
        <v>36.67</v>
      </c>
      <c r="AS41" s="195" t="s">
        <v>110</v>
      </c>
      <c r="AT41" s="284"/>
      <c r="AU41" s="195" t="s">
        <v>109</v>
      </c>
      <c r="AV41" s="174">
        <v>1440.57</v>
      </c>
      <c r="AW41" s="195" t="s">
        <v>110</v>
      </c>
    </row>
    <row r="42" spans="1:49" x14ac:dyDescent="0.25">
      <c r="A42" s="35" t="s">
        <v>85</v>
      </c>
      <c r="B42" s="171">
        <v>163</v>
      </c>
      <c r="C42" s="171">
        <v>163</v>
      </c>
      <c r="D42" s="171">
        <v>163</v>
      </c>
      <c r="E42" s="171">
        <v>174</v>
      </c>
      <c r="F42" s="172">
        <v>6.75</v>
      </c>
      <c r="G42" s="172">
        <v>6.75</v>
      </c>
      <c r="H42" s="173"/>
      <c r="I42" s="171">
        <v>149</v>
      </c>
      <c r="J42" s="171">
        <v>109</v>
      </c>
      <c r="K42" s="171">
        <v>117</v>
      </c>
      <c r="L42" s="171">
        <v>134</v>
      </c>
      <c r="M42" s="172">
        <v>14.53</v>
      </c>
      <c r="N42" s="172">
        <v>-10.07</v>
      </c>
      <c r="O42" s="173"/>
      <c r="P42" s="171">
        <v>4873.22</v>
      </c>
      <c r="Q42" s="171">
        <v>2061.3000000000002</v>
      </c>
      <c r="R42" s="171">
        <v>2767.26</v>
      </c>
      <c r="S42" s="171">
        <v>4103.75</v>
      </c>
      <c r="T42" s="172">
        <v>48.3</v>
      </c>
      <c r="U42" s="172">
        <v>-15.79</v>
      </c>
      <c r="V42" s="15"/>
      <c r="W42" s="190" t="s">
        <v>85</v>
      </c>
      <c r="X42" s="208"/>
      <c r="Y42" s="193">
        <v>163</v>
      </c>
      <c r="Z42" s="193">
        <v>174</v>
      </c>
      <c r="AA42" s="194">
        <v>6.75</v>
      </c>
      <c r="AB42" s="285"/>
      <c r="AC42" s="193">
        <v>113.22</v>
      </c>
      <c r="AD42" s="193">
        <v>134</v>
      </c>
      <c r="AE42" s="194">
        <v>18.350000000000001</v>
      </c>
      <c r="AF42" s="285"/>
      <c r="AG42" s="193">
        <v>7332.1</v>
      </c>
      <c r="AH42" s="193">
        <v>11278.23</v>
      </c>
      <c r="AI42" s="194">
        <v>53.82</v>
      </c>
      <c r="AJ42" s="148"/>
      <c r="AK42" s="40" t="s">
        <v>85</v>
      </c>
      <c r="AL42" s="208"/>
      <c r="AM42" s="171">
        <v>163</v>
      </c>
      <c r="AN42" s="171">
        <v>171.25</v>
      </c>
      <c r="AO42" s="172">
        <v>5.0599999999999996</v>
      </c>
      <c r="AP42" s="285"/>
      <c r="AQ42" s="171">
        <v>113.17</v>
      </c>
      <c r="AR42" s="171">
        <v>131.25</v>
      </c>
      <c r="AS42" s="172">
        <v>15.98</v>
      </c>
      <c r="AT42" s="285"/>
      <c r="AU42" s="171">
        <v>9916.1</v>
      </c>
      <c r="AV42" s="171">
        <v>14576.91</v>
      </c>
      <c r="AW42" s="172">
        <v>47</v>
      </c>
    </row>
    <row r="43" spans="1:49" x14ac:dyDescent="0.25">
      <c r="A43" s="18" t="s">
        <v>87</v>
      </c>
      <c r="B43" s="180">
        <v>47</v>
      </c>
      <c r="C43" s="180">
        <v>47</v>
      </c>
      <c r="D43" s="180">
        <v>47</v>
      </c>
      <c r="E43" s="180">
        <v>47</v>
      </c>
      <c r="F43" s="181">
        <v>0</v>
      </c>
      <c r="G43" s="181">
        <v>0</v>
      </c>
      <c r="H43" s="173"/>
      <c r="I43" s="180">
        <v>41</v>
      </c>
      <c r="J43" s="180">
        <v>28.67</v>
      </c>
      <c r="K43" s="180">
        <v>27</v>
      </c>
      <c r="L43" s="180">
        <v>35</v>
      </c>
      <c r="M43" s="181">
        <v>29.63</v>
      </c>
      <c r="N43" s="181">
        <v>-14.63</v>
      </c>
      <c r="O43" s="173"/>
      <c r="P43" s="180">
        <v>5412.63</v>
      </c>
      <c r="Q43" s="180">
        <v>2290.87</v>
      </c>
      <c r="R43" s="180">
        <v>2927.93</v>
      </c>
      <c r="S43" s="180">
        <v>4956.26</v>
      </c>
      <c r="T43" s="181">
        <v>69.28</v>
      </c>
      <c r="U43" s="181">
        <v>-8.43</v>
      </c>
      <c r="V43" s="15"/>
      <c r="W43" s="19" t="s">
        <v>87</v>
      </c>
      <c r="X43" s="208"/>
      <c r="Y43" s="180">
        <v>47</v>
      </c>
      <c r="Z43" s="180">
        <v>47</v>
      </c>
      <c r="AA43" s="181">
        <v>0</v>
      </c>
      <c r="AB43" s="285"/>
      <c r="AC43" s="180">
        <v>26.56</v>
      </c>
      <c r="AD43" s="180">
        <v>33.67</v>
      </c>
      <c r="AE43" s="181">
        <v>26.78</v>
      </c>
      <c r="AF43" s="285"/>
      <c r="AG43" s="180">
        <v>7885.79</v>
      </c>
      <c r="AH43" s="180">
        <v>13577.03</v>
      </c>
      <c r="AI43" s="181">
        <v>72.17</v>
      </c>
      <c r="AJ43" s="15"/>
      <c r="AK43" s="19" t="s">
        <v>87</v>
      </c>
      <c r="AL43" s="208"/>
      <c r="AM43" s="180">
        <v>47</v>
      </c>
      <c r="AN43" s="180">
        <v>47</v>
      </c>
      <c r="AO43" s="181">
        <v>0</v>
      </c>
      <c r="AP43" s="285"/>
      <c r="AQ43" s="180">
        <v>27.83</v>
      </c>
      <c r="AR43" s="180">
        <v>32.5</v>
      </c>
      <c r="AS43" s="181">
        <v>16.77</v>
      </c>
      <c r="AT43" s="285"/>
      <c r="AU43" s="180">
        <v>10811</v>
      </c>
      <c r="AV43" s="180">
        <v>17325.16</v>
      </c>
      <c r="AW43" s="181">
        <v>60.25</v>
      </c>
    </row>
    <row r="44" spans="1:49" x14ac:dyDescent="0.25">
      <c r="A44" s="41"/>
      <c r="B44" s="195"/>
      <c r="C44" s="195"/>
      <c r="D44" s="195"/>
      <c r="E44" s="195"/>
      <c r="F44" s="196"/>
      <c r="G44" s="196"/>
      <c r="H44" s="173"/>
      <c r="I44" s="195"/>
      <c r="J44" s="195"/>
      <c r="K44" s="195"/>
      <c r="L44" s="195"/>
      <c r="M44" s="196"/>
      <c r="N44" s="196"/>
      <c r="O44" s="173"/>
      <c r="P44" s="195"/>
      <c r="Q44" s="195"/>
      <c r="R44" s="195"/>
      <c r="S44" s="195"/>
      <c r="T44" s="196"/>
      <c r="U44" s="196"/>
      <c r="V44" s="15"/>
      <c r="W44" s="155"/>
      <c r="X44" s="208"/>
      <c r="Y44" s="195"/>
      <c r="Z44" s="195"/>
      <c r="AA44" s="196"/>
      <c r="AB44" s="285"/>
      <c r="AC44" s="195"/>
      <c r="AD44" s="195"/>
      <c r="AE44" s="196"/>
      <c r="AF44" s="285"/>
      <c r="AG44" s="195"/>
      <c r="AH44" s="195"/>
      <c r="AI44" s="196"/>
      <c r="AJ44" s="15"/>
      <c r="AK44" s="155"/>
      <c r="AL44" s="208"/>
      <c r="AM44" s="195"/>
      <c r="AN44" s="195"/>
      <c r="AO44" s="196"/>
      <c r="AP44" s="285"/>
      <c r="AQ44" s="195"/>
      <c r="AR44" s="195"/>
      <c r="AS44" s="196"/>
      <c r="AT44" s="285"/>
      <c r="AU44" s="195"/>
      <c r="AV44" s="195"/>
      <c r="AW44" s="196"/>
    </row>
    <row r="45" spans="1:49" x14ac:dyDescent="0.25">
      <c r="A45" s="131" t="s">
        <v>77</v>
      </c>
      <c r="B45" s="132"/>
      <c r="C45" s="67"/>
      <c r="D45" s="67"/>
      <c r="E45" s="67"/>
      <c r="F45" s="67"/>
      <c r="G45" s="68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49"/>
      <c r="W45" s="131" t="s">
        <v>77</v>
      </c>
      <c r="X45" s="293"/>
      <c r="Y45" s="16"/>
      <c r="Z45" s="16"/>
      <c r="AA45" s="16"/>
      <c r="AB45" s="296"/>
      <c r="AC45" s="16"/>
      <c r="AD45" s="16"/>
      <c r="AE45" s="16"/>
      <c r="AF45" s="296"/>
      <c r="AG45" s="16"/>
      <c r="AH45" s="16"/>
      <c r="AI45" s="17"/>
      <c r="AJ45" s="149"/>
      <c r="AK45" s="131" t="s">
        <v>77</v>
      </c>
      <c r="AL45" s="293"/>
      <c r="AM45" s="67"/>
      <c r="AN45" s="67"/>
      <c r="AO45" s="67"/>
      <c r="AP45" s="286"/>
      <c r="AQ45" s="67"/>
      <c r="AR45" s="67"/>
      <c r="AS45" s="67"/>
      <c r="AT45" s="286"/>
      <c r="AU45" s="67"/>
      <c r="AV45" s="67"/>
      <c r="AW45" s="68"/>
    </row>
    <row r="46" spans="1:49" ht="27.75" customHeight="1" x14ac:dyDescent="0.25">
      <c r="A46" s="341" t="s">
        <v>100</v>
      </c>
      <c r="B46" s="342"/>
      <c r="C46" s="342"/>
      <c r="D46" s="342"/>
      <c r="E46" s="342"/>
      <c r="F46" s="342"/>
      <c r="G46" s="34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5"/>
      <c r="W46" s="48" t="s">
        <v>100</v>
      </c>
      <c r="X46" s="233"/>
      <c r="Y46" s="155"/>
      <c r="Z46" s="189"/>
      <c r="AA46" s="189"/>
      <c r="AB46" s="249"/>
      <c r="AC46" s="189"/>
      <c r="AD46" s="189"/>
      <c r="AE46" s="189"/>
      <c r="AF46" s="249"/>
      <c r="AG46" s="189"/>
      <c r="AH46" s="189"/>
      <c r="AI46" s="150"/>
      <c r="AJ46" s="15"/>
      <c r="AK46" s="48" t="s">
        <v>100</v>
      </c>
      <c r="AL46" s="233"/>
      <c r="AM46" s="69"/>
      <c r="AN46" s="69"/>
      <c r="AO46" s="69"/>
      <c r="AP46" s="233"/>
      <c r="AQ46" s="69"/>
      <c r="AR46" s="69"/>
      <c r="AS46" s="69"/>
      <c r="AT46" s="233"/>
      <c r="AU46" s="69"/>
      <c r="AV46" s="69"/>
      <c r="AW46" s="66"/>
    </row>
    <row r="47" spans="1:49" ht="24.75" customHeight="1" x14ac:dyDescent="0.25">
      <c r="A47" s="341" t="s">
        <v>101</v>
      </c>
      <c r="B47" s="342"/>
      <c r="C47" s="342"/>
      <c r="D47" s="342"/>
      <c r="E47" s="342"/>
      <c r="F47" s="342"/>
      <c r="G47" s="34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49"/>
      <c r="W47" s="341" t="s">
        <v>101</v>
      </c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3"/>
      <c r="AJ47" s="149"/>
      <c r="AK47" s="330" t="s">
        <v>101</v>
      </c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2"/>
    </row>
    <row r="48" spans="1:49" ht="30.75" customHeight="1" x14ac:dyDescent="0.25">
      <c r="A48" s="344" t="s">
        <v>102</v>
      </c>
      <c r="B48" s="345"/>
      <c r="C48" s="345"/>
      <c r="D48" s="345"/>
      <c r="E48" s="345"/>
      <c r="F48" s="345"/>
      <c r="G48" s="346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15"/>
      <c r="W48" s="57" t="s">
        <v>102</v>
      </c>
      <c r="X48" s="294"/>
      <c r="Y48" s="69"/>
      <c r="Z48" s="69"/>
      <c r="AA48" s="69"/>
      <c r="AB48" s="233"/>
      <c r="AC48" s="69"/>
      <c r="AD48" s="69"/>
      <c r="AE48" s="69"/>
      <c r="AF48" s="233"/>
      <c r="AG48" s="69"/>
      <c r="AH48" s="69"/>
      <c r="AI48" s="66"/>
      <c r="AJ48" s="15"/>
      <c r="AK48" s="57" t="s">
        <v>102</v>
      </c>
      <c r="AL48" s="294"/>
      <c r="AM48" s="69"/>
      <c r="AN48" s="69"/>
      <c r="AO48" s="69"/>
      <c r="AP48" s="233"/>
      <c r="AQ48" s="69"/>
      <c r="AR48" s="69"/>
      <c r="AS48" s="69"/>
      <c r="AT48" s="233"/>
      <c r="AU48" s="69"/>
      <c r="AV48" s="69"/>
      <c r="AW48" s="66"/>
    </row>
    <row r="49" spans="1:49" x14ac:dyDescent="0.25">
      <c r="A49" s="48" t="s">
        <v>103</v>
      </c>
      <c r="B49" s="69"/>
      <c r="C49" s="69"/>
      <c r="D49" s="69"/>
      <c r="E49" s="69"/>
      <c r="F49" s="69"/>
      <c r="G49" s="66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49"/>
      <c r="W49" s="48" t="s">
        <v>103</v>
      </c>
      <c r="X49" s="233"/>
      <c r="Y49" s="69"/>
      <c r="Z49" s="69"/>
      <c r="AA49" s="69"/>
      <c r="AB49" s="233"/>
      <c r="AC49" s="69"/>
      <c r="AD49" s="69"/>
      <c r="AE49" s="69"/>
      <c r="AF49" s="233"/>
      <c r="AG49" s="69"/>
      <c r="AH49" s="69"/>
      <c r="AI49" s="66"/>
      <c r="AJ49" s="149"/>
      <c r="AK49" s="48" t="s">
        <v>103</v>
      </c>
      <c r="AL49" s="233"/>
      <c r="AM49" s="69"/>
      <c r="AN49" s="69"/>
      <c r="AO49" s="69"/>
      <c r="AP49" s="233"/>
      <c r="AQ49" s="69"/>
      <c r="AR49" s="69"/>
      <c r="AS49" s="69"/>
      <c r="AT49" s="233"/>
      <c r="AU49" s="69"/>
      <c r="AV49" s="69"/>
      <c r="AW49" s="66"/>
    </row>
    <row r="50" spans="1:49" ht="15" x14ac:dyDescent="0.25">
      <c r="A50" s="75" t="s">
        <v>104</v>
      </c>
      <c r="B50" s="133"/>
      <c r="C50" s="134"/>
      <c r="D50" s="134"/>
      <c r="E50" s="134"/>
      <c r="F50" s="134"/>
      <c r="G50" s="6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15"/>
      <c r="W50" s="75" t="s">
        <v>104</v>
      </c>
      <c r="X50" s="208"/>
      <c r="Y50" s="69"/>
      <c r="Z50" s="69"/>
      <c r="AA50" s="69"/>
      <c r="AB50" s="233"/>
      <c r="AC50" s="69"/>
      <c r="AD50" s="69"/>
      <c r="AE50" s="69"/>
      <c r="AF50" s="233"/>
      <c r="AG50" s="69"/>
      <c r="AH50" s="69"/>
      <c r="AI50" s="66"/>
      <c r="AJ50" s="15"/>
      <c r="AK50" s="75" t="s">
        <v>104</v>
      </c>
      <c r="AL50" s="208"/>
      <c r="AM50" s="134"/>
      <c r="AN50" s="134"/>
      <c r="AO50" s="134"/>
      <c r="AP50" s="287"/>
      <c r="AQ50" s="134"/>
      <c r="AR50" s="134"/>
      <c r="AS50" s="134"/>
      <c r="AT50" s="287"/>
      <c r="AU50" s="134"/>
      <c r="AV50" s="134"/>
      <c r="AW50" s="63"/>
    </row>
    <row r="51" spans="1:49" x14ac:dyDescent="0.25">
      <c r="A51" s="75" t="s">
        <v>41</v>
      </c>
      <c r="B51" s="133"/>
      <c r="C51" s="69"/>
      <c r="D51" s="69"/>
      <c r="E51" s="69"/>
      <c r="F51" s="69"/>
      <c r="G51" s="66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5"/>
      <c r="W51" s="75" t="s">
        <v>41</v>
      </c>
      <c r="X51" s="208"/>
      <c r="Y51" s="69"/>
      <c r="Z51" s="69"/>
      <c r="AA51" s="69"/>
      <c r="AB51" s="233"/>
      <c r="AC51" s="69"/>
      <c r="AD51" s="69"/>
      <c r="AE51" s="69"/>
      <c r="AF51" s="233"/>
      <c r="AG51" s="69"/>
      <c r="AH51" s="69"/>
      <c r="AI51" s="66"/>
      <c r="AJ51" s="55"/>
      <c r="AK51" s="75" t="s">
        <v>41</v>
      </c>
      <c r="AL51" s="208"/>
      <c r="AM51" s="80"/>
      <c r="AN51" s="109"/>
      <c r="AO51" s="80"/>
      <c r="AP51" s="221"/>
      <c r="AQ51" s="155"/>
      <c r="AR51" s="157"/>
      <c r="AS51" s="155"/>
      <c r="AT51" s="208"/>
      <c r="AU51" s="155"/>
      <c r="AV51" s="155"/>
      <c r="AW51" s="156"/>
    </row>
    <row r="52" spans="1:49" x14ac:dyDescent="0.25">
      <c r="A52" s="75" t="s">
        <v>105</v>
      </c>
      <c r="B52" s="133"/>
      <c r="C52" s="134"/>
      <c r="D52" s="134"/>
      <c r="E52" s="134"/>
      <c r="F52" s="134"/>
      <c r="G52" s="6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149"/>
      <c r="W52" s="41" t="s">
        <v>105</v>
      </c>
      <c r="X52" s="208"/>
      <c r="Y52" s="134"/>
      <c r="Z52" s="134"/>
      <c r="AA52" s="134"/>
      <c r="AB52" s="287"/>
      <c r="AC52" s="134"/>
      <c r="AD52" s="134"/>
      <c r="AE52" s="134"/>
      <c r="AF52" s="287"/>
      <c r="AG52" s="134"/>
      <c r="AH52" s="134"/>
      <c r="AI52" s="63"/>
      <c r="AJ52" s="149"/>
      <c r="AK52" s="75" t="s">
        <v>106</v>
      </c>
      <c r="AL52" s="208"/>
      <c r="AM52" s="134"/>
      <c r="AN52" s="134"/>
      <c r="AO52" s="134"/>
      <c r="AP52" s="287"/>
      <c r="AQ52" s="134"/>
      <c r="AR52" s="134"/>
      <c r="AS52" s="134"/>
      <c r="AT52" s="287"/>
      <c r="AU52" s="134"/>
      <c r="AV52" s="134"/>
      <c r="AW52" s="63"/>
    </row>
    <row r="53" spans="1:49" x14ac:dyDescent="0.25">
      <c r="A53" s="48" t="s">
        <v>42</v>
      </c>
      <c r="B53" s="133"/>
      <c r="C53" s="69"/>
      <c r="D53" s="69"/>
      <c r="E53" s="69"/>
      <c r="F53" s="69"/>
      <c r="G53" s="6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5"/>
      <c r="W53" s="41" t="s">
        <v>42</v>
      </c>
      <c r="X53" s="208"/>
      <c r="Y53" s="134"/>
      <c r="Z53" s="134"/>
      <c r="AA53" s="134"/>
      <c r="AB53" s="287"/>
      <c r="AC53" s="134"/>
      <c r="AD53" s="134"/>
      <c r="AE53" s="134"/>
      <c r="AF53" s="287"/>
      <c r="AG53" s="134"/>
      <c r="AH53" s="134"/>
      <c r="AI53" s="63"/>
      <c r="AJ53" s="55"/>
      <c r="AK53" s="48" t="s">
        <v>42</v>
      </c>
      <c r="AL53" s="233"/>
      <c r="AM53" s="80"/>
      <c r="AN53" s="109"/>
      <c r="AO53" s="80"/>
      <c r="AP53" s="221"/>
      <c r="AQ53" s="155"/>
      <c r="AR53" s="157"/>
      <c r="AS53" s="155"/>
      <c r="AT53" s="208"/>
      <c r="AU53" s="155"/>
      <c r="AV53" s="155"/>
      <c r="AW53" s="156"/>
    </row>
    <row r="54" spans="1:49" x14ac:dyDescent="0.25">
      <c r="A54" s="48" t="s">
        <v>43</v>
      </c>
      <c r="B54" s="69"/>
      <c r="C54" s="134"/>
      <c r="D54" s="134"/>
      <c r="E54" s="134"/>
      <c r="F54" s="134"/>
      <c r="G54" s="6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15"/>
      <c r="W54" s="48" t="s">
        <v>43</v>
      </c>
      <c r="X54" s="233"/>
      <c r="Y54" s="134"/>
      <c r="Z54" s="134"/>
      <c r="AA54" s="134"/>
      <c r="AB54" s="287"/>
      <c r="AC54" s="134"/>
      <c r="AD54" s="134"/>
      <c r="AE54" s="134"/>
      <c r="AF54" s="287"/>
      <c r="AG54" s="134"/>
      <c r="AH54" s="134"/>
      <c r="AI54" s="63"/>
      <c r="AJ54" s="15"/>
      <c r="AK54" s="48" t="s">
        <v>43</v>
      </c>
      <c r="AL54" s="233"/>
      <c r="AM54" s="134"/>
      <c r="AN54" s="134"/>
      <c r="AO54" s="182"/>
      <c r="AP54" s="288"/>
      <c r="AQ54" s="134"/>
      <c r="AR54" s="182"/>
      <c r="AS54" s="182"/>
      <c r="AT54" s="288"/>
      <c r="AU54" s="134"/>
      <c r="AV54" s="134"/>
      <c r="AW54" s="203"/>
    </row>
    <row r="55" spans="1:49" x14ac:dyDescent="0.25">
      <c r="A55" s="64" t="s">
        <v>45</v>
      </c>
      <c r="B55" s="65"/>
      <c r="C55" s="201"/>
      <c r="D55" s="201"/>
      <c r="E55" s="201"/>
      <c r="F55" s="201"/>
      <c r="G55" s="20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149"/>
      <c r="W55" s="64" t="str">
        <f>A55</f>
        <v>Actualizado el 11 de noviembre de 2022.</v>
      </c>
      <c r="X55" s="295"/>
      <c r="Y55" s="201"/>
      <c r="Z55" s="201"/>
      <c r="AA55" s="201"/>
      <c r="AB55" s="289"/>
      <c r="AC55" s="201"/>
      <c r="AD55" s="201"/>
      <c r="AE55" s="201"/>
      <c r="AF55" s="289"/>
      <c r="AG55" s="201"/>
      <c r="AH55" s="201"/>
      <c r="AI55" s="202"/>
      <c r="AJ55" s="149"/>
      <c r="AK55" s="64" t="s">
        <v>45</v>
      </c>
      <c r="AL55" s="295"/>
      <c r="AM55" s="201"/>
      <c r="AN55" s="201"/>
      <c r="AO55" s="201"/>
      <c r="AP55" s="289"/>
      <c r="AQ55" s="201"/>
      <c r="AR55" s="201"/>
      <c r="AS55" s="201"/>
      <c r="AT55" s="289"/>
      <c r="AU55" s="201"/>
      <c r="AV55" s="201"/>
      <c r="AW55" s="202"/>
    </row>
    <row r="56" spans="1:49" x14ac:dyDescent="0.25">
      <c r="A56" s="41"/>
      <c r="B56" s="15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5"/>
      <c r="W56" s="15"/>
      <c r="X56" s="208"/>
      <c r="Y56" s="15"/>
      <c r="Z56" s="15"/>
      <c r="AA56" s="15"/>
      <c r="AB56" s="208"/>
      <c r="AC56" s="15"/>
      <c r="AD56" s="15"/>
      <c r="AE56" s="15"/>
      <c r="AF56" s="208"/>
      <c r="AG56" s="15"/>
      <c r="AH56" s="15"/>
      <c r="AI56" s="15"/>
      <c r="AJ56" s="15"/>
      <c r="AK56" s="15"/>
      <c r="AL56" s="208"/>
      <c r="AM56" s="129"/>
      <c r="AN56" s="129"/>
      <c r="AO56" s="129"/>
      <c r="AP56" s="291"/>
      <c r="AQ56" s="129"/>
      <c r="AR56" s="129"/>
      <c r="AS56" s="129"/>
      <c r="AT56" s="291"/>
      <c r="AU56" s="129"/>
      <c r="AV56" s="129"/>
      <c r="AW56" s="129"/>
    </row>
    <row r="57" spans="1:49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49"/>
      <c r="W57" s="149"/>
      <c r="X57" s="207"/>
      <c r="Y57" s="149"/>
      <c r="Z57" s="149"/>
      <c r="AA57" s="149"/>
      <c r="AB57" s="207"/>
      <c r="AC57" s="149"/>
      <c r="AD57" s="149"/>
      <c r="AE57" s="149"/>
      <c r="AF57" s="207"/>
      <c r="AG57" s="149"/>
      <c r="AH57" s="149"/>
      <c r="AI57" s="149"/>
      <c r="AJ57" s="149"/>
      <c r="AK57" s="59"/>
      <c r="AL57" s="242"/>
      <c r="AM57" s="59"/>
      <c r="AN57" s="59"/>
      <c r="AO57" s="59"/>
      <c r="AP57" s="242"/>
      <c r="AQ57" s="51"/>
      <c r="AR57" s="51"/>
      <c r="AS57" s="51"/>
      <c r="AT57" s="292"/>
      <c r="AU57" s="51"/>
      <c r="AV57" s="51"/>
      <c r="AW57" s="51"/>
    </row>
    <row r="58" spans="1:49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15"/>
      <c r="W58" s="15"/>
      <c r="X58" s="208"/>
      <c r="Y58" s="15"/>
      <c r="Z58" s="15"/>
      <c r="AA58" s="15"/>
      <c r="AB58" s="208"/>
      <c r="AC58" s="15"/>
      <c r="AD58" s="15"/>
      <c r="AE58" s="15"/>
      <c r="AF58" s="208"/>
      <c r="AG58" s="15"/>
      <c r="AH58" s="15"/>
      <c r="AI58" s="15"/>
      <c r="AJ58" s="15"/>
      <c r="AK58" s="59"/>
      <c r="AL58" s="242"/>
      <c r="AM58" s="59"/>
      <c r="AN58" s="59"/>
      <c r="AO58" s="59"/>
      <c r="AP58" s="242"/>
      <c r="AQ58" s="59"/>
      <c r="AR58" s="59"/>
      <c r="AS58" s="59"/>
      <c r="AT58" s="242"/>
      <c r="AU58" s="59"/>
      <c r="AV58" s="59"/>
      <c r="AW58" s="59"/>
    </row>
    <row r="59" spans="1:49" x14ac:dyDescent="0.25">
      <c r="A59" s="61" t="s">
        <v>44</v>
      </c>
      <c r="B59" s="61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149"/>
      <c r="W59" s="149"/>
      <c r="X59" s="207"/>
      <c r="Y59" s="149"/>
      <c r="Z59" s="149"/>
      <c r="AA59" s="149"/>
      <c r="AB59" s="207"/>
      <c r="AC59" s="149"/>
      <c r="AD59" s="149"/>
      <c r="AE59" s="149"/>
      <c r="AF59" s="207"/>
      <c r="AG59" s="149"/>
      <c r="AH59" s="149"/>
      <c r="AI59" s="149"/>
      <c r="AJ59" s="149"/>
      <c r="AK59" s="59"/>
      <c r="AL59" s="242"/>
      <c r="AM59" s="52"/>
      <c r="AN59" s="52"/>
      <c r="AO59" s="59"/>
      <c r="AP59" s="242"/>
      <c r="AQ59" s="59"/>
      <c r="AR59" s="59"/>
      <c r="AS59" s="59"/>
      <c r="AT59" s="242"/>
      <c r="AU59" s="59"/>
      <c r="AV59" s="59"/>
      <c r="AW59" s="59"/>
    </row>
    <row r="2932" spans="25:25" x14ac:dyDescent="0.25">
      <c r="Y2932" s="22"/>
    </row>
    <row r="2940" spans="25:25" x14ac:dyDescent="0.25">
      <c r="Y2940" s="22"/>
    </row>
    <row r="3012" spans="20:20" x14ac:dyDescent="0.25">
      <c r="T3012" s="22"/>
    </row>
    <row r="3152" spans="25:25" x14ac:dyDescent="0.25">
      <c r="Y3152" s="22"/>
    </row>
    <row r="3160" spans="25:25" x14ac:dyDescent="0.25">
      <c r="Y3160" s="22"/>
    </row>
    <row r="3627" spans="25:25" x14ac:dyDescent="0.25">
      <c r="Y3627" s="22"/>
    </row>
    <row r="3635" spans="25:25" x14ac:dyDescent="0.25">
      <c r="Y3635" s="22"/>
    </row>
    <row r="3664" spans="20:20" x14ac:dyDescent="0.25">
      <c r="T3664" s="22"/>
    </row>
    <row r="3837" spans="25:25" x14ac:dyDescent="0.25">
      <c r="Y3837" s="22"/>
    </row>
    <row r="3845" spans="25:25" x14ac:dyDescent="0.25">
      <c r="Y3845" s="22"/>
    </row>
    <row r="4218" spans="25:25" x14ac:dyDescent="0.25">
      <c r="Y4218" s="22"/>
    </row>
    <row r="4219" spans="25:25" x14ac:dyDescent="0.25">
      <c r="Y4219" s="22"/>
    </row>
    <row r="4236" spans="23:24" x14ac:dyDescent="0.25">
      <c r="W4236" s="22"/>
      <c r="X4236" s="234"/>
    </row>
    <row r="4312" spans="18:20" x14ac:dyDescent="0.25">
      <c r="R4312" s="22"/>
    </row>
    <row r="4319" spans="18:20" x14ac:dyDescent="0.25">
      <c r="T4319" s="22"/>
    </row>
    <row r="7797" spans="18:18" x14ac:dyDescent="0.25">
      <c r="R7797" s="22"/>
    </row>
  </sheetData>
  <mergeCells count="21">
    <mergeCell ref="A46:G46"/>
    <mergeCell ref="A47:G47"/>
    <mergeCell ref="A48:G48"/>
    <mergeCell ref="W47:AI47"/>
    <mergeCell ref="I7:N7"/>
    <mergeCell ref="AK47:AW47"/>
    <mergeCell ref="W7:W8"/>
    <mergeCell ref="A3:U4"/>
    <mergeCell ref="A5:U5"/>
    <mergeCell ref="W5:AI5"/>
    <mergeCell ref="AK5:AW5"/>
    <mergeCell ref="AU7:AW7"/>
    <mergeCell ref="Y7:AA7"/>
    <mergeCell ref="AC7:AE7"/>
    <mergeCell ref="AG7:AI7"/>
    <mergeCell ref="AK7:AK8"/>
    <mergeCell ref="AM7:AO7"/>
    <mergeCell ref="AQ7:AS7"/>
    <mergeCell ref="A7:A8"/>
    <mergeCell ref="B7:G7"/>
    <mergeCell ref="P7:U7"/>
  </mergeCells>
  <hyperlinks>
    <hyperlink ref="A59" location="'Anexo 3 '!A1" display="Volver " xr:uid="{0C2FB9A0-5B0C-4027-A99A-96273DDDADB6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0C79EC65C64C8028616C896BAA13" ma:contentTypeVersion="13" ma:contentTypeDescription="Crear nuevo documento." ma:contentTypeScope="" ma:versionID="7b1f69e52e8715e8ae00ad55c85e4597">
  <xsd:schema xmlns:xsd="http://www.w3.org/2001/XMLSchema" xmlns:xs="http://www.w3.org/2001/XMLSchema" xmlns:p="http://schemas.microsoft.com/office/2006/metadata/properties" xmlns:ns2="48190eb6-8e6e-4223-a66e-2e079989e3d0" xmlns:ns3="b841f3fa-9ef8-4e95-9162-d8f0c2a8a625" targetNamespace="http://schemas.microsoft.com/office/2006/metadata/properties" ma:root="true" ma:fieldsID="798c4a2344974db81dbbcc2ad6dd9522" ns2:_="" ns3:_="">
    <xsd:import namespace="48190eb6-8e6e-4223-a66e-2e079989e3d0"/>
    <xsd:import namespace="b841f3fa-9ef8-4e95-9162-d8f0c2a8a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0eb6-8e6e-4223-a66e-2e079989e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3fa-9ef8-4e95-9162-d8f0c2a8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54f2426-c973-4890-a512-a6fbe72ad6ef}" ma:internalName="TaxCatchAll" ma:showField="CatchAllData" ma:web="b841f3fa-9ef8-4e95-9162-d8f0c2a8a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477FC8E-94C1-4F4A-956E-1938FEEF9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0eb6-8e6e-4223-a66e-2e079989e3d0"/>
    <ds:schemaRef ds:uri="b841f3fa-9ef8-4e95-9162-d8f0c2a8a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D86B2-F3E9-4A1E-8D26-E4BAB3B50B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406A6D-8438-4B0D-B5C6-DB2FF216313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ETUP III trim_22</dc:title>
  <dc:subject/>
  <dc:creator>DANE</dc:creator>
  <cp:keywords>Anexos-ETUP-III trim_22</cp:keywords>
  <dc:description/>
  <cp:lastModifiedBy>Martha Sanchez</cp:lastModifiedBy>
  <cp:revision/>
  <dcterms:created xsi:type="dcterms:W3CDTF">2007-01-25T17:17:56Z</dcterms:created>
  <dcterms:modified xsi:type="dcterms:W3CDTF">2022-11-10T14:28:53Z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