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45" windowWidth="12120" windowHeight="3885" tabRatio="859" activeTab="1"/>
  </bookViews>
  <sheets>
    <sheet name="Índice" sheetId="61" r:id="rId1"/>
    <sheet name="a1" sheetId="1" r:id="rId2"/>
    <sheet name="a2" sheetId="35" r:id="rId3"/>
    <sheet name="a3" sheetId="36" r:id="rId4"/>
    <sheet name="a4" sheetId="2" r:id="rId5"/>
    <sheet name="a5" sheetId="3" r:id="rId6"/>
    <sheet name="a6" sheetId="4" r:id="rId7"/>
    <sheet name="a7" sheetId="5" r:id="rId8"/>
    <sheet name="a8" sheetId="45" r:id="rId9"/>
    <sheet name="a9" sheetId="51" r:id="rId10"/>
    <sheet name="a10" sheetId="59" r:id="rId11"/>
    <sheet name="a11" sheetId="60" r:id="rId12"/>
    <sheet name="a12" sheetId="37" r:id="rId13"/>
    <sheet name="a13" sheetId="19" r:id="rId14"/>
    <sheet name="a14" sheetId="46" r:id="rId15"/>
    <sheet name="a15" sheetId="58" r:id="rId16"/>
    <sheet name="a16" sheetId="27" r:id="rId17"/>
    <sheet name="a17" sheetId="26" r:id="rId18"/>
    <sheet name="a18" sheetId="47" r:id="rId19"/>
    <sheet name="a19" sheetId="48" r:id="rId20"/>
    <sheet name="a20" sheetId="57" r:id="rId21"/>
    <sheet name="a21" sheetId="56" r:id="rId22"/>
    <sheet name="a22" sheetId="18" r:id="rId23"/>
    <sheet name="a23" sheetId="30" r:id="rId24"/>
    <sheet name="a24" sheetId="49" r:id="rId25"/>
    <sheet name="a25" sheetId="55" r:id="rId26"/>
    <sheet name="a26" sheetId="40" r:id="rId27"/>
    <sheet name="a27" sheetId="50" r:id="rId28"/>
    <sheet name="a28" sheetId="54" r:id="rId29"/>
    <sheet name="a29" sheetId="52" r:id="rId30"/>
  </sheets>
  <calcPr calcId="145621"/>
</workbook>
</file>

<file path=xl/calcChain.xml><?xml version="1.0" encoding="utf-8"?>
<calcChain xmlns="http://schemas.openxmlformats.org/spreadsheetml/2006/main">
  <c r="N20" i="18" l="1"/>
  <c r="N19" i="18" l="1"/>
  <c r="N18" i="18"/>
  <c r="A9" i="48" l="1"/>
  <c r="A9" i="51"/>
  <c r="A9" i="36"/>
  <c r="A9" i="37" s="1"/>
  <c r="A9" i="30" l="1"/>
  <c r="A9" i="3"/>
  <c r="A9" i="5"/>
  <c r="A9" i="19" s="1"/>
  <c r="A9" i="18"/>
  <c r="J14" i="1" l="1"/>
  <c r="L14" i="1" l="1"/>
  <c r="D13" i="2"/>
</calcChain>
</file>

<file path=xl/sharedStrings.xml><?xml version="1.0" encoding="utf-8"?>
<sst xmlns="http://schemas.openxmlformats.org/spreadsheetml/2006/main" count="1430" uniqueCount="236">
  <si>
    <t>Años</t>
  </si>
  <si>
    <t>Total</t>
  </si>
  <si>
    <t>Vivienda</t>
  </si>
  <si>
    <t>según departamentos y Bogotá</t>
  </si>
  <si>
    <t>Metros cuadrados</t>
  </si>
  <si>
    <t>Departamentos y Bogotá</t>
  </si>
  <si>
    <t xml:space="preserve">              Mes</t>
  </si>
  <si>
    <t>Porcentajes</t>
  </si>
  <si>
    <t xml:space="preserve">      Total</t>
  </si>
  <si>
    <t xml:space="preserve">     Vivienda</t>
  </si>
  <si>
    <t xml:space="preserve">        Total</t>
  </si>
  <si>
    <t xml:space="preserve">       Total</t>
  </si>
  <si>
    <t>según destinos</t>
  </si>
  <si>
    <t>Destinos</t>
  </si>
  <si>
    <t>Variación anual (%)</t>
  </si>
  <si>
    <t>Industria</t>
  </si>
  <si>
    <t>Oficina</t>
  </si>
  <si>
    <t>Bodega</t>
  </si>
  <si>
    <t>Comercio</t>
  </si>
  <si>
    <t>Hotel</t>
  </si>
  <si>
    <t>Educación</t>
  </si>
  <si>
    <t>Religioso</t>
  </si>
  <si>
    <t>Otro</t>
  </si>
  <si>
    <t>Vivienda de interés social</t>
  </si>
  <si>
    <t>Casas</t>
  </si>
  <si>
    <t>Aptos.</t>
  </si>
  <si>
    <t>Período</t>
  </si>
  <si>
    <t>Metros cuadrados aprobados</t>
  </si>
  <si>
    <t>Total vivienda</t>
  </si>
  <si>
    <t>Vivienda diferente a VIS</t>
  </si>
  <si>
    <t>Total nacional</t>
  </si>
  <si>
    <t>Variaciones %</t>
  </si>
  <si>
    <t>Número de viviendas por construir</t>
  </si>
  <si>
    <t>Hospital</t>
  </si>
  <si>
    <t>Social</t>
  </si>
  <si>
    <t>Unidades</t>
  </si>
  <si>
    <t>Antioquia</t>
  </si>
  <si>
    <t>Arauca</t>
  </si>
  <si>
    <t>Atlántico</t>
  </si>
  <si>
    <t>Bolívar</t>
  </si>
  <si>
    <t>Boyacá</t>
  </si>
  <si>
    <t>Caldas</t>
  </si>
  <si>
    <t>Caquetá</t>
  </si>
  <si>
    <t>Cauca</t>
  </si>
  <si>
    <t>Casanare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</si>
  <si>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</si>
  <si>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</si>
  <si>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</si>
  <si>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</si>
  <si>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</si>
  <si>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</si>
  <si>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</si>
  <si>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</si>
  <si>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</si>
  <si>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Quindío</t>
  </si>
  <si>
    <t>Risaralda</t>
  </si>
  <si>
    <t>Sucre</t>
  </si>
  <si>
    <t>Tolima</t>
  </si>
  <si>
    <t>Santander</t>
  </si>
  <si>
    <t>Social-recreacional</t>
  </si>
  <si>
    <t>Norte de Santander</t>
  </si>
  <si>
    <t>Anual</t>
  </si>
  <si>
    <t>Mensual</t>
  </si>
  <si>
    <t>Variación mensual (%)</t>
  </si>
  <si>
    <t>- Sin movimiento</t>
  </si>
  <si>
    <t>Vivienda diferente de VIS</t>
  </si>
  <si>
    <t>* Cálculo matemático indeterminado</t>
  </si>
  <si>
    <t>Variaciones (%)</t>
  </si>
  <si>
    <t>Valle del Cauca</t>
  </si>
  <si>
    <t>Administración pública</t>
  </si>
  <si>
    <t>Área</t>
  </si>
  <si>
    <t>Metros cuadrados y unidades</t>
  </si>
  <si>
    <r>
      <t>Otro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</si>
  <si>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>Año corrido</t>
  </si>
  <si>
    <t>Variación año corrido (%)</t>
  </si>
  <si>
    <t xml:space="preserve"> Variación acumulada año corrido (%)</t>
  </si>
  <si>
    <t xml:space="preserve">         Total</t>
  </si>
  <si>
    <t>Resumen vivienda:</t>
  </si>
  <si>
    <t>Departamentos y Bogotá:</t>
  </si>
  <si>
    <t>Destinos:</t>
  </si>
  <si>
    <t>Departamentos y Bogotá por destinos:</t>
  </si>
  <si>
    <t>Vivienda de Interés Prioritario VIP:</t>
  </si>
  <si>
    <t>Vivienda VIS y No VIS por casas y apartamentos:</t>
  </si>
  <si>
    <t>Estratos socioeconómicos</t>
  </si>
  <si>
    <t>Bajo- bajo</t>
  </si>
  <si>
    <t>Bajo</t>
  </si>
  <si>
    <t>Medio- bajo</t>
  </si>
  <si>
    <t>Medio</t>
  </si>
  <si>
    <t>Medio- alto</t>
  </si>
  <si>
    <t>Alto</t>
  </si>
  <si>
    <t>según estratos socioeconómicos</t>
  </si>
  <si>
    <t>Estratos</t>
  </si>
  <si>
    <t>Bogotá, D.C.</t>
  </si>
  <si>
    <t>Putumayo</t>
  </si>
  <si>
    <t>San Andrés</t>
  </si>
  <si>
    <t>Amazonas</t>
  </si>
  <si>
    <t>Guainía</t>
  </si>
  <si>
    <t>Guaviare</t>
  </si>
  <si>
    <t>Vaupés</t>
  </si>
  <si>
    <t>Vichada</t>
  </si>
  <si>
    <t>302 municipios</t>
  </si>
  <si>
    <t>- No disponible</t>
  </si>
  <si>
    <t xml:space="preserve"> Variación doce meses
 (%)</t>
  </si>
  <si>
    <t>Variación doce meses (%)</t>
  </si>
  <si>
    <t>Doce meses</t>
  </si>
  <si>
    <t>Destinos no habitacionales</t>
  </si>
  <si>
    <t>1.</t>
  </si>
  <si>
    <t>2.</t>
  </si>
  <si>
    <t>3.</t>
  </si>
  <si>
    <t xml:space="preserve">ESTADÍSTICAS DE EDIFICACIÓN LICENCIAS DE CONSTRUCCIÓN - ELIC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</si>
  <si>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</si>
  <si>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</si>
  <si>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</si>
  <si>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</si>
  <si>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</si>
  <si>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</si>
  <si>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</si>
  <si>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</si>
  <si>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</si>
  <si>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</si>
  <si>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</si>
  <si>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</si>
  <si>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</si>
  <si>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</si>
  <si>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</si>
  <si>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</si>
  <si>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</si>
  <si>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</si>
  <si>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</si>
  <si>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</si>
  <si>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</si>
  <si>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</si>
  <si>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</si>
  <si>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</si>
  <si>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</si>
  <si>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</si>
  <si>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Resultados generales</t>
  </si>
  <si>
    <t>Licencias de Construcción ELIC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</si>
  <si>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DANE.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</si>
  <si>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Otro incluye destinos no residenciales como parqueaderos y caballerizas.</t>
    </r>
  </si>
  <si>
    <t>volver a índice</t>
  </si>
  <si>
    <t>Contribución a la variación (p.p.)</t>
  </si>
  <si>
    <t>p.p. puntos porcentuales</t>
  </si>
  <si>
    <t>Anexos - 302 municipios
Mayo 2018</t>
  </si>
  <si>
    <t>A1 Evolución de la actividad edificadora, según licencias aprobadas. Mayo 2018</t>
  </si>
  <si>
    <t>A2 Área aprobada total y de vivienda. Abril 2018 - mayo 2018</t>
  </si>
  <si>
    <t xml:space="preserve">A3 Variación mensual del área total y de vivienda. </t>
  </si>
  <si>
    <t>A4 Área aprobada para vivienda. Mayo 2018</t>
  </si>
  <si>
    <t xml:space="preserve">A5 Variación porcentual del área aprobada para vivienda. </t>
  </si>
  <si>
    <t>A6 Área aprobada total y de vivienda. Mayo 2017 - mayo 2018</t>
  </si>
  <si>
    <t xml:space="preserve">A7 Variación anual del área total y de vivienda. </t>
  </si>
  <si>
    <t>A8 Área aprobada total y de vivienda. Año corrido a mayo 2018</t>
  </si>
  <si>
    <t xml:space="preserve">A9 Variación año corrido del área total y de vivienda. </t>
  </si>
  <si>
    <t>A10 Área aprobada total y de vivienda. Doce meses a mayo 2018</t>
  </si>
  <si>
    <t xml:space="preserve">A11 Variación doce meses del área total y de vivienda. </t>
  </si>
  <si>
    <t xml:space="preserve">A12 Área aprobada, variación mensual y contribución a la variación. </t>
  </si>
  <si>
    <t xml:space="preserve">A13 Área aprobada, variación anual y contribución a la variación. </t>
  </si>
  <si>
    <t xml:space="preserve">A14 Área aprobada, variación año corrido y contribución a la variación. </t>
  </si>
  <si>
    <t xml:space="preserve">A15 Área aprobada, variación doce meses y contribución a la variación. </t>
  </si>
  <si>
    <t>A16 Área aprobada para vivienda. Mayo 2018</t>
  </si>
  <si>
    <t xml:space="preserve">A17 Unidades de vivienda a construir. </t>
  </si>
  <si>
    <t>A18 Área aprobada para vivienda. Año corrido a mayo 2018</t>
  </si>
  <si>
    <t xml:space="preserve">A19 Unidades de vivienda a construir. </t>
  </si>
  <si>
    <t>A20 Área aprobada para vivienda. Doce meses a mayo 2018</t>
  </si>
  <si>
    <t xml:space="preserve">A21 Unidades de vivienda a construir. </t>
  </si>
  <si>
    <t xml:space="preserve">A22 Área y unidades aprobadas para vivienda, y variación porcentual. </t>
  </si>
  <si>
    <t>A23 Área aprobada. Mayo 2018</t>
  </si>
  <si>
    <t>A24 Área aprobada. Año corrido a mayo 2018</t>
  </si>
  <si>
    <t>A25 Área aprobada. Doce meses a mayo 2018</t>
  </si>
  <si>
    <t>A26 Área y unidades aprobadas. Mayo 2018</t>
  </si>
  <si>
    <t>A27 Área y unidades aprobadas. Año corrido a mayo 2018</t>
  </si>
  <si>
    <t>A28 Área y unidades aprobadas. Doce meses a mayo 2018</t>
  </si>
  <si>
    <t>A29 Área aprobada para vivienda. Mayo 2017 - mayo 2018</t>
  </si>
  <si>
    <t>A1 Evolución de la actividad edificadora, según licencias aprobadas - 302 municipios</t>
  </si>
  <si>
    <t>Actualizado el 13 de julio de 2018</t>
  </si>
  <si>
    <t>A2 Área total aprobada en 302 municipios</t>
  </si>
  <si>
    <t>A3 Variación mensual del área total aprobada en 302 municipios,</t>
  </si>
  <si>
    <t xml:space="preserve">A4 Área total aprobada para vivienda en 302 municipios, </t>
  </si>
  <si>
    <t>A5 Variación porcentual del área aprobada para vivienda</t>
  </si>
  <si>
    <t>A6 Área total aprobada en 302 municipios,</t>
  </si>
  <si>
    <t>A7 Variación anual del área total aprobada en 302 municipios,</t>
  </si>
  <si>
    <t>A8 Área total aprobada en 302 municipios,</t>
  </si>
  <si>
    <t>A9 Variación del área total aprobada  en 302 municipios,</t>
  </si>
  <si>
    <t>A10 Área total aprobada en 302 municipios,</t>
  </si>
  <si>
    <t>A11 Variación del área total aprobada  en 302 municipios,</t>
  </si>
  <si>
    <t>A12 Área aprobada bajo licencias de construcción en 302 municipios,</t>
  </si>
  <si>
    <t>Abril</t>
  </si>
  <si>
    <t>Mayo</t>
  </si>
  <si>
    <t>A13 Área aprobada bajo licencias de construcción en 302 municipios,</t>
  </si>
  <si>
    <t>A14 Área aprobada bajo licencias de construcción en 302 municipios,</t>
  </si>
  <si>
    <t>A15 Área aprobada bajo licencias de construcción en 302 municipios,</t>
  </si>
  <si>
    <t>A16 Área total aprobada para vivienda en 302 municipios,</t>
  </si>
  <si>
    <t>A17 Unidades de vivienda a construir en 302 municipios,</t>
  </si>
  <si>
    <t>A18 Área total aprobada para vivienda en 302 municipios,</t>
  </si>
  <si>
    <t>A19 Unidades de vivienda a construir en 302 municipios,</t>
  </si>
  <si>
    <t>A20 Área total aprobada para vivienda en 302 municipios,</t>
  </si>
  <si>
    <t>A21 Unidades de vivienda a construir en 302 municipios,</t>
  </si>
  <si>
    <t xml:space="preserve">A22 Licencias aprobadas para vivienda, por tipo de vivienda </t>
  </si>
  <si>
    <t>A23 Área aprobada por departamentos y Bogotá, según destinos</t>
  </si>
  <si>
    <t>A24 Área aprobada por departamentos y Bogotá, según destinos</t>
  </si>
  <si>
    <t>A25 Área aprobada por departamentos y Bogotá, según destinos</t>
  </si>
  <si>
    <t>A26 Área y unidades para vivienda de interés prioritario VIP</t>
  </si>
  <si>
    <t>A27 Área y unidades para vivienda de interés prioritario VIP</t>
  </si>
  <si>
    <t>A28 Área y unidades para vivienda de interés prioritario VIP</t>
  </si>
  <si>
    <t>Doce meses a mayo 2018</t>
  </si>
  <si>
    <t>A29 Área aprobada para vivienda</t>
  </si>
  <si>
    <t>Mayo (2016 - 2018)</t>
  </si>
  <si>
    <t>Enero - mayo</t>
  </si>
  <si>
    <t>Doce meses a mayo</t>
  </si>
  <si>
    <t>-</t>
  </si>
  <si>
    <t>Abril 2018 - mayo 2018</t>
  </si>
  <si>
    <t>Abril 2018</t>
  </si>
  <si>
    <t>Mayo 2018</t>
  </si>
  <si>
    <t>*</t>
  </si>
  <si>
    <t>Mayo (2017 - 2018)</t>
  </si>
  <si>
    <t>Mayo 2017</t>
  </si>
  <si>
    <t>Acumulado año corrido a mayo (2017 - 2018)</t>
  </si>
  <si>
    <t>Doce meses a mayo (2017 - 2018)</t>
  </si>
  <si>
    <t>Enero - mayo
(metros cuadrados)</t>
  </si>
  <si>
    <t>Doce meses
(metros cuadrados)</t>
  </si>
  <si>
    <t>Acumulado año corrido a mayo 2018</t>
  </si>
  <si>
    <t>Año corrido 2017</t>
  </si>
  <si>
    <t>Año corrido 2018</t>
  </si>
  <si>
    <t>Doce meses a mayo 2017</t>
  </si>
  <si>
    <t>Año corrido a mayo 2018</t>
  </si>
  <si>
    <t>Mayo 2017 - mayo 2018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</si>
  <si>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</si>
  <si>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</si>
  <si>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</si>
  <si>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</si>
  <si>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</si>
  <si>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</si>
  <si>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</si>
  <si>
    <t>Enero 2018</t>
  </si>
  <si>
    <t>Febrero 2018</t>
  </si>
  <si>
    <t>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</si>
</sst>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_ ;_ * \-#,##0_ ;_ * &quot;-&quot;_ ;_ @_ "/>
    <numFmt numFmtId="165" formatCode="_-* #,##0\ _€_-;\-* #,##0\ _€_-;_-* &quot;-&quot;\ _€_-;_-@_-"/>
    <numFmt numFmtId="166" formatCode="0;[Red]0"/>
    <numFmt numFmtId="167" formatCode="#\ ##0\ 000"/>
    <numFmt numFmtId="168" formatCode="0.0"/>
    <numFmt numFmtId="169" formatCode="#,##0.0"/>
    <numFmt numFmtId="170" formatCode="_-* #,##0.00\ [$€]_-;\-* #,##0.00\ [$€]_-;_-* &quot;-&quot;??\ [$€]_-;_-@_-"/>
    <numFmt numFmtId="171" formatCode="_ * #,##0.00_ ;_ * \-#,##0.00_ ;_ * &quot;-&quot;??_ ;_ @_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5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i/>
      <sz val="10"/>
      <color theme="5" tint="-0.24994659260841701"/>
      <name val="Arial"/>
      <family val="2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theme="4" tint="-0.249977111117893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1"/>
      <color rgb="FFB6004B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9" fillId="0" borderId="0" applyNumberFormat="0" applyFill="0" applyBorder="0" applyAlignment="0" applyProtection="0"/>
    <xf numFmtId="0" fontId="2" fillId="0" borderId="0"/>
    <xf numFmtId="9" fontId="2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4" fillId="4" borderId="5" applyNumberFormat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" fillId="5" borderId="7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4" borderId="6" applyNumberFormat="0" applyAlignment="0" applyProtection="0"/>
  </cellStyleXfs>
  <cellXfs count="302">
    <xf numFmtId="0" fontId="0" fillId="0" borderId="0" xfId="0"/>
    <xf numFmtId="0" fontId="7" fillId="2" borderId="2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right"/>
    </xf>
    <xf numFmtId="168" fontId="8" fillId="2" borderId="0" xfId="0" applyNumberFormat="1" applyFont="1" applyFill="1" applyBorder="1" applyAlignment="1">
      <alignment horizontal="right"/>
    </xf>
    <xf numFmtId="3" fontId="8" fillId="2" borderId="0" xfId="0" applyNumberFormat="1" applyFont="1" applyFill="1"/>
    <xf numFmtId="168" fontId="8" fillId="2" borderId="0" xfId="0" applyNumberFormat="1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left" vertical="center" wrapText="1"/>
    </xf>
    <xf numFmtId="0" fontId="0" fillId="2" borderId="0" xfId="0" applyFill="1"/>
    <xf numFmtId="0" fontId="7" fillId="2" borderId="2" xfId="0" applyFont="1" applyFill="1" applyBorder="1" applyAlignment="1">
      <alignment horizontal="centerContinuous" vertical="center" wrapText="1"/>
    </xf>
    <xf numFmtId="0" fontId="8" fillId="2" borderId="0" xfId="0" applyFont="1" applyFill="1" applyBorder="1"/>
    <xf numFmtId="3" fontId="8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right" vertical="center" wrapText="1"/>
    </xf>
    <xf numFmtId="169" fontId="8" fillId="2" borderId="0" xfId="0" applyNumberFormat="1" applyFont="1" applyFill="1" applyBorder="1" applyAlignment="1">
      <alignment horizontal="right"/>
    </xf>
    <xf numFmtId="169" fontId="8" fillId="2" borderId="0" xfId="0" applyNumberFormat="1" applyFont="1" applyFill="1" applyBorder="1"/>
    <xf numFmtId="0" fontId="7" fillId="2" borderId="1" xfId="0" applyFont="1" applyFill="1" applyBorder="1"/>
    <xf numFmtId="0" fontId="7" fillId="2" borderId="1" xfId="0" applyNumberFormat="1" applyFont="1" applyFill="1" applyBorder="1" applyAlignment="1">
      <alignment horizontal="center" vertical="center" wrapText="1"/>
    </xf>
    <xf numFmtId="3" fontId="8" fillId="2" borderId="0" xfId="0" applyNumberFormat="1" applyFont="1" applyFill="1" applyBorder="1"/>
    <xf numFmtId="0" fontId="8" fillId="2" borderId="0" xfId="0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center" wrapText="1"/>
    </xf>
    <xf numFmtId="3" fontId="8" fillId="2" borderId="0" xfId="0" applyNumberFormat="1" applyFont="1" applyFill="1" applyBorder="1" applyAlignment="1">
      <alignment horizontal="right" vertical="center" wrapText="1"/>
    </xf>
    <xf numFmtId="168" fontId="8" fillId="2" borderId="0" xfId="0" applyNumberFormat="1" applyFont="1" applyFill="1" applyAlignment="1">
      <alignment horizontal="right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4" fontId="8" fillId="3" borderId="0" xfId="0" applyNumberFormat="1" applyFont="1" applyFill="1" applyBorder="1" applyAlignment="1">
      <alignment horizontal="right"/>
    </xf>
    <xf numFmtId="168" fontId="8" fillId="3" borderId="0" xfId="0" applyNumberFormat="1" applyFont="1" applyFill="1" applyBorder="1" applyAlignment="1">
      <alignment horizontal="right"/>
    </xf>
    <xf numFmtId="0" fontId="8" fillId="3" borderId="0" xfId="0" applyFont="1" applyFill="1" applyBorder="1"/>
    <xf numFmtId="3" fontId="8" fillId="3" borderId="0" xfId="0" applyNumberFormat="1" applyFont="1" applyFill="1" applyBorder="1" applyAlignment="1">
      <alignment horizontal="right"/>
    </xf>
    <xf numFmtId="169" fontId="8" fillId="3" borderId="0" xfId="0" applyNumberFormat="1" applyFont="1" applyFill="1" applyBorder="1" applyAlignment="1">
      <alignment horizontal="right"/>
    </xf>
    <xf numFmtId="169" fontId="8" fillId="3" borderId="0" xfId="0" applyNumberFormat="1" applyFont="1" applyFill="1" applyAlignment="1">
      <alignment horizontal="right"/>
    </xf>
    <xf numFmtId="169" fontId="8" fillId="3" borderId="0" xfId="0" applyNumberFormat="1" applyFont="1" applyFill="1" applyBorder="1"/>
    <xf numFmtId="3" fontId="8" fillId="3" borderId="0" xfId="0" applyNumberFormat="1" applyFont="1" applyFill="1"/>
    <xf numFmtId="168" fontId="8" fillId="3" borderId="0" xfId="0" applyNumberFormat="1" applyFont="1" applyFill="1" applyBorder="1"/>
    <xf numFmtId="3" fontId="8" fillId="3" borderId="0" xfId="0" applyNumberFormat="1" applyFont="1" applyFill="1" applyBorder="1"/>
    <xf numFmtId="0" fontId="8" fillId="3" borderId="0" xfId="0" applyFont="1" applyFill="1" applyBorder="1" applyAlignment="1">
      <alignment horizontal="left"/>
    </xf>
    <xf numFmtId="17" fontId="8" fillId="3" borderId="0" xfId="0" quotePrefix="1" applyNumberFormat="1" applyFont="1" applyFill="1"/>
    <xf numFmtId="0" fontId="8" fillId="3" borderId="0" xfId="0" applyFont="1" applyFill="1"/>
    <xf numFmtId="168" fontId="8" fillId="3" borderId="0" xfId="0" applyNumberFormat="1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1" xfId="0" applyFont="1" applyFill="1" applyBorder="1"/>
    <xf numFmtId="0" fontId="0" fillId="2" borderId="0" xfId="0" applyFill="1" applyBorder="1"/>
    <xf numFmtId="165" fontId="8" fillId="2" borderId="0" xfId="0" applyNumberFormat="1" applyFont="1" applyFill="1" applyAlignment="1">
      <alignment horizontal="right"/>
    </xf>
    <xf numFmtId="165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8" fillId="2" borderId="0" xfId="0" applyNumberFormat="1" applyFont="1" applyFill="1"/>
    <xf numFmtId="164" fontId="8" fillId="3" borderId="0" xfId="0" applyNumberFormat="1" applyFont="1" applyFill="1"/>
    <xf numFmtId="165" fontId="8" fillId="2" borderId="0" xfId="0" applyNumberFormat="1" applyFont="1" applyFill="1"/>
    <xf numFmtId="165" fontId="8" fillId="3" borderId="0" xfId="0" applyNumberFormat="1" applyFont="1" applyFill="1"/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2" fillId="2" borderId="0" xfId="2" applyFill="1"/>
    <xf numFmtId="0" fontId="2" fillId="2" borderId="2" xfId="2" applyFill="1" applyBorder="1"/>
    <xf numFmtId="0" fontId="7" fillId="2" borderId="1" xfId="2" applyFont="1" applyFill="1" applyBorder="1" applyAlignment="1">
      <alignment horizontal="right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right"/>
    </xf>
    <xf numFmtId="0" fontId="8" fillId="2" borderId="0" xfId="2" applyFont="1" applyFill="1" applyBorder="1"/>
    <xf numFmtId="0" fontId="8" fillId="3" borderId="0" xfId="2" applyFont="1" applyFill="1" applyBorder="1"/>
    <xf numFmtId="0" fontId="8" fillId="2" borderId="0" xfId="2" applyFont="1" applyFill="1"/>
    <xf numFmtId="17" fontId="7" fillId="2" borderId="2" xfId="2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Continuous" vertical="center" wrapText="1"/>
    </xf>
    <xf numFmtId="0" fontId="7" fillId="2" borderId="1" xfId="2" applyNumberFormat="1" applyFont="1" applyFill="1" applyBorder="1" applyAlignment="1">
      <alignment horizontal="center" vertical="center" wrapText="1"/>
    </xf>
    <xf numFmtId="0" fontId="8" fillId="2" borderId="2" xfId="2" applyFont="1" applyFill="1" applyBorder="1"/>
    <xf numFmtId="164" fontId="8" fillId="2" borderId="0" xfId="2" applyNumberFormat="1" applyFont="1" applyFill="1" applyBorder="1"/>
    <xf numFmtId="168" fontId="8" fillId="2" borderId="0" xfId="2" applyNumberFormat="1" applyFont="1" applyFill="1" applyBorder="1"/>
    <xf numFmtId="164" fontId="8" fillId="3" borderId="0" xfId="2" applyNumberFormat="1" applyFont="1" applyFill="1" applyBorder="1"/>
    <xf numFmtId="168" fontId="8" fillId="3" borderId="0" xfId="2" applyNumberFormat="1" applyFont="1" applyFill="1" applyBorder="1"/>
    <xf numFmtId="164" fontId="8" fillId="3" borderId="0" xfId="2" applyNumberFormat="1" applyFont="1" applyFill="1"/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/>
    </xf>
    <xf numFmtId="164" fontId="8" fillId="2" borderId="0" xfId="2" applyNumberFormat="1" applyFont="1" applyFill="1" applyAlignment="1">
      <alignment horizontal="right"/>
    </xf>
    <xf numFmtId="0" fontId="8" fillId="3" borderId="0" xfId="2" applyFont="1" applyFill="1" applyBorder="1" applyAlignment="1">
      <alignment horizontal="left"/>
    </xf>
    <xf numFmtId="164" fontId="8" fillId="3" borderId="0" xfId="2" applyNumberFormat="1" applyFont="1" applyFill="1" applyAlignment="1">
      <alignment horizontal="right"/>
    </xf>
    <xf numFmtId="164" fontId="8" fillId="2" borderId="2" xfId="2" applyNumberFormat="1" applyFont="1" applyFill="1" applyBorder="1" applyAlignment="1">
      <alignment horizontal="right"/>
    </xf>
    <xf numFmtId="164" fontId="8" fillId="3" borderId="0" xfId="2" applyNumberFormat="1" applyFont="1" applyFill="1" applyBorder="1" applyAlignment="1">
      <alignment horizontal="right"/>
    </xf>
    <xf numFmtId="164" fontId="8" fillId="2" borderId="0" xfId="2" applyNumberFormat="1" applyFont="1" applyFill="1" applyBorder="1" applyAlignment="1">
      <alignment horizontal="right"/>
    </xf>
    <xf numFmtId="2" fontId="7" fillId="2" borderId="3" xfId="2" applyNumberFormat="1" applyFont="1" applyFill="1" applyBorder="1" applyAlignment="1">
      <alignment horizontal="center" vertical="center" wrapText="1"/>
    </xf>
    <xf numFmtId="164" fontId="8" fillId="2" borderId="0" xfId="2" applyNumberFormat="1" applyFont="1" applyFill="1"/>
    <xf numFmtId="0" fontId="8" fillId="3" borderId="0" xfId="2" applyFont="1" applyFill="1"/>
    <xf numFmtId="17" fontId="7" fillId="2" borderId="0" xfId="2" applyNumberFormat="1" applyFont="1" applyFill="1" applyBorder="1" applyAlignment="1">
      <alignment horizontal="centerContinuous" vertical="center" wrapText="1"/>
    </xf>
    <xf numFmtId="0" fontId="7" fillId="2" borderId="1" xfId="2" applyFont="1" applyFill="1" applyBorder="1"/>
    <xf numFmtId="169" fontId="8" fillId="2" borderId="0" xfId="2" applyNumberFormat="1" applyFont="1" applyFill="1" applyBorder="1" applyAlignment="1">
      <alignment horizontal="right"/>
    </xf>
    <xf numFmtId="169" fontId="8" fillId="2" borderId="0" xfId="2" applyNumberFormat="1" applyFont="1" applyFill="1" applyBorder="1"/>
    <xf numFmtId="169" fontId="8" fillId="3" borderId="0" xfId="2" applyNumberFormat="1" applyFont="1" applyFill="1" applyBorder="1" applyAlignment="1">
      <alignment horizontal="right"/>
    </xf>
    <xf numFmtId="169" fontId="8" fillId="3" borderId="0" xfId="2" applyNumberFormat="1" applyFont="1" applyFill="1" applyBorder="1"/>
    <xf numFmtId="164" fontId="8" fillId="2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0" fontId="8" fillId="2" borderId="1" xfId="0" applyFont="1" applyFill="1" applyBorder="1"/>
    <xf numFmtId="164" fontId="8" fillId="2" borderId="1" xfId="0" applyNumberFormat="1" applyFont="1" applyFill="1" applyBorder="1" applyAlignment="1">
      <alignment horizontal="right"/>
    </xf>
    <xf numFmtId="169" fontId="8" fillId="2" borderId="0" xfId="0" applyNumberFormat="1" applyFont="1" applyFill="1" applyAlignment="1">
      <alignment horizontal="right"/>
    </xf>
    <xf numFmtId="169" fontId="8" fillId="3" borderId="0" xfId="0" applyNumberFormat="1" applyFont="1" applyFill="1"/>
    <xf numFmtId="0" fontId="7" fillId="2" borderId="2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" fontId="7" fillId="2" borderId="2" xfId="2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/>
    </xf>
    <xf numFmtId="0" fontId="30" fillId="2" borderId="0" xfId="4" quotePrefix="1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25" fillId="3" borderId="0" xfId="0" applyFont="1" applyFill="1" applyBorder="1"/>
    <xf numFmtId="0" fontId="0" fillId="3" borderId="0" xfId="0" applyFill="1" applyBorder="1"/>
    <xf numFmtId="0" fontId="0" fillId="3" borderId="11" xfId="0" applyFill="1" applyBorder="1"/>
    <xf numFmtId="0" fontId="25" fillId="2" borderId="0" xfId="0" applyFont="1" applyFill="1" applyBorder="1"/>
    <xf numFmtId="0" fontId="25" fillId="2" borderId="0" xfId="0" applyFont="1" applyFill="1"/>
    <xf numFmtId="0" fontId="30" fillId="2" borderId="0" xfId="4" quotePrefix="1" applyFont="1" applyFill="1" applyBorder="1" applyAlignment="1" applyProtection="1">
      <alignment horizontal="left" vertical="center"/>
    </xf>
    <xf numFmtId="0" fontId="30" fillId="2" borderId="0" xfId="4" quotePrefix="1" applyFont="1" applyFill="1" applyBorder="1" applyAlignment="1" applyProtection="1">
      <alignment horizontal="center" vertical="center"/>
    </xf>
    <xf numFmtId="0" fontId="30" fillId="2" borderId="11" xfId="4" quotePrefix="1" applyFont="1" applyFill="1" applyBorder="1" applyAlignment="1" applyProtection="1">
      <alignment vertical="center"/>
    </xf>
    <xf numFmtId="0" fontId="28" fillId="2" borderId="1" xfId="0" applyFont="1" applyFill="1" applyBorder="1" applyAlignment="1">
      <alignment horizontal="right" vertical="center"/>
    </xf>
    <xf numFmtId="0" fontId="28" fillId="2" borderId="2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30" fillId="2" borderId="1" xfId="4" quotePrefix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vertical="center"/>
    </xf>
    <xf numFmtId="0" fontId="2" fillId="2" borderId="8" xfId="0" applyFont="1" applyFill="1" applyBorder="1"/>
    <xf numFmtId="0" fontId="2" fillId="2" borderId="2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7" fillId="7" borderId="1" xfId="0" applyFont="1" applyFill="1" applyBorder="1" applyAlignment="1">
      <alignment vertical="center" wrapText="1"/>
    </xf>
    <xf numFmtId="0" fontId="7" fillId="7" borderId="13" xfId="0" applyFont="1" applyFill="1" applyBorder="1" applyAlignment="1">
      <alignment vertical="center" wrapText="1"/>
    </xf>
    <xf numFmtId="0" fontId="7" fillId="7" borderId="12" xfId="0" applyFont="1" applyFill="1" applyBorder="1" applyAlignment="1">
      <alignment vertical="center" wrapText="1"/>
    </xf>
    <xf numFmtId="0" fontId="2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 applyBorder="1"/>
    <xf numFmtId="168" fontId="12" fillId="0" borderId="0" xfId="0" applyNumberFormat="1" applyFont="1" applyFill="1" applyBorder="1"/>
    <xf numFmtId="0" fontId="14" fillId="0" borderId="0" xfId="0" applyFont="1" applyFill="1"/>
    <xf numFmtId="0" fontId="13" fillId="0" borderId="0" xfId="0" applyFont="1" applyFill="1"/>
    <xf numFmtId="0" fontId="2" fillId="0" borderId="0" xfId="0" applyFont="1" applyFill="1" applyBorder="1"/>
    <xf numFmtId="0" fontId="19" fillId="0" borderId="0" xfId="1" applyFill="1" applyBorder="1" applyAlignment="1">
      <alignment horizontal="right"/>
    </xf>
    <xf numFmtId="0" fontId="9" fillId="0" borderId="1" xfId="0" applyFont="1" applyFill="1" applyBorder="1" applyAlignment="1">
      <alignment horizontal="centerContinuous"/>
    </xf>
    <xf numFmtId="3" fontId="12" fillId="0" borderId="0" xfId="0" applyNumberFormat="1" applyFont="1" applyFill="1" applyBorder="1"/>
    <xf numFmtId="0" fontId="8" fillId="0" borderId="0" xfId="0" applyFont="1" applyFill="1"/>
    <xf numFmtId="167" fontId="8" fillId="0" borderId="0" xfId="0" applyNumberFormat="1" applyFont="1" applyFill="1"/>
    <xf numFmtId="167" fontId="13" fillId="0" borderId="0" xfId="0" applyNumberFormat="1" applyFont="1" applyFill="1"/>
    <xf numFmtId="166" fontId="8" fillId="3" borderId="10" xfId="0" applyNumberFormat="1" applyFont="1" applyFill="1" applyBorder="1"/>
    <xf numFmtId="166" fontId="8" fillId="2" borderId="10" xfId="0" applyNumberFormat="1" applyFont="1" applyFill="1" applyBorder="1"/>
    <xf numFmtId="0" fontId="13" fillId="0" borderId="0" xfId="0" applyFont="1" applyFill="1" applyBorder="1"/>
    <xf numFmtId="0" fontId="17" fillId="0" borderId="0" xfId="0" applyFont="1" applyBorder="1" applyAlignment="1">
      <alignment vertical="center"/>
    </xf>
    <xf numFmtId="3" fontId="32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Alignment="1">
      <alignment horizontal="right"/>
    </xf>
    <xf numFmtId="0" fontId="7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3" fontId="0" fillId="0" borderId="0" xfId="0" applyNumberFormat="1" applyFill="1"/>
    <xf numFmtId="0" fontId="6" fillId="0" borderId="0" xfId="0" applyFont="1" applyFill="1"/>
    <xf numFmtId="0" fontId="8" fillId="0" borderId="0" xfId="0" applyFont="1" applyFill="1" applyBorder="1" applyAlignment="1">
      <alignment horizontal="left" vertical="center" wrapText="1"/>
    </xf>
    <xf numFmtId="169" fontId="0" fillId="0" borderId="0" xfId="0" applyNumberFormat="1" applyFill="1"/>
    <xf numFmtId="0" fontId="21" fillId="0" borderId="0" xfId="0" applyFont="1" applyFill="1"/>
    <xf numFmtId="0" fontId="7" fillId="7" borderId="8" xfId="0" applyFont="1" applyFill="1" applyBorder="1" applyAlignment="1">
      <alignment vertical="top" wrapText="1"/>
    </xf>
    <xf numFmtId="0" fontId="7" fillId="7" borderId="2" xfId="0" applyFont="1" applyFill="1" applyBorder="1" applyAlignment="1">
      <alignment vertical="top" wrapText="1"/>
    </xf>
    <xf numFmtId="0" fontId="7" fillId="7" borderId="9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center"/>
    </xf>
    <xf numFmtId="17" fontId="5" fillId="0" borderId="0" xfId="0" quotePrefix="1" applyNumberFormat="1" applyFont="1" applyFill="1" applyBorder="1" applyAlignment="1">
      <alignment horizontal="left" vertical="center"/>
    </xf>
    <xf numFmtId="0" fontId="7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0" xfId="2" applyFill="1" applyBorder="1"/>
    <xf numFmtId="0" fontId="2" fillId="0" borderId="0" xfId="2" applyFill="1"/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6" fillId="0" borderId="0" xfId="2" applyFont="1" applyFill="1"/>
    <xf numFmtId="0" fontId="5" fillId="0" borderId="0" xfId="2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168" fontId="0" fillId="0" borderId="0" xfId="0" applyNumberFormat="1" applyFill="1"/>
    <xf numFmtId="0" fontId="5" fillId="0" borderId="0" xfId="2" applyFont="1" applyFill="1" applyBorder="1" applyAlignment="1">
      <alignment horizontal="centerContinuous"/>
    </xf>
    <xf numFmtId="0" fontId="8" fillId="0" borderId="0" xfId="2" applyFont="1" applyFill="1" applyBorder="1"/>
    <xf numFmtId="167" fontId="8" fillId="0" borderId="0" xfId="2" applyNumberFormat="1" applyFont="1" applyFill="1" applyBorder="1"/>
    <xf numFmtId="2" fontId="8" fillId="0" borderId="0" xfId="2" applyNumberFormat="1" applyFont="1" applyFill="1" applyBorder="1"/>
    <xf numFmtId="0" fontId="3" fillId="0" borderId="4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 vertical="center" wrapText="1"/>
    </xf>
    <xf numFmtId="0" fontId="16" fillId="0" borderId="0" xfId="0" applyFont="1" applyFill="1"/>
    <xf numFmtId="17" fontId="3" fillId="0" borderId="1" xfId="0" applyNumberFormat="1" applyFont="1" applyFill="1" applyBorder="1" applyAlignment="1">
      <alignment horizontal="left" vertical="center"/>
    </xf>
    <xf numFmtId="0" fontId="15" fillId="0" borderId="0" xfId="0" applyFont="1" applyFill="1"/>
    <xf numFmtId="0" fontId="4" fillId="0" borderId="0" xfId="0" applyFont="1" applyFill="1"/>
    <xf numFmtId="0" fontId="5" fillId="0" borderId="0" xfId="0" quotePrefix="1" applyFont="1" applyFill="1"/>
    <xf numFmtId="0" fontId="5" fillId="0" borderId="0" xfId="2" applyFont="1" applyFill="1"/>
    <xf numFmtId="0" fontId="4" fillId="0" borderId="0" xfId="2" applyFont="1" applyFill="1"/>
    <xf numFmtId="0" fontId="4" fillId="0" borderId="0" xfId="2" applyFont="1" applyFill="1" applyAlignment="1">
      <alignment horizontal="right"/>
    </xf>
    <xf numFmtId="9" fontId="0" fillId="0" borderId="0" xfId="3" applyFont="1" applyFill="1"/>
    <xf numFmtId="0" fontId="7" fillId="2" borderId="1" xfId="0" applyFont="1" applyFill="1" applyBorder="1" applyAlignment="1">
      <alignment horizontal="center"/>
    </xf>
    <xf numFmtId="0" fontId="19" fillId="2" borderId="1" xfId="1" applyFill="1" applyBorder="1" applyAlignment="1">
      <alignment vertical="center"/>
    </xf>
    <xf numFmtId="0" fontId="19" fillId="2" borderId="0" xfId="1" quotePrefix="1" applyFill="1" applyBorder="1" applyAlignment="1" applyProtection="1">
      <alignment vertical="center"/>
    </xf>
    <xf numFmtId="0" fontId="19" fillId="2" borderId="0" xfId="1" applyFill="1" applyBorder="1" applyAlignment="1">
      <alignment vertical="center"/>
    </xf>
    <xf numFmtId="0" fontId="19" fillId="2" borderId="0" xfId="1" quotePrefix="1" applyFill="1" applyBorder="1" applyAlignment="1" applyProtection="1">
      <alignment horizontal="left" vertical="center"/>
    </xf>
    <xf numFmtId="0" fontId="19" fillId="2" borderId="1" xfId="1" quotePrefix="1" applyFill="1" applyBorder="1" applyAlignment="1" applyProtection="1">
      <alignment horizontal="left" vertical="center"/>
    </xf>
    <xf numFmtId="0" fontId="17" fillId="0" borderId="8" xfId="0" applyFont="1" applyBorder="1" applyAlignment="1">
      <alignment vertical="center"/>
    </xf>
    <xf numFmtId="0" fontId="13" fillId="0" borderId="2" xfId="0" applyFont="1" applyFill="1" applyBorder="1"/>
    <xf numFmtId="0" fontId="13" fillId="0" borderId="9" xfId="0" applyFont="1" applyFill="1" applyBorder="1"/>
    <xf numFmtId="0" fontId="17" fillId="0" borderId="10" xfId="0" quotePrefix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3" fontId="32" fillId="0" borderId="12" xfId="0" applyNumberFormat="1" applyFont="1" applyFill="1" applyBorder="1" applyAlignment="1" applyProtection="1">
      <alignment vertical="center"/>
    </xf>
    <xf numFmtId="0" fontId="17" fillId="0" borderId="1" xfId="0" quotePrefix="1" applyFont="1" applyBorder="1" applyAlignment="1">
      <alignment vertical="center" wrapText="1"/>
    </xf>
    <xf numFmtId="0" fontId="17" fillId="0" borderId="13" xfId="0" quotePrefix="1" applyFont="1" applyBorder="1" applyAlignment="1">
      <alignment vertical="center" wrapText="1"/>
    </xf>
    <xf numFmtId="0" fontId="0" fillId="0" borderId="2" xfId="0" applyFill="1" applyBorder="1"/>
    <xf numFmtId="0" fontId="0" fillId="0" borderId="9" xfId="0" applyFill="1" applyBorder="1"/>
    <xf numFmtId="0" fontId="17" fillId="0" borderId="10" xfId="0" quotePrefix="1" applyFont="1" applyFill="1" applyBorder="1"/>
    <xf numFmtId="0" fontId="0" fillId="0" borderId="11" xfId="0" applyFill="1" applyBorder="1"/>
    <xf numFmtId="0" fontId="0" fillId="0" borderId="1" xfId="0" applyFill="1" applyBorder="1"/>
    <xf numFmtId="0" fontId="0" fillId="0" borderId="13" xfId="0" applyFill="1" applyBorder="1"/>
    <xf numFmtId="0" fontId="17" fillId="0" borderId="10" xfId="0" applyFont="1" applyBorder="1" applyAlignment="1">
      <alignment vertical="center"/>
    </xf>
    <xf numFmtId="0" fontId="2" fillId="0" borderId="2" xfId="2" applyFill="1" applyBorder="1"/>
    <xf numFmtId="0" fontId="2" fillId="0" borderId="9" xfId="2" applyFill="1" applyBorder="1"/>
    <xf numFmtId="0" fontId="2" fillId="0" borderId="11" xfId="2" applyFill="1" applyBorder="1"/>
    <xf numFmtId="0" fontId="2" fillId="0" borderId="1" xfId="2" applyFill="1" applyBorder="1"/>
    <xf numFmtId="0" fontId="2" fillId="0" borderId="13" xfId="2" applyFill="1" applyBorder="1"/>
    <xf numFmtId="0" fontId="17" fillId="0" borderId="10" xfId="0" applyFont="1" applyFill="1" applyBorder="1"/>
    <xf numFmtId="0" fontId="17" fillId="0" borderId="10" xfId="2" applyFont="1" applyFill="1" applyBorder="1"/>
    <xf numFmtId="49" fontId="17" fillId="0" borderId="10" xfId="0" applyNumberFormat="1" applyFont="1" applyFill="1" applyBorder="1"/>
    <xf numFmtId="164" fontId="2" fillId="0" borderId="0" xfId="2" applyNumberFormat="1" applyFill="1" applyBorder="1"/>
    <xf numFmtId="0" fontId="25" fillId="2" borderId="8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6" fillId="6" borderId="8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9" xfId="0" applyFont="1" applyFill="1" applyBorder="1" applyAlignment="1">
      <alignment horizontal="center" vertical="center" wrapText="1"/>
    </xf>
    <xf numFmtId="0" fontId="26" fillId="6" borderId="12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19" fillId="0" borderId="2" xfId="1" applyFill="1" applyBorder="1" applyAlignment="1">
      <alignment horizontal="right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31" fillId="6" borderId="2" xfId="0" applyFont="1" applyFill="1" applyBorder="1" applyAlignment="1">
      <alignment horizontal="center" vertical="center"/>
    </xf>
    <xf numFmtId="0" fontId="31" fillId="6" borderId="9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 vertical="center"/>
    </xf>
    <xf numFmtId="0" fontId="31" fillId="6" borderId="11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top" wrapText="1"/>
    </xf>
    <xf numFmtId="0" fontId="7" fillId="7" borderId="2" xfId="0" applyFont="1" applyFill="1" applyBorder="1" applyAlignment="1">
      <alignment horizontal="center" vertical="top" wrapText="1"/>
    </xf>
    <xf numFmtId="0" fontId="7" fillId="7" borderId="9" xfId="0" applyFont="1" applyFill="1" applyBorder="1" applyAlignment="1">
      <alignment horizontal="center" vertical="top" wrapText="1"/>
    </xf>
    <xf numFmtId="0" fontId="7" fillId="7" borderId="10" xfId="0" applyFont="1" applyFill="1" applyBorder="1" applyAlignment="1">
      <alignment horizontal="center" vertical="top" wrapText="1"/>
    </xf>
    <xf numFmtId="0" fontId="7" fillId="7" borderId="0" xfId="0" applyFont="1" applyFill="1" applyBorder="1" applyAlignment="1">
      <alignment horizontal="center" vertical="top" wrapText="1"/>
    </xf>
    <xf numFmtId="0" fontId="7" fillId="7" borderId="1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17" fontId="7" fillId="2" borderId="3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7" fontId="7" fillId="7" borderId="10" xfId="0" applyNumberFormat="1" applyFont="1" applyFill="1" applyBorder="1" applyAlignment="1">
      <alignment horizontal="center" vertical="top" wrapText="1"/>
    </xf>
    <xf numFmtId="17" fontId="7" fillId="2" borderId="3" xfId="0" quotePrefix="1" applyNumberFormat="1" applyFont="1" applyFill="1" applyBorder="1" applyAlignment="1">
      <alignment horizontal="center" vertical="center" wrapText="1"/>
    </xf>
    <xf numFmtId="0" fontId="7" fillId="2" borderId="3" xfId="0" quotePrefix="1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right"/>
    </xf>
    <xf numFmtId="0" fontId="7" fillId="2" borderId="2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17" fontId="7" fillId="2" borderId="2" xfId="2" applyNumberFormat="1" applyFont="1" applyFill="1" applyBorder="1" applyAlignment="1">
      <alignment horizontal="center" vertical="center" wrapText="1"/>
    </xf>
    <xf numFmtId="1" fontId="7" fillId="2" borderId="3" xfId="2" quotePrefix="1" applyNumberFormat="1" applyFont="1" applyFill="1" applyBorder="1" applyAlignment="1">
      <alignment horizontal="center" vertical="center" wrapText="1"/>
    </xf>
    <xf numFmtId="17" fontId="7" fillId="2" borderId="3" xfId="2" quotePrefix="1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7" fontId="7" fillId="2" borderId="3" xfId="2" applyNumberFormat="1" applyFont="1" applyFill="1" applyBorder="1" applyAlignment="1">
      <alignment horizontal="center" vertical="center" wrapText="1"/>
    </xf>
    <xf numFmtId="17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0" xfId="2" applyFont="1" applyFill="1" applyAlignment="1">
      <alignment horizontal="right" vertical="center" wrapText="1"/>
    </xf>
    <xf numFmtId="0" fontId="8" fillId="0" borderId="1" xfId="2" applyFont="1" applyFill="1" applyBorder="1" applyAlignment="1">
      <alignment horizontal="right" vertical="center" wrapText="1"/>
    </xf>
    <xf numFmtId="9" fontId="7" fillId="7" borderId="1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 wrapText="1"/>
    </xf>
    <xf numFmtId="0" fontId="31" fillId="6" borderId="1" xfId="0" applyFont="1" applyFill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2" applyFont="1" applyFill="1" applyAlignment="1">
      <alignment horizontal="right"/>
    </xf>
    <xf numFmtId="0" fontId="8" fillId="0" borderId="1" xfId="0" applyFont="1" applyFill="1" applyBorder="1" applyAlignment="1">
      <alignment horizontal="right" vertical="center"/>
    </xf>
    <xf numFmtId="0" fontId="8" fillId="0" borderId="1" xfId="2" applyFont="1" applyFill="1" applyBorder="1" applyAlignment="1">
      <alignment horizontal="right" vertical="center"/>
    </xf>
    <xf numFmtId="0" fontId="7" fillId="2" borderId="3" xfId="2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</cellXfs>
  <cellStyles count="13">
    <cellStyle name="Cálculo 2" xfId="5"/>
    <cellStyle name="Euro" xfId="6"/>
    <cellStyle name="Euro 2" xfId="7"/>
    <cellStyle name="Hipervínculo" xfId="1" builtinId="8"/>
    <cellStyle name="Hipervínculo 2" xfId="4"/>
    <cellStyle name="Millares 2" xfId="8"/>
    <cellStyle name="Normal" xfId="0" builtinId="0"/>
    <cellStyle name="Normal 2" xfId="2"/>
    <cellStyle name="Notas 2" xfId="9"/>
    <cellStyle name="Porcentaje" xfId="3" builtinId="5"/>
    <cellStyle name="Porcentaje 2" xfId="10"/>
    <cellStyle name="Porcentaje 3" xfId="11"/>
    <cellStyle name="Salida 2" xfId="1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236883</xdr:rowOff>
    </xdr:from>
    <xdr:to>
      <xdr:col>12</xdr:col>
      <xdr:colOff>457200</xdr:colOff>
      <xdr:row>4</xdr:row>
      <xdr:rowOff>132108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13" y="236883"/>
          <a:ext cx="9013135" cy="9885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99396</xdr:rowOff>
    </xdr:from>
    <xdr:to>
      <xdr:col>9</xdr:col>
      <xdr:colOff>672139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91113</xdr:colOff>
      <xdr:row>0</xdr:row>
      <xdr:rowOff>91113</xdr:rowOff>
    </xdr:from>
    <xdr:to>
      <xdr:col>9</xdr:col>
      <xdr:colOff>672138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13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99396</xdr:rowOff>
    </xdr:from>
    <xdr:to>
      <xdr:col>9</xdr:col>
      <xdr:colOff>672139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91113</xdr:colOff>
      <xdr:row>0</xdr:row>
      <xdr:rowOff>99396</xdr:rowOff>
    </xdr:from>
    <xdr:to>
      <xdr:col>8</xdr:col>
      <xdr:colOff>663855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13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99396</xdr:colOff>
      <xdr:row>0</xdr:row>
      <xdr:rowOff>99396</xdr:rowOff>
    </xdr:from>
    <xdr:to>
      <xdr:col>8</xdr:col>
      <xdr:colOff>672138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6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99396</xdr:rowOff>
    </xdr:from>
    <xdr:to>
      <xdr:col>9</xdr:col>
      <xdr:colOff>100639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107679</xdr:rowOff>
    </xdr:from>
    <xdr:to>
      <xdr:col>9</xdr:col>
      <xdr:colOff>100639</xdr:colOff>
      <xdr:row>2</xdr:row>
      <xdr:rowOff>548728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107679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149094</xdr:colOff>
      <xdr:row>0</xdr:row>
      <xdr:rowOff>91113</xdr:rowOff>
    </xdr:from>
    <xdr:to>
      <xdr:col>9</xdr:col>
      <xdr:colOff>622445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94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91113</xdr:rowOff>
    </xdr:from>
    <xdr:to>
      <xdr:col>9</xdr:col>
      <xdr:colOff>672139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140811</xdr:colOff>
      <xdr:row>0</xdr:row>
      <xdr:rowOff>99396</xdr:rowOff>
    </xdr:from>
    <xdr:to>
      <xdr:col>9</xdr:col>
      <xdr:colOff>639010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11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166071</xdr:colOff>
      <xdr:row>0</xdr:row>
      <xdr:rowOff>104775</xdr:rowOff>
    </xdr:from>
    <xdr:to>
      <xdr:col>14</xdr:col>
      <xdr:colOff>564879</xdr:colOff>
      <xdr:row>2</xdr:row>
      <xdr:rowOff>545824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071" y="104775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99396</xdr:colOff>
      <xdr:row>0</xdr:row>
      <xdr:rowOff>91113</xdr:rowOff>
    </xdr:from>
    <xdr:to>
      <xdr:col>9</xdr:col>
      <xdr:colOff>663856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6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132528</xdr:colOff>
      <xdr:row>0</xdr:row>
      <xdr:rowOff>99396</xdr:rowOff>
    </xdr:from>
    <xdr:to>
      <xdr:col>9</xdr:col>
      <xdr:colOff>630727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8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99396</xdr:colOff>
      <xdr:row>0</xdr:row>
      <xdr:rowOff>91113</xdr:rowOff>
    </xdr:from>
    <xdr:to>
      <xdr:col>9</xdr:col>
      <xdr:colOff>663856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96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902847</xdr:colOff>
      <xdr:row>0</xdr:row>
      <xdr:rowOff>107679</xdr:rowOff>
    </xdr:from>
    <xdr:to>
      <xdr:col>10</xdr:col>
      <xdr:colOff>398850</xdr:colOff>
      <xdr:row>2</xdr:row>
      <xdr:rowOff>548728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847" y="107679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828300</xdr:colOff>
      <xdr:row>0</xdr:row>
      <xdr:rowOff>99396</xdr:rowOff>
    </xdr:from>
    <xdr:to>
      <xdr:col>9</xdr:col>
      <xdr:colOff>763282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300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720621</xdr:colOff>
      <xdr:row>0</xdr:row>
      <xdr:rowOff>82830</xdr:rowOff>
    </xdr:from>
    <xdr:to>
      <xdr:col>9</xdr:col>
      <xdr:colOff>663885</xdr:colOff>
      <xdr:row>2</xdr:row>
      <xdr:rowOff>523879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621" y="82830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372735</xdr:colOff>
      <xdr:row>0</xdr:row>
      <xdr:rowOff>107679</xdr:rowOff>
    </xdr:from>
    <xdr:to>
      <xdr:col>9</xdr:col>
      <xdr:colOff>315999</xdr:colOff>
      <xdr:row>2</xdr:row>
      <xdr:rowOff>548728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735" y="107679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149094</xdr:colOff>
      <xdr:row>0</xdr:row>
      <xdr:rowOff>99396</xdr:rowOff>
    </xdr:from>
    <xdr:to>
      <xdr:col>9</xdr:col>
      <xdr:colOff>622445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94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132528</xdr:colOff>
      <xdr:row>0</xdr:row>
      <xdr:rowOff>107679</xdr:rowOff>
    </xdr:from>
    <xdr:to>
      <xdr:col>9</xdr:col>
      <xdr:colOff>630727</xdr:colOff>
      <xdr:row>2</xdr:row>
      <xdr:rowOff>548728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8" y="107679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132528</xdr:colOff>
      <xdr:row>0</xdr:row>
      <xdr:rowOff>99396</xdr:rowOff>
    </xdr:from>
    <xdr:to>
      <xdr:col>9</xdr:col>
      <xdr:colOff>630727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28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190509</xdr:colOff>
      <xdr:row>0</xdr:row>
      <xdr:rowOff>99396</xdr:rowOff>
    </xdr:from>
    <xdr:to>
      <xdr:col>9</xdr:col>
      <xdr:colOff>514773</xdr:colOff>
      <xdr:row>2</xdr:row>
      <xdr:rowOff>540445</xdr:rowOff>
    </xdr:to>
    <xdr:pic>
      <xdr:nvPicPr>
        <xdr:cNvPr id="8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9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256761</xdr:colOff>
      <xdr:row>0</xdr:row>
      <xdr:rowOff>99391</xdr:rowOff>
    </xdr:from>
    <xdr:to>
      <xdr:col>9</xdr:col>
      <xdr:colOff>514764</xdr:colOff>
      <xdr:row>2</xdr:row>
      <xdr:rowOff>540440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61" y="99391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207075</xdr:colOff>
      <xdr:row>0</xdr:row>
      <xdr:rowOff>99396</xdr:rowOff>
    </xdr:from>
    <xdr:to>
      <xdr:col>9</xdr:col>
      <xdr:colOff>531339</xdr:colOff>
      <xdr:row>2</xdr:row>
      <xdr:rowOff>540445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5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124245</xdr:colOff>
      <xdr:row>0</xdr:row>
      <xdr:rowOff>99396</xdr:rowOff>
    </xdr:from>
    <xdr:to>
      <xdr:col>8</xdr:col>
      <xdr:colOff>249727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45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165660</xdr:colOff>
      <xdr:row>0</xdr:row>
      <xdr:rowOff>99396</xdr:rowOff>
    </xdr:from>
    <xdr:to>
      <xdr:col>8</xdr:col>
      <xdr:colOff>605881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60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74547</xdr:colOff>
      <xdr:row>0</xdr:row>
      <xdr:rowOff>99396</xdr:rowOff>
    </xdr:from>
    <xdr:to>
      <xdr:col>9</xdr:col>
      <xdr:colOff>672137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7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107679</xdr:colOff>
      <xdr:row>0</xdr:row>
      <xdr:rowOff>91113</xdr:rowOff>
    </xdr:from>
    <xdr:to>
      <xdr:col>9</xdr:col>
      <xdr:colOff>663856</xdr:colOff>
      <xdr:row>2</xdr:row>
      <xdr:rowOff>532162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91113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82830</xdr:colOff>
      <xdr:row>0</xdr:row>
      <xdr:rowOff>99396</xdr:rowOff>
    </xdr:from>
    <xdr:to>
      <xdr:col>9</xdr:col>
      <xdr:colOff>663855</xdr:colOff>
      <xdr:row>2</xdr:row>
      <xdr:rowOff>540445</xdr:rowOff>
    </xdr:to>
    <xdr:pic>
      <xdr:nvPicPr>
        <xdr:cNvPr id="5" name="Imagen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30" y="99396"/>
          <a:ext cx="7356199" cy="7889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0000"/>
  </sheetPr>
  <dimension ref="A1:N51"/>
  <sheetViews>
    <sheetView zoomScale="115" zoomScaleNormal="115" workbookViewId="0">
      <selection sqref="A1:M5"/>
    </sheetView>
  </sheetViews>
  <sheetFormatPr baseColWidth="10" defaultRowHeight="12.75" x14ac:dyDescent="0.2"/>
  <cols>
    <col min="1" max="1" width="6.28515625" style="115" customWidth="1"/>
    <col min="2" max="2" width="11.42578125" style="11"/>
    <col min="3" max="3" width="14" style="11" customWidth="1"/>
    <col min="4" max="256" width="11.42578125" style="11"/>
    <col min="257" max="257" width="6.28515625" style="11" customWidth="1"/>
    <col min="258" max="258" width="11.42578125" style="11"/>
    <col min="259" max="259" width="14" style="11" customWidth="1"/>
    <col min="260" max="512" width="11.42578125" style="11"/>
    <col min="513" max="513" width="6.28515625" style="11" customWidth="1"/>
    <col min="514" max="514" width="11.42578125" style="11"/>
    <col min="515" max="515" width="14" style="11" customWidth="1"/>
    <col min="516" max="768" width="11.42578125" style="11"/>
    <col min="769" max="769" width="6.28515625" style="11" customWidth="1"/>
    <col min="770" max="770" width="11.42578125" style="11"/>
    <col min="771" max="771" width="14" style="11" customWidth="1"/>
    <col min="772" max="1024" width="11.42578125" style="11"/>
    <col min="1025" max="1025" width="6.28515625" style="11" customWidth="1"/>
    <col min="1026" max="1026" width="11.42578125" style="11"/>
    <col min="1027" max="1027" width="14" style="11" customWidth="1"/>
    <col min="1028" max="1280" width="11.42578125" style="11"/>
    <col min="1281" max="1281" width="6.28515625" style="11" customWidth="1"/>
    <col min="1282" max="1282" width="11.42578125" style="11"/>
    <col min="1283" max="1283" width="14" style="11" customWidth="1"/>
    <col min="1284" max="1536" width="11.42578125" style="11"/>
    <col min="1537" max="1537" width="6.28515625" style="11" customWidth="1"/>
    <col min="1538" max="1538" width="11.42578125" style="11"/>
    <col min="1539" max="1539" width="14" style="11" customWidth="1"/>
    <col min="1540" max="1792" width="11.42578125" style="11"/>
    <col min="1793" max="1793" width="6.28515625" style="11" customWidth="1"/>
    <col min="1794" max="1794" width="11.42578125" style="11"/>
    <col min="1795" max="1795" width="14" style="11" customWidth="1"/>
    <col min="1796" max="2048" width="11.42578125" style="11"/>
    <col min="2049" max="2049" width="6.28515625" style="11" customWidth="1"/>
    <col min="2050" max="2050" width="11.42578125" style="11"/>
    <col min="2051" max="2051" width="14" style="11" customWidth="1"/>
    <col min="2052" max="2304" width="11.42578125" style="11"/>
    <col min="2305" max="2305" width="6.28515625" style="11" customWidth="1"/>
    <col min="2306" max="2306" width="11.42578125" style="11"/>
    <col min="2307" max="2307" width="14" style="11" customWidth="1"/>
    <col min="2308" max="2560" width="11.42578125" style="11"/>
    <col min="2561" max="2561" width="6.28515625" style="11" customWidth="1"/>
    <col min="2562" max="2562" width="11.42578125" style="11"/>
    <col min="2563" max="2563" width="14" style="11" customWidth="1"/>
    <col min="2564" max="2816" width="11.42578125" style="11"/>
    <col min="2817" max="2817" width="6.28515625" style="11" customWidth="1"/>
    <col min="2818" max="2818" width="11.42578125" style="11"/>
    <col min="2819" max="2819" width="14" style="11" customWidth="1"/>
    <col min="2820" max="3072" width="11.42578125" style="11"/>
    <col min="3073" max="3073" width="6.28515625" style="11" customWidth="1"/>
    <col min="3074" max="3074" width="11.42578125" style="11"/>
    <col min="3075" max="3075" width="14" style="11" customWidth="1"/>
    <col min="3076" max="3328" width="11.42578125" style="11"/>
    <col min="3329" max="3329" width="6.28515625" style="11" customWidth="1"/>
    <col min="3330" max="3330" width="11.42578125" style="11"/>
    <col min="3331" max="3331" width="14" style="11" customWidth="1"/>
    <col min="3332" max="3584" width="11.42578125" style="11"/>
    <col min="3585" max="3585" width="6.28515625" style="11" customWidth="1"/>
    <col min="3586" max="3586" width="11.42578125" style="11"/>
    <col min="3587" max="3587" width="14" style="11" customWidth="1"/>
    <col min="3588" max="3840" width="11.42578125" style="11"/>
    <col min="3841" max="3841" width="6.28515625" style="11" customWidth="1"/>
    <col min="3842" max="3842" width="11.42578125" style="11"/>
    <col min="3843" max="3843" width="14" style="11" customWidth="1"/>
    <col min="3844" max="4096" width="11.42578125" style="11"/>
    <col min="4097" max="4097" width="6.28515625" style="11" customWidth="1"/>
    <col min="4098" max="4098" width="11.42578125" style="11"/>
    <col min="4099" max="4099" width="14" style="11" customWidth="1"/>
    <col min="4100" max="4352" width="11.42578125" style="11"/>
    <col min="4353" max="4353" width="6.28515625" style="11" customWidth="1"/>
    <col min="4354" max="4354" width="11.42578125" style="11"/>
    <col min="4355" max="4355" width="14" style="11" customWidth="1"/>
    <col min="4356" max="4608" width="11.42578125" style="11"/>
    <col min="4609" max="4609" width="6.28515625" style="11" customWidth="1"/>
    <col min="4610" max="4610" width="11.42578125" style="11"/>
    <col min="4611" max="4611" width="14" style="11" customWidth="1"/>
    <col min="4612" max="4864" width="11.42578125" style="11"/>
    <col min="4865" max="4865" width="6.28515625" style="11" customWidth="1"/>
    <col min="4866" max="4866" width="11.42578125" style="11"/>
    <col min="4867" max="4867" width="14" style="11" customWidth="1"/>
    <col min="4868" max="5120" width="11.42578125" style="11"/>
    <col min="5121" max="5121" width="6.28515625" style="11" customWidth="1"/>
    <col min="5122" max="5122" width="11.42578125" style="11"/>
    <col min="5123" max="5123" width="14" style="11" customWidth="1"/>
    <col min="5124" max="5376" width="11.42578125" style="11"/>
    <col min="5377" max="5377" width="6.28515625" style="11" customWidth="1"/>
    <col min="5378" max="5378" width="11.42578125" style="11"/>
    <col min="5379" max="5379" width="14" style="11" customWidth="1"/>
    <col min="5380" max="5632" width="11.42578125" style="11"/>
    <col min="5633" max="5633" width="6.28515625" style="11" customWidth="1"/>
    <col min="5634" max="5634" width="11.42578125" style="11"/>
    <col min="5635" max="5635" width="14" style="11" customWidth="1"/>
    <col min="5636" max="5888" width="11.42578125" style="11"/>
    <col min="5889" max="5889" width="6.28515625" style="11" customWidth="1"/>
    <col min="5890" max="5890" width="11.42578125" style="11"/>
    <col min="5891" max="5891" width="14" style="11" customWidth="1"/>
    <col min="5892" max="6144" width="11.42578125" style="11"/>
    <col min="6145" max="6145" width="6.28515625" style="11" customWidth="1"/>
    <col min="6146" max="6146" width="11.42578125" style="11"/>
    <col min="6147" max="6147" width="14" style="11" customWidth="1"/>
    <col min="6148" max="6400" width="11.42578125" style="11"/>
    <col min="6401" max="6401" width="6.28515625" style="11" customWidth="1"/>
    <col min="6402" max="6402" width="11.42578125" style="11"/>
    <col min="6403" max="6403" width="14" style="11" customWidth="1"/>
    <col min="6404" max="6656" width="11.42578125" style="11"/>
    <col min="6657" max="6657" width="6.28515625" style="11" customWidth="1"/>
    <col min="6658" max="6658" width="11.42578125" style="11"/>
    <col min="6659" max="6659" width="14" style="11" customWidth="1"/>
    <col min="6660" max="6912" width="11.42578125" style="11"/>
    <col min="6913" max="6913" width="6.28515625" style="11" customWidth="1"/>
    <col min="6914" max="6914" width="11.42578125" style="11"/>
    <col min="6915" max="6915" width="14" style="11" customWidth="1"/>
    <col min="6916" max="7168" width="11.42578125" style="11"/>
    <col min="7169" max="7169" width="6.28515625" style="11" customWidth="1"/>
    <col min="7170" max="7170" width="11.42578125" style="11"/>
    <col min="7171" max="7171" width="14" style="11" customWidth="1"/>
    <col min="7172" max="7424" width="11.42578125" style="11"/>
    <col min="7425" max="7425" width="6.28515625" style="11" customWidth="1"/>
    <col min="7426" max="7426" width="11.42578125" style="11"/>
    <col min="7427" max="7427" width="14" style="11" customWidth="1"/>
    <col min="7428" max="7680" width="11.42578125" style="11"/>
    <col min="7681" max="7681" width="6.28515625" style="11" customWidth="1"/>
    <col min="7682" max="7682" width="11.42578125" style="11"/>
    <col min="7683" max="7683" width="14" style="11" customWidth="1"/>
    <col min="7684" max="7936" width="11.42578125" style="11"/>
    <col min="7937" max="7937" width="6.28515625" style="11" customWidth="1"/>
    <col min="7938" max="7938" width="11.42578125" style="11"/>
    <col min="7939" max="7939" width="14" style="11" customWidth="1"/>
    <col min="7940" max="8192" width="11.42578125" style="11"/>
    <col min="8193" max="8193" width="6.28515625" style="11" customWidth="1"/>
    <col min="8194" max="8194" width="11.42578125" style="11"/>
    <col min="8195" max="8195" width="14" style="11" customWidth="1"/>
    <col min="8196" max="8448" width="11.42578125" style="11"/>
    <col min="8449" max="8449" width="6.28515625" style="11" customWidth="1"/>
    <col min="8450" max="8450" width="11.42578125" style="11"/>
    <col min="8451" max="8451" width="14" style="11" customWidth="1"/>
    <col min="8452" max="8704" width="11.42578125" style="11"/>
    <col min="8705" max="8705" width="6.28515625" style="11" customWidth="1"/>
    <col min="8706" max="8706" width="11.42578125" style="11"/>
    <col min="8707" max="8707" width="14" style="11" customWidth="1"/>
    <col min="8708" max="8960" width="11.42578125" style="11"/>
    <col min="8961" max="8961" width="6.28515625" style="11" customWidth="1"/>
    <col min="8962" max="8962" width="11.42578125" style="11"/>
    <col min="8963" max="8963" width="14" style="11" customWidth="1"/>
    <col min="8964" max="9216" width="11.42578125" style="11"/>
    <col min="9217" max="9217" width="6.28515625" style="11" customWidth="1"/>
    <col min="9218" max="9218" width="11.42578125" style="11"/>
    <col min="9219" max="9219" width="14" style="11" customWidth="1"/>
    <col min="9220" max="9472" width="11.42578125" style="11"/>
    <col min="9473" max="9473" width="6.28515625" style="11" customWidth="1"/>
    <col min="9474" max="9474" width="11.42578125" style="11"/>
    <col min="9475" max="9475" width="14" style="11" customWidth="1"/>
    <col min="9476" max="9728" width="11.42578125" style="11"/>
    <col min="9729" max="9729" width="6.28515625" style="11" customWidth="1"/>
    <col min="9730" max="9730" width="11.42578125" style="11"/>
    <col min="9731" max="9731" width="14" style="11" customWidth="1"/>
    <col min="9732" max="9984" width="11.42578125" style="11"/>
    <col min="9985" max="9985" width="6.28515625" style="11" customWidth="1"/>
    <col min="9986" max="9986" width="11.42578125" style="11"/>
    <col min="9987" max="9987" width="14" style="11" customWidth="1"/>
    <col min="9988" max="10240" width="11.42578125" style="11"/>
    <col min="10241" max="10241" width="6.28515625" style="11" customWidth="1"/>
    <col min="10242" max="10242" width="11.42578125" style="11"/>
    <col min="10243" max="10243" width="14" style="11" customWidth="1"/>
    <col min="10244" max="10496" width="11.42578125" style="11"/>
    <col min="10497" max="10497" width="6.28515625" style="11" customWidth="1"/>
    <col min="10498" max="10498" width="11.42578125" style="11"/>
    <col min="10499" max="10499" width="14" style="11" customWidth="1"/>
    <col min="10500" max="10752" width="11.42578125" style="11"/>
    <col min="10753" max="10753" width="6.28515625" style="11" customWidth="1"/>
    <col min="10754" max="10754" width="11.42578125" style="11"/>
    <col min="10755" max="10755" width="14" style="11" customWidth="1"/>
    <col min="10756" max="11008" width="11.42578125" style="11"/>
    <col min="11009" max="11009" width="6.28515625" style="11" customWidth="1"/>
    <col min="11010" max="11010" width="11.42578125" style="11"/>
    <col min="11011" max="11011" width="14" style="11" customWidth="1"/>
    <col min="11012" max="11264" width="11.42578125" style="11"/>
    <col min="11265" max="11265" width="6.28515625" style="11" customWidth="1"/>
    <col min="11266" max="11266" width="11.42578125" style="11"/>
    <col min="11267" max="11267" width="14" style="11" customWidth="1"/>
    <col min="11268" max="11520" width="11.42578125" style="11"/>
    <col min="11521" max="11521" width="6.28515625" style="11" customWidth="1"/>
    <col min="11522" max="11522" width="11.42578125" style="11"/>
    <col min="11523" max="11523" width="14" style="11" customWidth="1"/>
    <col min="11524" max="11776" width="11.42578125" style="11"/>
    <col min="11777" max="11777" width="6.28515625" style="11" customWidth="1"/>
    <col min="11778" max="11778" width="11.42578125" style="11"/>
    <col min="11779" max="11779" width="14" style="11" customWidth="1"/>
    <col min="11780" max="12032" width="11.42578125" style="11"/>
    <col min="12033" max="12033" width="6.28515625" style="11" customWidth="1"/>
    <col min="12034" max="12034" width="11.42578125" style="11"/>
    <col min="12035" max="12035" width="14" style="11" customWidth="1"/>
    <col min="12036" max="12288" width="11.42578125" style="11"/>
    <col min="12289" max="12289" width="6.28515625" style="11" customWidth="1"/>
    <col min="12290" max="12290" width="11.42578125" style="11"/>
    <col min="12291" max="12291" width="14" style="11" customWidth="1"/>
    <col min="12292" max="12544" width="11.42578125" style="11"/>
    <col min="12545" max="12545" width="6.28515625" style="11" customWidth="1"/>
    <col min="12546" max="12546" width="11.42578125" style="11"/>
    <col min="12547" max="12547" width="14" style="11" customWidth="1"/>
    <col min="12548" max="12800" width="11.42578125" style="11"/>
    <col min="12801" max="12801" width="6.28515625" style="11" customWidth="1"/>
    <col min="12802" max="12802" width="11.42578125" style="11"/>
    <col min="12803" max="12803" width="14" style="11" customWidth="1"/>
    <col min="12804" max="13056" width="11.42578125" style="11"/>
    <col min="13057" max="13057" width="6.28515625" style="11" customWidth="1"/>
    <col min="13058" max="13058" width="11.42578125" style="11"/>
    <col min="13059" max="13059" width="14" style="11" customWidth="1"/>
    <col min="13060" max="13312" width="11.42578125" style="11"/>
    <col min="13313" max="13313" width="6.28515625" style="11" customWidth="1"/>
    <col min="13314" max="13314" width="11.42578125" style="11"/>
    <col min="13315" max="13315" width="14" style="11" customWidth="1"/>
    <col min="13316" max="13568" width="11.42578125" style="11"/>
    <col min="13569" max="13569" width="6.28515625" style="11" customWidth="1"/>
    <col min="13570" max="13570" width="11.42578125" style="11"/>
    <col min="13571" max="13571" width="14" style="11" customWidth="1"/>
    <col min="13572" max="13824" width="11.42578125" style="11"/>
    <col min="13825" max="13825" width="6.28515625" style="11" customWidth="1"/>
    <col min="13826" max="13826" width="11.42578125" style="11"/>
    <col min="13827" max="13827" width="14" style="11" customWidth="1"/>
    <col min="13828" max="14080" width="11.42578125" style="11"/>
    <col min="14081" max="14081" width="6.28515625" style="11" customWidth="1"/>
    <col min="14082" max="14082" width="11.42578125" style="11"/>
    <col min="14083" max="14083" width="14" style="11" customWidth="1"/>
    <col min="14084" max="14336" width="11.42578125" style="11"/>
    <col min="14337" max="14337" width="6.28515625" style="11" customWidth="1"/>
    <col min="14338" max="14338" width="11.42578125" style="11"/>
    <col min="14339" max="14339" width="14" style="11" customWidth="1"/>
    <col min="14340" max="14592" width="11.42578125" style="11"/>
    <col min="14593" max="14593" width="6.28515625" style="11" customWidth="1"/>
    <col min="14594" max="14594" width="11.42578125" style="11"/>
    <col min="14595" max="14595" width="14" style="11" customWidth="1"/>
    <col min="14596" max="14848" width="11.42578125" style="11"/>
    <col min="14849" max="14849" width="6.28515625" style="11" customWidth="1"/>
    <col min="14850" max="14850" width="11.42578125" style="11"/>
    <col min="14851" max="14851" width="14" style="11" customWidth="1"/>
    <col min="14852" max="15104" width="11.42578125" style="11"/>
    <col min="15105" max="15105" width="6.28515625" style="11" customWidth="1"/>
    <col min="15106" max="15106" width="11.42578125" style="11"/>
    <col min="15107" max="15107" width="14" style="11" customWidth="1"/>
    <col min="15108" max="15360" width="11.42578125" style="11"/>
    <col min="15361" max="15361" width="6.28515625" style="11" customWidth="1"/>
    <col min="15362" max="15362" width="11.42578125" style="11"/>
    <col min="15363" max="15363" width="14" style="11" customWidth="1"/>
    <col min="15364" max="15616" width="11.42578125" style="11"/>
    <col min="15617" max="15617" width="6.28515625" style="11" customWidth="1"/>
    <col min="15618" max="15618" width="11.42578125" style="11"/>
    <col min="15619" max="15619" width="14" style="11" customWidth="1"/>
    <col min="15620" max="15872" width="11.42578125" style="11"/>
    <col min="15873" max="15873" width="6.28515625" style="11" customWidth="1"/>
    <col min="15874" max="15874" width="11.42578125" style="11"/>
    <col min="15875" max="15875" width="14" style="11" customWidth="1"/>
    <col min="15876" max="16128" width="11.42578125" style="11"/>
    <col min="16129" max="16129" width="6.28515625" style="11" customWidth="1"/>
    <col min="16130" max="16130" width="11.42578125" style="11"/>
    <col min="16131" max="16131" width="14" style="11" customWidth="1"/>
    <col min="16132" max="16384" width="11.42578125" style="11"/>
  </cols>
  <sheetData>
    <row r="1" spans="1:13" ht="21.95" customHeight="1" x14ac:dyDescent="0.2">
      <c r="A1" s="231"/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3"/>
    </row>
    <row r="2" spans="1:13" ht="21.95" customHeight="1" x14ac:dyDescent="0.2">
      <c r="A2" s="234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6"/>
    </row>
    <row r="3" spans="1:13" ht="21.95" customHeight="1" x14ac:dyDescent="0.2">
      <c r="A3" s="234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6"/>
    </row>
    <row r="4" spans="1:13" ht="21.95" customHeight="1" x14ac:dyDescent="0.2">
      <c r="A4" s="234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6"/>
    </row>
    <row r="5" spans="1:13" ht="21.95" customHeight="1" x14ac:dyDescent="0.2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9"/>
    </row>
    <row r="6" spans="1:13" ht="21.95" customHeight="1" x14ac:dyDescent="0.2">
      <c r="A6" s="240" t="s">
        <v>109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2"/>
    </row>
    <row r="7" spans="1:13" ht="12" customHeight="1" x14ac:dyDescent="0.2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5"/>
    </row>
    <row r="8" spans="1:13" x14ac:dyDescent="0.2">
      <c r="A8" s="246" t="s">
        <v>143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7"/>
    </row>
    <row r="9" spans="1:13" ht="15" customHeight="1" x14ac:dyDescent="0.2">
      <c r="A9" s="248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9"/>
    </row>
    <row r="10" spans="1:13" x14ac:dyDescent="0.2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9"/>
    </row>
    <row r="11" spans="1:13" s="108" customFormat="1" ht="27" customHeight="1" x14ac:dyDescent="0.2">
      <c r="A11" s="104"/>
      <c r="B11" s="124" t="s">
        <v>136</v>
      </c>
      <c r="C11" s="105"/>
      <c r="D11" s="105"/>
      <c r="E11" s="117"/>
      <c r="F11" s="105"/>
      <c r="G11" s="105"/>
      <c r="H11" s="105"/>
      <c r="I11" s="105"/>
      <c r="J11" s="105"/>
      <c r="K11" s="105"/>
      <c r="L11" s="105"/>
      <c r="M11" s="118"/>
    </row>
    <row r="12" spans="1:13" s="108" customFormat="1" ht="27" customHeight="1" x14ac:dyDescent="0.2">
      <c r="A12" s="119" t="s">
        <v>106</v>
      </c>
      <c r="B12" s="105" t="s">
        <v>144</v>
      </c>
      <c r="C12" s="202"/>
      <c r="D12" s="202"/>
      <c r="E12" s="202"/>
      <c r="F12" s="202"/>
      <c r="G12" s="202"/>
      <c r="H12" s="202"/>
      <c r="I12" s="109"/>
      <c r="J12" s="109"/>
      <c r="K12" s="109"/>
      <c r="L12" s="109"/>
      <c r="M12" s="110"/>
    </row>
    <row r="13" spans="1:13" s="108" customFormat="1" ht="27" customHeight="1" x14ac:dyDescent="0.2">
      <c r="A13" s="120"/>
      <c r="B13" s="167" t="s">
        <v>78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2"/>
    </row>
    <row r="14" spans="1:13" s="108" customFormat="1" ht="27" customHeight="1" x14ac:dyDescent="0.2">
      <c r="A14" s="104" t="s">
        <v>107</v>
      </c>
      <c r="B14" s="105" t="s">
        <v>145</v>
      </c>
      <c r="C14" s="203"/>
      <c r="D14" s="204"/>
      <c r="E14" s="204"/>
      <c r="F14" s="204"/>
      <c r="G14" s="204"/>
      <c r="H14" s="106"/>
      <c r="I14" s="106"/>
      <c r="J14" s="106"/>
      <c r="K14" s="106"/>
      <c r="L14" s="106"/>
      <c r="M14" s="107"/>
    </row>
    <row r="15" spans="1:13" s="108" customFormat="1" ht="27" customHeight="1" x14ac:dyDescent="0.2">
      <c r="A15" s="104" t="s">
        <v>108</v>
      </c>
      <c r="B15" s="116" t="s">
        <v>146</v>
      </c>
      <c r="C15" s="203"/>
      <c r="D15" s="204"/>
      <c r="E15" s="204"/>
      <c r="F15" s="106"/>
      <c r="G15" s="106"/>
      <c r="H15" s="106"/>
      <c r="I15" s="106"/>
      <c r="J15" s="106"/>
      <c r="K15" s="106"/>
      <c r="L15" s="106"/>
      <c r="M15" s="107"/>
    </row>
    <row r="16" spans="1:13" s="108" customFormat="1" ht="27" customHeight="1" x14ac:dyDescent="0.2">
      <c r="A16" s="104" t="s">
        <v>110</v>
      </c>
      <c r="B16" s="116" t="s">
        <v>147</v>
      </c>
      <c r="C16" s="205"/>
      <c r="D16" s="204"/>
      <c r="E16" s="204"/>
      <c r="F16" s="106"/>
      <c r="G16" s="106"/>
      <c r="H16" s="106"/>
      <c r="I16" s="106"/>
      <c r="J16" s="106"/>
      <c r="K16" s="106"/>
      <c r="L16" s="106"/>
      <c r="M16" s="107"/>
    </row>
    <row r="17" spans="1:13" s="108" customFormat="1" ht="27" customHeight="1" x14ac:dyDescent="0.2">
      <c r="A17" s="104" t="s">
        <v>111</v>
      </c>
      <c r="B17" s="116" t="s">
        <v>148</v>
      </c>
      <c r="C17" s="205"/>
      <c r="D17" s="204"/>
      <c r="E17" s="204"/>
      <c r="F17" s="204"/>
      <c r="G17" s="106"/>
      <c r="H17" s="106"/>
      <c r="I17" s="106"/>
      <c r="J17" s="106"/>
      <c r="K17" s="106"/>
      <c r="L17" s="106"/>
      <c r="M17" s="107"/>
    </row>
    <row r="18" spans="1:13" s="108" customFormat="1" ht="27" customHeight="1" x14ac:dyDescent="0.2">
      <c r="A18" s="104" t="s">
        <v>112</v>
      </c>
      <c r="B18" s="116" t="s">
        <v>149</v>
      </c>
      <c r="C18" s="205"/>
      <c r="D18" s="204"/>
      <c r="E18" s="204"/>
      <c r="F18" s="204"/>
      <c r="G18" s="106"/>
      <c r="H18" s="106"/>
      <c r="I18" s="106"/>
      <c r="J18" s="106"/>
      <c r="K18" s="106"/>
      <c r="L18" s="106"/>
      <c r="M18" s="107"/>
    </row>
    <row r="19" spans="1:13" s="108" customFormat="1" ht="27" customHeight="1" x14ac:dyDescent="0.2">
      <c r="A19" s="104" t="s">
        <v>113</v>
      </c>
      <c r="B19" s="116" t="s">
        <v>150</v>
      </c>
      <c r="C19" s="205"/>
      <c r="D19" s="204"/>
      <c r="E19" s="204"/>
      <c r="F19" s="106"/>
      <c r="G19" s="106"/>
      <c r="H19" s="106"/>
      <c r="I19" s="106"/>
      <c r="J19" s="106"/>
      <c r="K19" s="106"/>
      <c r="L19" s="106"/>
      <c r="M19" s="107"/>
    </row>
    <row r="20" spans="1:13" s="108" customFormat="1" ht="27" customHeight="1" x14ac:dyDescent="0.2">
      <c r="A20" s="104" t="s">
        <v>114</v>
      </c>
      <c r="B20" s="116" t="s">
        <v>151</v>
      </c>
      <c r="C20" s="205"/>
      <c r="D20" s="204"/>
      <c r="E20" s="204"/>
      <c r="F20" s="204"/>
      <c r="G20" s="106"/>
      <c r="H20" s="106"/>
      <c r="I20" s="106"/>
      <c r="J20" s="106"/>
      <c r="K20" s="106"/>
      <c r="L20" s="106"/>
      <c r="M20" s="107"/>
    </row>
    <row r="21" spans="1:13" s="108" customFormat="1" ht="27" customHeight="1" x14ac:dyDescent="0.2">
      <c r="A21" s="104" t="s">
        <v>115</v>
      </c>
      <c r="B21" s="116" t="s">
        <v>152</v>
      </c>
      <c r="C21" s="205"/>
      <c r="D21" s="204"/>
      <c r="E21" s="204"/>
      <c r="F21" s="106"/>
      <c r="G21" s="106"/>
      <c r="H21" s="106"/>
      <c r="I21" s="106"/>
      <c r="J21" s="106"/>
      <c r="K21" s="106"/>
      <c r="L21" s="106"/>
      <c r="M21" s="107"/>
    </row>
    <row r="22" spans="1:13" s="108" customFormat="1" ht="27" customHeight="1" x14ac:dyDescent="0.2">
      <c r="A22" s="104" t="s">
        <v>116</v>
      </c>
      <c r="B22" s="116" t="s">
        <v>153</v>
      </c>
      <c r="C22" s="205"/>
      <c r="D22" s="204"/>
      <c r="E22" s="204"/>
      <c r="F22" s="204"/>
      <c r="G22" s="106"/>
      <c r="H22" s="106"/>
      <c r="I22" s="106"/>
      <c r="J22" s="106"/>
      <c r="K22" s="106"/>
      <c r="L22" s="106"/>
      <c r="M22" s="107"/>
    </row>
    <row r="23" spans="1:13" s="108" customFormat="1" ht="27" customHeight="1" x14ac:dyDescent="0.2">
      <c r="A23" s="119" t="s">
        <v>117</v>
      </c>
      <c r="B23" s="123" t="s">
        <v>154</v>
      </c>
      <c r="C23" s="206"/>
      <c r="D23" s="202"/>
      <c r="E23" s="202"/>
      <c r="F23" s="109"/>
      <c r="G23" s="109"/>
      <c r="H23" s="109"/>
      <c r="I23" s="109"/>
      <c r="J23" s="109"/>
      <c r="K23" s="109"/>
      <c r="L23" s="109"/>
      <c r="M23" s="110"/>
    </row>
    <row r="24" spans="1:13" s="108" customFormat="1" ht="27" customHeight="1" x14ac:dyDescent="0.2">
      <c r="A24" s="104"/>
      <c r="B24" s="124" t="s">
        <v>79</v>
      </c>
      <c r="C24" s="116"/>
      <c r="D24" s="106"/>
      <c r="E24" s="106"/>
      <c r="F24" s="106"/>
      <c r="G24" s="106"/>
      <c r="H24" s="106"/>
      <c r="I24" s="106"/>
      <c r="J24" s="106"/>
      <c r="K24" s="106"/>
      <c r="L24" s="106"/>
      <c r="M24" s="107"/>
    </row>
    <row r="25" spans="1:13" s="108" customFormat="1" ht="27" customHeight="1" x14ac:dyDescent="0.2">
      <c r="A25" s="104" t="s">
        <v>118</v>
      </c>
      <c r="B25" s="116" t="s">
        <v>155</v>
      </c>
      <c r="C25" s="205"/>
      <c r="D25" s="204"/>
      <c r="E25" s="204"/>
      <c r="F25" s="204"/>
      <c r="G25" s="106"/>
      <c r="H25" s="106"/>
      <c r="I25" s="106"/>
      <c r="J25" s="106"/>
      <c r="K25" s="106"/>
      <c r="L25" s="106"/>
      <c r="M25" s="107"/>
    </row>
    <row r="26" spans="1:13" s="108" customFormat="1" ht="27" customHeight="1" x14ac:dyDescent="0.2">
      <c r="A26" s="104" t="s">
        <v>119</v>
      </c>
      <c r="B26" s="116" t="s">
        <v>156</v>
      </c>
      <c r="C26" s="205"/>
      <c r="D26" s="204"/>
      <c r="E26" s="204"/>
      <c r="F26" s="204"/>
      <c r="G26" s="106"/>
      <c r="H26" s="106"/>
      <c r="I26" s="106"/>
      <c r="J26" s="106"/>
      <c r="K26" s="106"/>
      <c r="L26" s="106"/>
      <c r="M26" s="107"/>
    </row>
    <row r="27" spans="1:13" s="108" customFormat="1" ht="27" customHeight="1" x14ac:dyDescent="0.2">
      <c r="A27" s="104" t="s">
        <v>120</v>
      </c>
      <c r="B27" s="116" t="s">
        <v>157</v>
      </c>
      <c r="C27" s="205"/>
      <c r="D27" s="204"/>
      <c r="E27" s="204"/>
      <c r="F27" s="204"/>
      <c r="G27" s="204"/>
      <c r="H27" s="106"/>
      <c r="I27" s="106"/>
      <c r="J27" s="106"/>
      <c r="K27" s="106"/>
      <c r="L27" s="106"/>
      <c r="M27" s="107"/>
    </row>
    <row r="28" spans="1:13" s="108" customFormat="1" ht="27" customHeight="1" x14ac:dyDescent="0.2">
      <c r="A28" s="119" t="s">
        <v>121</v>
      </c>
      <c r="B28" s="123" t="s">
        <v>158</v>
      </c>
      <c r="C28" s="206"/>
      <c r="D28" s="202"/>
      <c r="E28" s="202"/>
      <c r="F28" s="202"/>
      <c r="G28" s="202"/>
      <c r="H28" s="109"/>
      <c r="I28" s="109"/>
      <c r="J28" s="109"/>
      <c r="K28" s="109"/>
      <c r="L28" s="109"/>
      <c r="M28" s="110"/>
    </row>
    <row r="29" spans="1:13" s="108" customFormat="1" ht="27" customHeight="1" x14ac:dyDescent="0.2">
      <c r="A29" s="104"/>
      <c r="B29" s="124" t="s">
        <v>82</v>
      </c>
      <c r="C29" s="116"/>
      <c r="D29" s="106"/>
      <c r="E29" s="106"/>
      <c r="F29" s="106"/>
      <c r="G29" s="106"/>
      <c r="H29" s="106"/>
      <c r="I29" s="106"/>
      <c r="J29" s="106"/>
      <c r="K29" s="106"/>
      <c r="L29" s="106"/>
      <c r="M29" s="107"/>
    </row>
    <row r="30" spans="1:13" s="108" customFormat="1" ht="27" customHeight="1" x14ac:dyDescent="0.2">
      <c r="A30" s="104" t="s">
        <v>122</v>
      </c>
      <c r="B30" s="116" t="s">
        <v>159</v>
      </c>
      <c r="C30" s="205"/>
      <c r="D30" s="204"/>
      <c r="E30" s="204"/>
      <c r="F30" s="106"/>
      <c r="G30" s="106"/>
      <c r="H30" s="106"/>
      <c r="I30" s="106"/>
      <c r="J30" s="106"/>
      <c r="K30" s="106"/>
      <c r="L30" s="106"/>
      <c r="M30" s="107"/>
    </row>
    <row r="31" spans="1:13" s="108" customFormat="1" ht="27" customHeight="1" x14ac:dyDescent="0.2">
      <c r="A31" s="104" t="s">
        <v>123</v>
      </c>
      <c r="B31" s="116" t="s">
        <v>160</v>
      </c>
      <c r="C31" s="205"/>
      <c r="D31" s="204"/>
      <c r="E31" s="106"/>
      <c r="F31" s="106"/>
      <c r="G31" s="106"/>
      <c r="H31" s="106"/>
      <c r="I31" s="106"/>
      <c r="J31" s="106"/>
      <c r="K31" s="106"/>
      <c r="L31" s="106"/>
      <c r="M31" s="107"/>
    </row>
    <row r="32" spans="1:13" s="108" customFormat="1" ht="27" customHeight="1" x14ac:dyDescent="0.2">
      <c r="A32" s="104" t="s">
        <v>124</v>
      </c>
      <c r="B32" s="116" t="s">
        <v>161</v>
      </c>
      <c r="C32" s="205"/>
      <c r="D32" s="204"/>
      <c r="E32" s="204"/>
      <c r="F32" s="204"/>
      <c r="G32" s="106"/>
      <c r="H32" s="106"/>
      <c r="I32" s="106"/>
      <c r="J32" s="106"/>
      <c r="K32" s="106"/>
      <c r="L32" s="106"/>
      <c r="M32" s="107"/>
    </row>
    <row r="33" spans="1:14" s="108" customFormat="1" ht="27" customHeight="1" x14ac:dyDescent="0.2">
      <c r="A33" s="104" t="s">
        <v>125</v>
      </c>
      <c r="B33" s="116" t="s">
        <v>162</v>
      </c>
      <c r="C33" s="205"/>
      <c r="D33" s="204"/>
      <c r="E33" s="106"/>
      <c r="F33" s="106"/>
      <c r="G33" s="106"/>
      <c r="H33" s="106"/>
      <c r="I33" s="106"/>
      <c r="J33" s="106"/>
      <c r="K33" s="106"/>
      <c r="L33" s="106"/>
      <c r="M33" s="107"/>
    </row>
    <row r="34" spans="1:14" s="108" customFormat="1" ht="27" customHeight="1" x14ac:dyDescent="0.2">
      <c r="A34" s="104" t="s">
        <v>126</v>
      </c>
      <c r="B34" s="116" t="s">
        <v>163</v>
      </c>
      <c r="C34" s="205"/>
      <c r="D34" s="204"/>
      <c r="E34" s="204"/>
      <c r="F34" s="204"/>
      <c r="G34" s="106"/>
      <c r="H34" s="106"/>
      <c r="I34" s="106"/>
      <c r="J34" s="106"/>
      <c r="K34" s="106"/>
      <c r="L34" s="106"/>
      <c r="M34" s="107"/>
    </row>
    <row r="35" spans="1:14" s="108" customFormat="1" ht="27" customHeight="1" x14ac:dyDescent="0.2">
      <c r="A35" s="119" t="s">
        <v>127</v>
      </c>
      <c r="B35" s="123" t="s">
        <v>164</v>
      </c>
      <c r="C35" s="206"/>
      <c r="D35" s="202"/>
      <c r="E35" s="109"/>
      <c r="F35" s="109"/>
      <c r="G35" s="109"/>
      <c r="H35" s="109"/>
      <c r="I35" s="109"/>
      <c r="J35" s="109"/>
      <c r="K35" s="109"/>
      <c r="L35" s="109"/>
      <c r="M35" s="110"/>
    </row>
    <row r="36" spans="1:14" s="108" customFormat="1" ht="27" customHeight="1" x14ac:dyDescent="0.2">
      <c r="A36" s="104"/>
      <c r="B36" s="124" t="s">
        <v>77</v>
      </c>
      <c r="C36" s="116"/>
      <c r="D36" s="106"/>
      <c r="E36" s="106"/>
      <c r="F36" s="106"/>
      <c r="G36" s="106"/>
      <c r="H36" s="106"/>
      <c r="I36" s="106"/>
      <c r="J36" s="106"/>
      <c r="K36" s="106"/>
      <c r="L36" s="106"/>
      <c r="M36" s="107"/>
    </row>
    <row r="37" spans="1:14" s="108" customFormat="1" ht="27" customHeight="1" x14ac:dyDescent="0.2">
      <c r="A37" s="119" t="s">
        <v>128</v>
      </c>
      <c r="B37" s="123" t="s">
        <v>165</v>
      </c>
      <c r="C37" s="206"/>
      <c r="D37" s="202"/>
      <c r="E37" s="202"/>
      <c r="F37" s="202"/>
      <c r="G37" s="202"/>
      <c r="H37" s="109"/>
      <c r="I37" s="109"/>
      <c r="J37" s="109"/>
      <c r="K37" s="109"/>
      <c r="L37" s="109"/>
      <c r="M37" s="110"/>
    </row>
    <row r="38" spans="1:14" s="108" customFormat="1" ht="27" customHeight="1" x14ac:dyDescent="0.2">
      <c r="A38" s="104"/>
      <c r="B38" s="124" t="s">
        <v>80</v>
      </c>
      <c r="C38" s="11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4" s="108" customFormat="1" ht="27" customHeight="1" x14ac:dyDescent="0.2">
      <c r="A39" s="104" t="s">
        <v>129</v>
      </c>
      <c r="B39" s="116" t="s">
        <v>166</v>
      </c>
      <c r="C39" s="205"/>
      <c r="D39" s="204"/>
      <c r="E39" s="106"/>
      <c r="F39" s="106"/>
      <c r="G39" s="106"/>
      <c r="H39" s="106"/>
      <c r="I39" s="106"/>
      <c r="J39" s="106"/>
      <c r="K39" s="106"/>
      <c r="L39" s="106"/>
      <c r="M39" s="107"/>
    </row>
    <row r="40" spans="1:14" s="108" customFormat="1" ht="27" customHeight="1" x14ac:dyDescent="0.2">
      <c r="A40" s="104" t="s">
        <v>130</v>
      </c>
      <c r="B40" s="116" t="s">
        <v>167</v>
      </c>
      <c r="C40" s="205"/>
      <c r="D40" s="204"/>
      <c r="E40" s="204"/>
      <c r="F40" s="106"/>
      <c r="G40" s="106"/>
      <c r="H40" s="106"/>
      <c r="I40" s="106"/>
      <c r="J40" s="106"/>
      <c r="K40" s="106"/>
      <c r="L40" s="106"/>
      <c r="M40" s="107"/>
    </row>
    <row r="41" spans="1:14" s="108" customFormat="1" ht="27" customHeight="1" x14ac:dyDescent="0.2">
      <c r="A41" s="119" t="s">
        <v>131</v>
      </c>
      <c r="B41" s="123" t="s">
        <v>168</v>
      </c>
      <c r="C41" s="206"/>
      <c r="D41" s="202"/>
      <c r="E41" s="202"/>
      <c r="F41" s="109"/>
      <c r="G41" s="109"/>
      <c r="H41" s="109"/>
      <c r="I41" s="109"/>
      <c r="J41" s="109"/>
      <c r="K41" s="109"/>
      <c r="L41" s="109"/>
      <c r="M41" s="110"/>
    </row>
    <row r="42" spans="1:14" s="108" customFormat="1" ht="27" customHeight="1" x14ac:dyDescent="0.2">
      <c r="A42" s="120"/>
      <c r="B42" s="124" t="s">
        <v>81</v>
      </c>
      <c r="C42" s="116"/>
      <c r="D42" s="106"/>
      <c r="E42" s="106"/>
      <c r="F42" s="121"/>
      <c r="G42" s="121"/>
      <c r="H42" s="121"/>
      <c r="I42" s="121"/>
      <c r="J42" s="121"/>
      <c r="K42" s="121"/>
      <c r="L42" s="121"/>
      <c r="M42" s="122"/>
    </row>
    <row r="43" spans="1:14" s="108" customFormat="1" ht="27" customHeight="1" x14ac:dyDescent="0.2">
      <c r="A43" s="104" t="s">
        <v>132</v>
      </c>
      <c r="B43" s="116" t="s">
        <v>169</v>
      </c>
      <c r="C43" s="205"/>
      <c r="D43" s="204"/>
      <c r="E43" s="204"/>
      <c r="F43" s="106"/>
      <c r="G43" s="106"/>
      <c r="H43" s="106"/>
      <c r="I43" s="106"/>
      <c r="J43" s="106"/>
      <c r="K43" s="106"/>
      <c r="L43" s="106"/>
      <c r="M43" s="107"/>
    </row>
    <row r="44" spans="1:14" s="108" customFormat="1" ht="27" customHeight="1" x14ac:dyDescent="0.2">
      <c r="A44" s="104" t="s">
        <v>133</v>
      </c>
      <c r="B44" s="116" t="s">
        <v>170</v>
      </c>
      <c r="C44" s="205"/>
      <c r="D44" s="204"/>
      <c r="E44" s="204"/>
      <c r="F44" s="204"/>
      <c r="G44" s="106"/>
      <c r="H44" s="106"/>
      <c r="I44" s="106"/>
      <c r="J44" s="106"/>
      <c r="K44" s="106"/>
      <c r="L44" s="106"/>
      <c r="M44" s="107"/>
    </row>
    <row r="45" spans="1:14" s="108" customFormat="1" ht="27" customHeight="1" x14ac:dyDescent="0.2">
      <c r="A45" s="119" t="s">
        <v>134</v>
      </c>
      <c r="B45" s="123" t="s">
        <v>171</v>
      </c>
      <c r="C45" s="206"/>
      <c r="D45" s="202"/>
      <c r="E45" s="202"/>
      <c r="F45" s="202"/>
      <c r="G45" s="109"/>
      <c r="H45" s="109"/>
      <c r="I45" s="109"/>
      <c r="J45" s="109"/>
      <c r="K45" s="109"/>
      <c r="L45" s="109"/>
      <c r="M45" s="110"/>
    </row>
    <row r="46" spans="1:14" s="108" customFormat="1" ht="27" customHeight="1" x14ac:dyDescent="0.2">
      <c r="A46" s="104"/>
      <c r="B46" s="124" t="s">
        <v>91</v>
      </c>
      <c r="C46" s="116"/>
      <c r="D46" s="106"/>
      <c r="E46" s="106"/>
      <c r="F46" s="106"/>
      <c r="G46" s="106"/>
      <c r="H46" s="106"/>
      <c r="I46" s="106"/>
      <c r="J46" s="106"/>
      <c r="K46" s="106"/>
      <c r="L46" s="106"/>
      <c r="M46" s="107"/>
    </row>
    <row r="47" spans="1:14" s="108" customFormat="1" ht="27" customHeight="1" x14ac:dyDescent="0.2">
      <c r="A47" s="104" t="s">
        <v>135</v>
      </c>
      <c r="B47" s="116" t="s">
        <v>172</v>
      </c>
      <c r="C47" s="205"/>
      <c r="D47" s="204"/>
      <c r="E47" s="204"/>
      <c r="F47" s="204"/>
      <c r="G47" s="106"/>
      <c r="H47" s="106"/>
      <c r="I47" s="106"/>
      <c r="J47" s="106"/>
      <c r="K47" s="106"/>
      <c r="L47" s="106"/>
      <c r="M47" s="107"/>
    </row>
    <row r="48" spans="1:14" ht="14.25" x14ac:dyDescent="0.2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3"/>
      <c r="N48" s="108"/>
    </row>
    <row r="49" spans="1:14" ht="14.25" x14ac:dyDescent="0.2">
      <c r="A49" s="114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108"/>
    </row>
    <row r="50" spans="1:14" ht="14.25" x14ac:dyDescent="0.2">
      <c r="N50" s="108"/>
    </row>
    <row r="51" spans="1:14" ht="14.25" x14ac:dyDescent="0.2">
      <c r="N51" s="108"/>
    </row>
  </sheetData>
  <mergeCells count="3">
    <mergeCell ref="A1:M5"/>
    <mergeCell ref="A6:M7"/>
    <mergeCell ref="A8:M10"/>
  </mergeCells>
  <hyperlinks>
    <hyperlink ref="B14" location="'Item 1'!A1" display="Item 1"/>
    <hyperlink ref="C14" location="'Item 1'!A1" display="Item 1"/>
    <hyperlink ref="B15" location="Item 2'!A1" display="Item 2"/>
    <hyperlink ref="C15" location="Item 2'!A1" display="Item 2"/>
    <hyperlink ref="B12" location="'a1'!A1" display="'a1'!A1"/>
    <hyperlink ref="B12:H12" location="'a1'!A1" display="'a1'!A1"/>
    <hyperlink ref="B14:G14" location="'a2'!A1" display="'a2'!A1"/>
    <hyperlink ref="B15:E15" location="'a3'!A1" display="'a3'!A1"/>
    <hyperlink ref="B16:E16" location="'a4'!A1" display="'a4'!A1"/>
    <hyperlink ref="B17:F17" location="'a5'!A1" display="'a5'!A1"/>
    <hyperlink ref="B18:F18" location="'a6'!A1" display="'a6'!A1"/>
    <hyperlink ref="B19:E19" location="'a7'!A1" display="'a7'!A1"/>
    <hyperlink ref="B20:F20" location="'a8'!A1" display="'a8'!A1"/>
    <hyperlink ref="B21:E21" location="'a9'!A1" display="'a9'!A1"/>
    <hyperlink ref="B22:F22" location="'a10'!A1" display="'a10'!A1"/>
    <hyperlink ref="B23:E23" location="'a11'!A1" display="'a11'!A1"/>
    <hyperlink ref="B25:F25" location="'a12'!A1" display="'a12'!A1"/>
    <hyperlink ref="B26:F26" location="'a13'!A1" display="'a13'!A1"/>
    <hyperlink ref="B27:G27" location="'a14'!A1" display="'a14'!A1"/>
    <hyperlink ref="B28:G28" location="'a15'!A1" display="'a15'!A1"/>
    <hyperlink ref="B30:E30" location="'a16'!A1" display="'a16'!A1"/>
    <hyperlink ref="B31:D31" location="'a17'!A1" display="'a17'!A1"/>
    <hyperlink ref="B32:F32" location="'a18'!A1" display="'a18'!A1"/>
    <hyperlink ref="B33:D33" location="'a19'!A1" display="'a19'!A1"/>
    <hyperlink ref="B34:F34" location="'a20'!A1" display="'a20'!A1"/>
    <hyperlink ref="B35:D35" location="'a21'!A1" display="'a21'!A1"/>
    <hyperlink ref="B37:G37" location="'a22'!A1" display="'a22'!A1"/>
    <hyperlink ref="B39:D39" location="'a23'!A1" display="'a23'!A1"/>
    <hyperlink ref="B40:E40" location="'a24'!A1" display="'a24'!A1"/>
    <hyperlink ref="B41:E41" location="'a25'!A1" display="'a25'!A1"/>
    <hyperlink ref="B43:E43" location="'a26'!A1" display="'a26'!A1"/>
    <hyperlink ref="B44:F44" location="'a27'!A1" display="'a27'!A1"/>
    <hyperlink ref="B45:F45" location="'a28'!A1" display="'a28'!A1"/>
    <hyperlink ref="B47:F47" location="'a29'!A1" display="'a29'!A1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J55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3" width="11.42578125" style="177"/>
    <col min="4" max="4" width="3.140625" style="177" customWidth="1"/>
    <col min="5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182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tr">
        <f>'a8'!A9:J9</f>
        <v>Acumulado año corrido a mayo (2017 - 2018)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I11" s="250" t="s">
        <v>140</v>
      </c>
      <c r="J11" s="250"/>
    </row>
    <row r="12" spans="1:10" ht="12.75" customHeight="1" x14ac:dyDescent="0.2">
      <c r="A12" s="182"/>
      <c r="B12" s="180"/>
      <c r="C12" s="180"/>
      <c r="D12" s="180"/>
      <c r="E12" s="180"/>
      <c r="F12" s="181"/>
    </row>
    <row r="13" spans="1:10" ht="21" customHeight="1" x14ac:dyDescent="0.2">
      <c r="A13" s="278" t="s">
        <v>5</v>
      </c>
      <c r="B13" s="281" t="s">
        <v>75</v>
      </c>
      <c r="C13" s="278"/>
      <c r="D13" s="65"/>
      <c r="E13" s="278" t="s">
        <v>141</v>
      </c>
      <c r="F13" s="278"/>
    </row>
    <row r="14" spans="1:10" x14ac:dyDescent="0.2">
      <c r="A14" s="279"/>
      <c r="B14" s="280"/>
      <c r="C14" s="280"/>
      <c r="D14" s="85"/>
      <c r="E14" s="280"/>
      <c r="F14" s="280"/>
    </row>
    <row r="15" spans="1:10" x14ac:dyDescent="0.2">
      <c r="A15" s="280"/>
      <c r="B15" s="58" t="s">
        <v>2</v>
      </c>
      <c r="C15" s="59" t="s">
        <v>8</v>
      </c>
      <c r="D15" s="86"/>
      <c r="E15" s="58" t="s">
        <v>2</v>
      </c>
      <c r="F15" s="59" t="s">
        <v>76</v>
      </c>
    </row>
    <row r="16" spans="1:10" x14ac:dyDescent="0.2">
      <c r="A16" s="61" t="s">
        <v>36</v>
      </c>
      <c r="B16" s="87">
        <v>-18.386508607738165</v>
      </c>
      <c r="C16" s="87">
        <v>-16.069485666915853</v>
      </c>
      <c r="D16" s="88"/>
      <c r="E16" s="87">
        <v>-3.2207960510530325</v>
      </c>
      <c r="F16" s="87">
        <v>-2.833105045374138</v>
      </c>
    </row>
    <row r="17" spans="1:6" x14ac:dyDescent="0.2">
      <c r="A17" s="62" t="s">
        <v>38</v>
      </c>
      <c r="B17" s="89">
        <v>-9.8722397308969647</v>
      </c>
      <c r="C17" s="89">
        <v>-4.8827484421121738</v>
      </c>
      <c r="D17" s="90"/>
      <c r="E17" s="89">
        <v>-0.5337182307930497</v>
      </c>
      <c r="F17" s="89">
        <v>-0.27197730140578724</v>
      </c>
    </row>
    <row r="18" spans="1:6" x14ac:dyDescent="0.2">
      <c r="A18" s="61" t="s">
        <v>92</v>
      </c>
      <c r="B18" s="87">
        <v>-7.5743423248582786</v>
      </c>
      <c r="C18" s="87">
        <v>-7.158376943772609</v>
      </c>
      <c r="D18" s="88"/>
      <c r="E18" s="87">
        <v>-1.2269467040453967</v>
      </c>
      <c r="F18" s="87">
        <v>-1.1969567598391833</v>
      </c>
    </row>
    <row r="19" spans="1:6" x14ac:dyDescent="0.2">
      <c r="A19" s="62" t="s">
        <v>39</v>
      </c>
      <c r="B19" s="89">
        <v>-28.600940634967216</v>
      </c>
      <c r="C19" s="89">
        <v>-20.559805133669045</v>
      </c>
      <c r="D19" s="90"/>
      <c r="E19" s="89">
        <v>-1.0622877314078141</v>
      </c>
      <c r="F19" s="89">
        <v>-0.66728012259259206</v>
      </c>
    </row>
    <row r="20" spans="1:6" x14ac:dyDescent="0.2">
      <c r="A20" s="61" t="s">
        <v>40</v>
      </c>
      <c r="B20" s="87">
        <v>24.166333991945052</v>
      </c>
      <c r="C20" s="87">
        <v>9.8749999999999858</v>
      </c>
      <c r="D20" s="88"/>
      <c r="E20" s="87">
        <v>0.68587109558811232</v>
      </c>
      <c r="F20" s="87">
        <v>0.28778854430867057</v>
      </c>
    </row>
    <row r="21" spans="1:6" x14ac:dyDescent="0.2">
      <c r="A21" s="62" t="s">
        <v>41</v>
      </c>
      <c r="B21" s="89">
        <v>59.550499135575251</v>
      </c>
      <c r="C21" s="89">
        <v>64.57166641440898</v>
      </c>
      <c r="D21" s="90"/>
      <c r="E21" s="89">
        <v>0.76571226801851244</v>
      </c>
      <c r="F21" s="89">
        <v>0.74228022046135844</v>
      </c>
    </row>
    <row r="22" spans="1:6" x14ac:dyDescent="0.2">
      <c r="A22" s="61" t="s">
        <v>42</v>
      </c>
      <c r="B22" s="87">
        <v>-4.923225598625578</v>
      </c>
      <c r="C22" s="87">
        <v>67.520120724346071</v>
      </c>
      <c r="D22" s="88"/>
      <c r="E22" s="87">
        <v>-1.3151491848154633E-2</v>
      </c>
      <c r="F22" s="87">
        <v>0.14596582770660438</v>
      </c>
    </row>
    <row r="23" spans="1:6" x14ac:dyDescent="0.2">
      <c r="A23" s="62" t="s">
        <v>43</v>
      </c>
      <c r="B23" s="89">
        <v>-2.1695281205314529</v>
      </c>
      <c r="C23" s="89">
        <v>4.0626832605721148</v>
      </c>
      <c r="D23" s="90"/>
      <c r="E23" s="89">
        <v>-3.2857216820198765E-2</v>
      </c>
      <c r="F23" s="89">
        <v>5.4241045116631345E-2</v>
      </c>
    </row>
    <row r="24" spans="1:6" x14ac:dyDescent="0.2">
      <c r="A24" s="61" t="s">
        <v>45</v>
      </c>
      <c r="B24" s="87">
        <v>-39.04580586496931</v>
      </c>
      <c r="C24" s="87">
        <v>-29.358592792576971</v>
      </c>
      <c r="D24" s="88"/>
      <c r="E24" s="87">
        <v>-0.39414318317446639</v>
      </c>
      <c r="F24" s="87">
        <v>-0.34647718113594789</v>
      </c>
    </row>
    <row r="25" spans="1:6" x14ac:dyDescent="0.2">
      <c r="A25" s="62" t="s">
        <v>46</v>
      </c>
      <c r="B25" s="89">
        <v>1.5588566017636225</v>
      </c>
      <c r="C25" s="89">
        <v>-32.994034279991936</v>
      </c>
      <c r="D25" s="90"/>
      <c r="E25" s="89">
        <v>1.8888238564906928E-2</v>
      </c>
      <c r="F25" s="89">
        <v>-0.58758232394387699</v>
      </c>
    </row>
    <row r="26" spans="1:6" x14ac:dyDescent="0.2">
      <c r="A26" s="61" t="s">
        <v>47</v>
      </c>
      <c r="B26" s="87">
        <v>13.49909998546562</v>
      </c>
      <c r="C26" s="87">
        <v>15.685349390353551</v>
      </c>
      <c r="D26" s="88"/>
      <c r="E26" s="87">
        <v>1.5584732968065118</v>
      </c>
      <c r="F26" s="87">
        <v>1.840117668705094</v>
      </c>
    </row>
    <row r="27" spans="1:6" x14ac:dyDescent="0.2">
      <c r="A27" s="62" t="s">
        <v>48</v>
      </c>
      <c r="B27" s="89">
        <v>296.83714670255716</v>
      </c>
      <c r="C27" s="89">
        <v>378.23728813559319</v>
      </c>
      <c r="D27" s="90"/>
      <c r="E27" s="89">
        <v>0.12652394883797186</v>
      </c>
      <c r="F27" s="89">
        <v>0.18200328230093404</v>
      </c>
    </row>
    <row r="28" spans="1:6" x14ac:dyDescent="0.2">
      <c r="A28" s="61" t="s">
        <v>49</v>
      </c>
      <c r="B28" s="87">
        <v>3.3405230520355786</v>
      </c>
      <c r="C28" s="87">
        <v>23.383480453034494</v>
      </c>
      <c r="D28" s="88"/>
      <c r="E28" s="87">
        <v>5.3308718865420691E-2</v>
      </c>
      <c r="F28" s="87">
        <v>0.34193172065905297</v>
      </c>
    </row>
    <row r="29" spans="1:6" x14ac:dyDescent="0.2">
      <c r="A29" s="62" t="s">
        <v>50</v>
      </c>
      <c r="B29" s="89">
        <v>100.56571851538541</v>
      </c>
      <c r="C29" s="89">
        <v>45.308540293968576</v>
      </c>
      <c r="D29" s="90"/>
      <c r="E29" s="89">
        <v>0.27279664824836347</v>
      </c>
      <c r="F29" s="89">
        <v>0.15553521818427793</v>
      </c>
    </row>
    <row r="30" spans="1:6" x14ac:dyDescent="0.2">
      <c r="A30" s="61" t="s">
        <v>51</v>
      </c>
      <c r="B30" s="87">
        <v>88.217247495326205</v>
      </c>
      <c r="C30" s="87">
        <v>63.511919056917009</v>
      </c>
      <c r="D30" s="88"/>
      <c r="E30" s="87">
        <v>0.7918001237129435</v>
      </c>
      <c r="F30" s="87">
        <v>0.66144061953973909</v>
      </c>
    </row>
    <row r="31" spans="1:6" x14ac:dyDescent="0.2">
      <c r="A31" s="62" t="s">
        <v>52</v>
      </c>
      <c r="B31" s="89">
        <v>-66.236284658562042</v>
      </c>
      <c r="C31" s="89">
        <v>-54.504444175859355</v>
      </c>
      <c r="D31" s="90"/>
      <c r="E31" s="89">
        <v>-2.6942917792562988</v>
      </c>
      <c r="F31" s="89">
        <v>-1.8144325547184292</v>
      </c>
    </row>
    <row r="32" spans="1:6" x14ac:dyDescent="0.2">
      <c r="A32" s="61" t="s">
        <v>53</v>
      </c>
      <c r="B32" s="87">
        <v>24.951606562597959</v>
      </c>
      <c r="C32" s="87">
        <v>-8.9282691749685625</v>
      </c>
      <c r="D32" s="88"/>
      <c r="E32" s="87">
        <v>0.71912988467848382</v>
      </c>
      <c r="F32" s="87">
        <v>-0.32121616513636198</v>
      </c>
    </row>
    <row r="33" spans="1:6" x14ac:dyDescent="0.2">
      <c r="A33" s="62" t="s">
        <v>60</v>
      </c>
      <c r="B33" s="89">
        <v>-11.616443452380949</v>
      </c>
      <c r="C33" s="89">
        <v>-25.260431260468621</v>
      </c>
      <c r="D33" s="90"/>
      <c r="E33" s="89">
        <v>-0.17912991623059038</v>
      </c>
      <c r="F33" s="89">
        <v>-0.44114890102074988</v>
      </c>
    </row>
    <row r="34" spans="1:6" x14ac:dyDescent="0.2">
      <c r="A34" s="61" t="s">
        <v>54</v>
      </c>
      <c r="B34" s="87">
        <v>24.936912135810971</v>
      </c>
      <c r="C34" s="87">
        <v>16.089052774814576</v>
      </c>
      <c r="D34" s="88"/>
      <c r="E34" s="87">
        <v>0.70153241412484613</v>
      </c>
      <c r="F34" s="87">
        <v>0.4165838406922675</v>
      </c>
    </row>
    <row r="35" spans="1:6" x14ac:dyDescent="0.2">
      <c r="A35" s="62" t="s">
        <v>55</v>
      </c>
      <c r="B35" s="89">
        <v>23.586800023036616</v>
      </c>
      <c r="C35" s="89">
        <v>16.84685038854164</v>
      </c>
      <c r="D35" s="90"/>
      <c r="E35" s="89">
        <v>0.88106390262560919</v>
      </c>
      <c r="F35" s="89">
        <v>0.55920038173168618</v>
      </c>
    </row>
    <row r="36" spans="1:6" x14ac:dyDescent="0.2">
      <c r="A36" s="61" t="s">
        <v>58</v>
      </c>
      <c r="B36" s="87">
        <v>-10.25249010234235</v>
      </c>
      <c r="C36" s="87">
        <v>-0.32401241440823014</v>
      </c>
      <c r="D36" s="88"/>
      <c r="E36" s="87">
        <v>-0.38662804497552083</v>
      </c>
      <c r="F36" s="87">
        <v>-1.1613760261540153E-2</v>
      </c>
    </row>
    <row r="37" spans="1:6" x14ac:dyDescent="0.2">
      <c r="A37" s="62" t="s">
        <v>56</v>
      </c>
      <c r="B37" s="89">
        <v>57.228864339874491</v>
      </c>
      <c r="C37" s="89">
        <v>15.004327131112078</v>
      </c>
      <c r="D37" s="90"/>
      <c r="E37" s="89">
        <v>0.28901729958998057</v>
      </c>
      <c r="F37" s="89">
        <v>9.0495985858180861E-2</v>
      </c>
    </row>
    <row r="38" spans="1:6" x14ac:dyDescent="0.2">
      <c r="A38" s="61" t="s">
        <v>57</v>
      </c>
      <c r="B38" s="87">
        <v>-26.253299673778969</v>
      </c>
      <c r="C38" s="87">
        <v>-23.49624107113857</v>
      </c>
      <c r="D38" s="88"/>
      <c r="E38" s="87">
        <v>-1.306544064740335</v>
      </c>
      <c r="F38" s="87">
        <v>-1.0226524871498321</v>
      </c>
    </row>
    <row r="39" spans="1:6" x14ac:dyDescent="0.2">
      <c r="A39" s="62" t="s">
        <v>68</v>
      </c>
      <c r="B39" s="89">
        <v>16.782333264786502</v>
      </c>
      <c r="C39" s="89">
        <v>3.0157822813301038</v>
      </c>
      <c r="D39" s="90"/>
      <c r="E39" s="89">
        <v>1.626912685137367</v>
      </c>
      <c r="F39" s="89">
        <v>0.29373679043513357</v>
      </c>
    </row>
    <row r="40" spans="1:6" x14ac:dyDescent="0.2">
      <c r="A40" s="61" t="s">
        <v>37</v>
      </c>
      <c r="B40" s="87">
        <v>38.113485630066322</v>
      </c>
      <c r="C40" s="87">
        <v>22.940589116325498</v>
      </c>
      <c r="D40" s="88"/>
      <c r="E40" s="87">
        <v>3.7088067523803579E-2</v>
      </c>
      <c r="F40" s="87">
        <v>1.9986976929504498E-2</v>
      </c>
    </row>
    <row r="41" spans="1:6" x14ac:dyDescent="0.2">
      <c r="A41" s="62" t="s">
        <v>44</v>
      </c>
      <c r="B41" s="89">
        <v>3.8565729202580883</v>
      </c>
      <c r="C41" s="89">
        <v>18.335283302690968</v>
      </c>
      <c r="D41" s="90"/>
      <c r="E41" s="89">
        <v>1.1229681698042615E-2</v>
      </c>
      <c r="F41" s="89">
        <v>4.7716460700035761E-2</v>
      </c>
    </row>
    <row r="42" spans="1:6" x14ac:dyDescent="0.2">
      <c r="A42" s="61" t="s">
        <v>93</v>
      </c>
      <c r="B42" s="87">
        <v>148.46669016566798</v>
      </c>
      <c r="C42" s="87">
        <v>111.12006446414182</v>
      </c>
      <c r="D42" s="88"/>
      <c r="E42" s="87">
        <v>0.12081588585480331</v>
      </c>
      <c r="F42" s="87">
        <v>0.11996535880647095</v>
      </c>
    </row>
    <row r="43" spans="1:6" x14ac:dyDescent="0.2">
      <c r="A43" s="62" t="s">
        <v>94</v>
      </c>
      <c r="B43" s="89">
        <v>118.46390845070425</v>
      </c>
      <c r="C43" s="89">
        <v>6.474820143884898</v>
      </c>
      <c r="D43" s="90"/>
      <c r="E43" s="89">
        <v>7.7202268940693985E-2</v>
      </c>
      <c r="F43" s="89">
        <v>7.3401574686700402E-3</v>
      </c>
    </row>
    <row r="44" spans="1:6" x14ac:dyDescent="0.2">
      <c r="A44" s="61" t="s">
        <v>95</v>
      </c>
      <c r="B44" s="87">
        <v>-29.654310703873392</v>
      </c>
      <c r="C44" s="87">
        <v>490.60233364869123</v>
      </c>
      <c r="D44" s="88"/>
      <c r="E44" s="87">
        <v>-1.0211409155819084E-2</v>
      </c>
      <c r="F44" s="87">
        <v>0.1691715996149627</v>
      </c>
    </row>
    <row r="45" spans="1:6" x14ac:dyDescent="0.2">
      <c r="A45" s="62" t="s">
        <v>96</v>
      </c>
      <c r="B45" s="89">
        <v>27.196885428253623</v>
      </c>
      <c r="C45" s="89">
        <v>1.107292859870185</v>
      </c>
      <c r="D45" s="90"/>
      <c r="E45" s="89">
        <v>7.0131728612296794E-3</v>
      </c>
      <c r="F45" s="89">
        <v>6.3070982693757389E-4</v>
      </c>
    </row>
    <row r="46" spans="1:6" x14ac:dyDescent="0.2">
      <c r="A46" s="61" t="s">
        <v>97</v>
      </c>
      <c r="B46" s="87">
        <v>-94.701130856219706</v>
      </c>
      <c r="C46" s="87">
        <v>-24.362781489730267</v>
      </c>
      <c r="D46" s="88"/>
      <c r="E46" s="87">
        <v>-8.4072023134004872E-2</v>
      </c>
      <c r="F46" s="87">
        <v>-2.1411511193794534E-2</v>
      </c>
    </row>
    <row r="47" spans="1:6" x14ac:dyDescent="0.2">
      <c r="A47" s="62" t="s">
        <v>98</v>
      </c>
      <c r="B47" s="89">
        <v>47.180667433831985</v>
      </c>
      <c r="C47" s="89">
        <v>-26.307189542483655</v>
      </c>
      <c r="D47" s="90"/>
      <c r="E47" s="89">
        <v>5.880165384671102E-3</v>
      </c>
      <c r="F47" s="89">
        <v>-5.2522904553594513E-3</v>
      </c>
    </row>
    <row r="48" spans="1:6" x14ac:dyDescent="0.2">
      <c r="A48" s="61" t="s">
        <v>99</v>
      </c>
      <c r="B48" s="87">
        <v>690.90909090909088</v>
      </c>
      <c r="C48" s="87">
        <v>690.90909090909088</v>
      </c>
      <c r="D48" s="88"/>
      <c r="E48" s="87">
        <v>5.4499093809146793E-3</v>
      </c>
      <c r="F48" s="87">
        <v>4.132236797177208E-3</v>
      </c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28" t="s">
        <v>1</v>
      </c>
      <c r="B50" s="34">
        <v>-2.3890681701914929</v>
      </c>
      <c r="C50" s="34">
        <v>-3.4008417583842032</v>
      </c>
      <c r="D50" s="34"/>
      <c r="E50" s="34">
        <v>-2.3890681701914924</v>
      </c>
      <c r="F50" s="34">
        <v>-3.4008417583842023</v>
      </c>
    </row>
    <row r="52" spans="1:6" x14ac:dyDescent="0.2">
      <c r="A52" s="207" t="s">
        <v>138</v>
      </c>
      <c r="B52" s="222"/>
      <c r="C52" s="222"/>
      <c r="D52" s="222"/>
      <c r="E52" s="222"/>
      <c r="F52" s="223"/>
    </row>
    <row r="53" spans="1:6" x14ac:dyDescent="0.2">
      <c r="A53" s="217" t="s">
        <v>66</v>
      </c>
      <c r="B53" s="176"/>
      <c r="C53" s="176"/>
      <c r="D53" s="176"/>
      <c r="E53" s="176"/>
      <c r="F53" s="224"/>
    </row>
    <row r="54" spans="1:6" x14ac:dyDescent="0.2">
      <c r="A54" s="221" t="s">
        <v>142</v>
      </c>
      <c r="B54" s="176"/>
      <c r="C54" s="176"/>
      <c r="D54" s="176"/>
      <c r="E54" s="176"/>
      <c r="F54" s="224"/>
    </row>
    <row r="55" spans="1:6" x14ac:dyDescent="0.2">
      <c r="A55" s="212" t="s">
        <v>174</v>
      </c>
      <c r="B55" s="225"/>
      <c r="C55" s="225"/>
      <c r="D55" s="225"/>
      <c r="E55" s="225"/>
      <c r="F55" s="226"/>
    </row>
  </sheetData>
  <mergeCells count="9">
    <mergeCell ref="A13:A15"/>
    <mergeCell ref="B13:C14"/>
    <mergeCell ref="A4:J5"/>
    <mergeCell ref="A6:J6"/>
    <mergeCell ref="A7:J7"/>
    <mergeCell ref="A8:J8"/>
    <mergeCell ref="A9:J9"/>
    <mergeCell ref="I11:J11"/>
    <mergeCell ref="E13:F14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54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3" width="11.42578125" style="177"/>
    <col min="4" max="4" width="2.85546875" style="177" customWidth="1"/>
    <col min="5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183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217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4.25" customHeight="1" x14ac:dyDescent="0.2">
      <c r="A11" s="176"/>
      <c r="B11" s="176"/>
      <c r="C11" s="176"/>
      <c r="D11" s="176"/>
      <c r="E11" s="176"/>
      <c r="I11" s="250" t="s">
        <v>140</v>
      </c>
      <c r="J11" s="250"/>
    </row>
    <row r="12" spans="1:10" ht="14.25" customHeight="1" x14ac:dyDescent="0.2">
      <c r="A12" s="179"/>
      <c r="B12" s="180"/>
      <c r="C12" s="180"/>
      <c r="D12" s="180"/>
      <c r="E12" s="277" t="s">
        <v>4</v>
      </c>
      <c r="F12" s="277"/>
    </row>
    <row r="13" spans="1:10" x14ac:dyDescent="0.2">
      <c r="A13" s="278" t="s">
        <v>5</v>
      </c>
      <c r="B13" s="281" t="s">
        <v>208</v>
      </c>
      <c r="C13" s="281"/>
      <c r="D13" s="281"/>
      <c r="E13" s="281"/>
      <c r="F13" s="281"/>
    </row>
    <row r="14" spans="1:10" x14ac:dyDescent="0.2">
      <c r="A14" s="279"/>
      <c r="B14" s="282">
        <v>2017</v>
      </c>
      <c r="C14" s="283"/>
      <c r="D14" s="57"/>
      <c r="E14" s="282">
        <v>2018</v>
      </c>
      <c r="F14" s="282"/>
    </row>
    <row r="15" spans="1:10" x14ac:dyDescent="0.2">
      <c r="A15" s="280"/>
      <c r="B15" s="58" t="s">
        <v>2</v>
      </c>
      <c r="C15" s="98" t="s">
        <v>11</v>
      </c>
      <c r="D15" s="60"/>
      <c r="E15" s="58" t="s">
        <v>2</v>
      </c>
      <c r="F15" s="98" t="s">
        <v>11</v>
      </c>
    </row>
    <row r="16" spans="1:10" x14ac:dyDescent="0.2">
      <c r="A16" s="61" t="s">
        <v>36</v>
      </c>
      <c r="B16" s="48">
        <v>2799375</v>
      </c>
      <c r="C16" s="48">
        <v>3757650</v>
      </c>
      <c r="D16" s="91"/>
      <c r="E16" s="48">
        <v>2829219</v>
      </c>
      <c r="F16" s="48">
        <v>3699594</v>
      </c>
    </row>
    <row r="17" spans="1:6" x14ac:dyDescent="0.2">
      <c r="A17" s="62" t="s">
        <v>38</v>
      </c>
      <c r="B17" s="49">
        <v>880116</v>
      </c>
      <c r="C17" s="49">
        <v>1232713</v>
      </c>
      <c r="D17" s="92"/>
      <c r="E17" s="49">
        <v>768521</v>
      </c>
      <c r="F17" s="49">
        <v>1128471</v>
      </c>
    </row>
    <row r="18" spans="1:6" x14ac:dyDescent="0.2">
      <c r="A18" s="61" t="s">
        <v>92</v>
      </c>
      <c r="B18" s="48">
        <v>3367466</v>
      </c>
      <c r="C18" s="48">
        <v>4801922</v>
      </c>
      <c r="D18" s="91"/>
      <c r="E18" s="48">
        <v>2543984</v>
      </c>
      <c r="F18" s="48">
        <v>3498676</v>
      </c>
    </row>
    <row r="19" spans="1:6" x14ac:dyDescent="0.2">
      <c r="A19" s="62" t="s">
        <v>39</v>
      </c>
      <c r="B19" s="49">
        <v>922935</v>
      </c>
      <c r="C19" s="49">
        <v>1096758</v>
      </c>
      <c r="D19" s="92"/>
      <c r="E19" s="49">
        <v>592456</v>
      </c>
      <c r="F19" s="49">
        <v>885509</v>
      </c>
    </row>
    <row r="20" spans="1:6" x14ac:dyDescent="0.2">
      <c r="A20" s="61" t="s">
        <v>40</v>
      </c>
      <c r="B20" s="48">
        <v>673614</v>
      </c>
      <c r="C20" s="48">
        <v>918811</v>
      </c>
      <c r="D20" s="91"/>
      <c r="E20" s="48">
        <v>783889</v>
      </c>
      <c r="F20" s="48">
        <v>1005313</v>
      </c>
    </row>
    <row r="21" spans="1:6" x14ac:dyDescent="0.2">
      <c r="A21" s="62" t="s">
        <v>41</v>
      </c>
      <c r="B21" s="49">
        <v>316406</v>
      </c>
      <c r="C21" s="49">
        <v>391799</v>
      </c>
      <c r="D21" s="92"/>
      <c r="E21" s="49">
        <v>417314</v>
      </c>
      <c r="F21" s="49">
        <v>508409</v>
      </c>
    </row>
    <row r="22" spans="1:6" x14ac:dyDescent="0.2">
      <c r="A22" s="61" t="s">
        <v>42</v>
      </c>
      <c r="B22" s="48">
        <v>48434</v>
      </c>
      <c r="C22" s="48">
        <v>65010</v>
      </c>
      <c r="D22" s="91"/>
      <c r="E22" s="48">
        <v>45211</v>
      </c>
      <c r="F22" s="48">
        <v>69083</v>
      </c>
    </row>
    <row r="23" spans="1:6" x14ac:dyDescent="0.2">
      <c r="A23" s="62" t="s">
        <v>43</v>
      </c>
      <c r="B23" s="49">
        <v>304684</v>
      </c>
      <c r="C23" s="49">
        <v>382843</v>
      </c>
      <c r="D23" s="92"/>
      <c r="E23" s="49">
        <v>239159</v>
      </c>
      <c r="F23" s="49">
        <v>325479</v>
      </c>
    </row>
    <row r="24" spans="1:6" x14ac:dyDescent="0.2">
      <c r="A24" s="61" t="s">
        <v>45</v>
      </c>
      <c r="B24" s="48">
        <v>152537</v>
      </c>
      <c r="C24" s="48">
        <v>226661</v>
      </c>
      <c r="D24" s="91"/>
      <c r="E24" s="48">
        <v>106740</v>
      </c>
      <c r="F24" s="48">
        <v>178939</v>
      </c>
    </row>
    <row r="25" spans="1:6" x14ac:dyDescent="0.2">
      <c r="A25" s="62" t="s">
        <v>46</v>
      </c>
      <c r="B25" s="49">
        <v>260377</v>
      </c>
      <c r="C25" s="49">
        <v>377456</v>
      </c>
      <c r="D25" s="92"/>
      <c r="E25" s="49">
        <v>224191</v>
      </c>
      <c r="F25" s="49">
        <v>357644</v>
      </c>
    </row>
    <row r="26" spans="1:6" x14ac:dyDescent="0.2">
      <c r="A26" s="61" t="s">
        <v>47</v>
      </c>
      <c r="B26" s="48">
        <v>2032210</v>
      </c>
      <c r="C26" s="48">
        <v>2756754</v>
      </c>
      <c r="D26" s="91"/>
      <c r="E26" s="48">
        <v>1972664</v>
      </c>
      <c r="F26" s="48">
        <v>2808383</v>
      </c>
    </row>
    <row r="27" spans="1:6" x14ac:dyDescent="0.2">
      <c r="A27" s="62" t="s">
        <v>48</v>
      </c>
      <c r="B27" s="49">
        <v>15486</v>
      </c>
      <c r="C27" s="49">
        <v>20648</v>
      </c>
      <c r="D27" s="92"/>
      <c r="E27" s="49">
        <v>23100</v>
      </c>
      <c r="F27" s="49">
        <v>32468</v>
      </c>
    </row>
    <row r="28" spans="1:6" x14ac:dyDescent="0.2">
      <c r="A28" s="61" t="s">
        <v>49</v>
      </c>
      <c r="B28" s="48">
        <v>303653</v>
      </c>
      <c r="C28" s="48">
        <v>398123</v>
      </c>
      <c r="D28" s="91"/>
      <c r="E28" s="48">
        <v>427126</v>
      </c>
      <c r="F28" s="48">
        <v>510808</v>
      </c>
    </row>
    <row r="29" spans="1:6" x14ac:dyDescent="0.2">
      <c r="A29" s="62" t="s">
        <v>50</v>
      </c>
      <c r="B29" s="49">
        <v>51174</v>
      </c>
      <c r="C29" s="49">
        <v>87382</v>
      </c>
      <c r="D29" s="92"/>
      <c r="E29" s="49">
        <v>141492</v>
      </c>
      <c r="F29" s="49">
        <v>173316</v>
      </c>
    </row>
    <row r="30" spans="1:6" x14ac:dyDescent="0.2">
      <c r="A30" s="61" t="s">
        <v>51</v>
      </c>
      <c r="B30" s="48">
        <v>226351</v>
      </c>
      <c r="C30" s="48">
        <v>298149</v>
      </c>
      <c r="D30" s="91"/>
      <c r="E30" s="48">
        <v>279130</v>
      </c>
      <c r="F30" s="48">
        <v>448000</v>
      </c>
    </row>
    <row r="31" spans="1:6" x14ac:dyDescent="0.2">
      <c r="A31" s="62" t="s">
        <v>52</v>
      </c>
      <c r="B31" s="49">
        <v>564315</v>
      </c>
      <c r="C31" s="49">
        <v>651248</v>
      </c>
      <c r="D31" s="92"/>
      <c r="E31" s="49">
        <v>265574</v>
      </c>
      <c r="F31" s="49">
        <v>433105</v>
      </c>
    </row>
    <row r="32" spans="1:6" x14ac:dyDescent="0.2">
      <c r="A32" s="61" t="s">
        <v>53</v>
      </c>
      <c r="B32" s="48">
        <v>407408</v>
      </c>
      <c r="C32" s="48">
        <v>617865</v>
      </c>
      <c r="D32" s="91"/>
      <c r="E32" s="48">
        <v>556878</v>
      </c>
      <c r="F32" s="48">
        <v>690459</v>
      </c>
    </row>
    <row r="33" spans="1:6" x14ac:dyDescent="0.2">
      <c r="A33" s="62" t="s">
        <v>60</v>
      </c>
      <c r="B33" s="49">
        <v>310106</v>
      </c>
      <c r="C33" s="49">
        <v>424174</v>
      </c>
      <c r="D33" s="92"/>
      <c r="E33" s="49">
        <v>345026</v>
      </c>
      <c r="F33" s="49">
        <v>429767</v>
      </c>
    </row>
    <row r="34" spans="1:6" x14ac:dyDescent="0.2">
      <c r="A34" s="61" t="s">
        <v>54</v>
      </c>
      <c r="B34" s="48">
        <v>354965</v>
      </c>
      <c r="C34" s="48">
        <v>430416</v>
      </c>
      <c r="D34" s="91"/>
      <c r="E34" s="48">
        <v>547022</v>
      </c>
      <c r="F34" s="48">
        <v>610537</v>
      </c>
    </row>
    <row r="35" spans="1:6" x14ac:dyDescent="0.2">
      <c r="A35" s="62" t="s">
        <v>55</v>
      </c>
      <c r="B35" s="49">
        <v>659667</v>
      </c>
      <c r="C35" s="49">
        <v>765439</v>
      </c>
      <c r="D35" s="92"/>
      <c r="E35" s="49">
        <v>814206</v>
      </c>
      <c r="F35" s="49">
        <v>963751</v>
      </c>
    </row>
    <row r="36" spans="1:6" x14ac:dyDescent="0.2">
      <c r="A36" s="61" t="s">
        <v>58</v>
      </c>
      <c r="B36" s="48">
        <v>790142</v>
      </c>
      <c r="C36" s="48">
        <v>1043223</v>
      </c>
      <c r="D36" s="91"/>
      <c r="E36" s="48">
        <v>629346</v>
      </c>
      <c r="F36" s="48">
        <v>845930</v>
      </c>
    </row>
    <row r="37" spans="1:6" x14ac:dyDescent="0.2">
      <c r="A37" s="62" t="s">
        <v>56</v>
      </c>
      <c r="B37" s="49">
        <v>131326</v>
      </c>
      <c r="C37" s="49">
        <v>183480</v>
      </c>
      <c r="D37" s="92"/>
      <c r="E37" s="49">
        <v>101803</v>
      </c>
      <c r="F37" s="49">
        <v>135617</v>
      </c>
    </row>
    <row r="38" spans="1:6" x14ac:dyDescent="0.2">
      <c r="A38" s="61" t="s">
        <v>57</v>
      </c>
      <c r="B38" s="48">
        <v>884468</v>
      </c>
      <c r="C38" s="48">
        <v>980094</v>
      </c>
      <c r="D38" s="91"/>
      <c r="E38" s="48">
        <v>854676</v>
      </c>
      <c r="F38" s="48">
        <v>953160</v>
      </c>
    </row>
    <row r="39" spans="1:6" x14ac:dyDescent="0.2">
      <c r="A39" s="62" t="s">
        <v>68</v>
      </c>
      <c r="B39" s="49">
        <v>1748399</v>
      </c>
      <c r="C39" s="49">
        <v>2356501</v>
      </c>
      <c r="D39" s="92"/>
      <c r="E39" s="49">
        <v>1786482</v>
      </c>
      <c r="F39" s="49">
        <v>2281541</v>
      </c>
    </row>
    <row r="40" spans="1:6" x14ac:dyDescent="0.2">
      <c r="A40" s="61" t="s">
        <v>37</v>
      </c>
      <c r="B40" s="48">
        <v>17500</v>
      </c>
      <c r="C40" s="48">
        <v>19543</v>
      </c>
      <c r="D40" s="91"/>
      <c r="E40" s="48">
        <v>17808</v>
      </c>
      <c r="F40" s="48">
        <v>20464</v>
      </c>
    </row>
    <row r="41" spans="1:6" x14ac:dyDescent="0.2">
      <c r="A41" s="62" t="s">
        <v>44</v>
      </c>
      <c r="B41" s="49">
        <v>51205</v>
      </c>
      <c r="C41" s="49">
        <v>67771</v>
      </c>
      <c r="D41" s="92"/>
      <c r="E41" s="49">
        <v>57081</v>
      </c>
      <c r="F41" s="49">
        <v>69827</v>
      </c>
    </row>
    <row r="42" spans="1:6" x14ac:dyDescent="0.2">
      <c r="A42" s="61" t="s">
        <v>93</v>
      </c>
      <c r="B42" s="48">
        <v>26473</v>
      </c>
      <c r="C42" s="48">
        <v>40341</v>
      </c>
      <c r="D42" s="91"/>
      <c r="E42" s="48">
        <v>45399</v>
      </c>
      <c r="F42" s="48">
        <v>54911</v>
      </c>
    </row>
    <row r="43" spans="1:6" x14ac:dyDescent="0.2">
      <c r="A43" s="62" t="s">
        <v>94</v>
      </c>
      <c r="B43" s="49">
        <v>8115</v>
      </c>
      <c r="C43" s="49">
        <v>29414</v>
      </c>
      <c r="D43" s="92"/>
      <c r="E43" s="49">
        <v>18643</v>
      </c>
      <c r="F43" s="49">
        <v>41276</v>
      </c>
    </row>
    <row r="44" spans="1:6" x14ac:dyDescent="0.2">
      <c r="A44" s="61" t="s">
        <v>95</v>
      </c>
      <c r="B44" s="48">
        <v>15297</v>
      </c>
      <c r="C44" s="48">
        <v>30467</v>
      </c>
      <c r="D44" s="91"/>
      <c r="E44" s="48">
        <v>2190</v>
      </c>
      <c r="F44" s="48">
        <v>19738</v>
      </c>
    </row>
    <row r="45" spans="1:6" x14ac:dyDescent="0.2">
      <c r="A45" s="62" t="s">
        <v>96</v>
      </c>
      <c r="B45" s="49">
        <v>3724</v>
      </c>
      <c r="C45" s="49">
        <v>9716</v>
      </c>
      <c r="D45" s="92"/>
      <c r="E45" s="49">
        <v>4634</v>
      </c>
      <c r="F45" s="49">
        <v>8551</v>
      </c>
    </row>
    <row r="46" spans="1:6" x14ac:dyDescent="0.2">
      <c r="A46" s="61" t="s">
        <v>97</v>
      </c>
      <c r="B46" s="48">
        <v>13955</v>
      </c>
      <c r="C46" s="48">
        <v>16611</v>
      </c>
      <c r="D46" s="91"/>
      <c r="E46" s="48">
        <v>1554</v>
      </c>
      <c r="F46" s="48">
        <v>8599</v>
      </c>
    </row>
    <row r="47" spans="1:6" x14ac:dyDescent="0.2">
      <c r="A47" s="62" t="s">
        <v>98</v>
      </c>
      <c r="B47" s="49">
        <v>2643</v>
      </c>
      <c r="C47" s="49">
        <v>4640</v>
      </c>
      <c r="D47" s="92"/>
      <c r="E47" s="49">
        <v>2809</v>
      </c>
      <c r="F47" s="49">
        <v>3213</v>
      </c>
    </row>
    <row r="48" spans="1:6" x14ac:dyDescent="0.2">
      <c r="A48" s="61" t="s">
        <v>99</v>
      </c>
      <c r="B48" s="48">
        <v>1083</v>
      </c>
      <c r="C48" s="48">
        <v>3226</v>
      </c>
      <c r="D48" s="91"/>
      <c r="E48" s="48">
        <v>10004</v>
      </c>
      <c r="F48" s="48">
        <v>10004</v>
      </c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28" t="s">
        <v>1</v>
      </c>
      <c r="B50" s="29">
        <v>18345609</v>
      </c>
      <c r="C50" s="29">
        <v>24486848</v>
      </c>
      <c r="D50" s="35"/>
      <c r="E50" s="35">
        <v>17455331</v>
      </c>
      <c r="F50" s="35">
        <v>23210542</v>
      </c>
    </row>
    <row r="52" spans="1:6" x14ac:dyDescent="0.2">
      <c r="A52" s="207" t="s">
        <v>138</v>
      </c>
      <c r="B52" s="222"/>
      <c r="C52" s="222"/>
      <c r="D52" s="222"/>
      <c r="E52" s="222"/>
      <c r="F52" s="223"/>
    </row>
    <row r="53" spans="1:6" x14ac:dyDescent="0.2">
      <c r="A53" s="217" t="s">
        <v>64</v>
      </c>
      <c r="B53" s="176"/>
      <c r="C53" s="176"/>
      <c r="D53" s="176"/>
      <c r="E53" s="176"/>
      <c r="F53" s="224"/>
    </row>
    <row r="54" spans="1:6" x14ac:dyDescent="0.2">
      <c r="A54" s="212" t="s">
        <v>174</v>
      </c>
      <c r="B54" s="225"/>
      <c r="C54" s="225"/>
      <c r="D54" s="225"/>
      <c r="E54" s="225"/>
      <c r="F54" s="226"/>
    </row>
  </sheetData>
  <mergeCells count="11">
    <mergeCell ref="I11:J11"/>
    <mergeCell ref="A4:J5"/>
    <mergeCell ref="A6:J6"/>
    <mergeCell ref="A7:J7"/>
    <mergeCell ref="A8:J8"/>
    <mergeCell ref="A9:J9"/>
    <mergeCell ref="E12:F12"/>
    <mergeCell ref="A13:A15"/>
    <mergeCell ref="B13:F13"/>
    <mergeCell ref="B14:C14"/>
    <mergeCell ref="E14:F14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55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3" width="11.42578125" style="177"/>
    <col min="4" max="4" width="3.140625" style="177" customWidth="1"/>
    <col min="5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184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217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I11" s="250" t="s">
        <v>140</v>
      </c>
      <c r="J11" s="250"/>
    </row>
    <row r="12" spans="1:10" ht="12.75" customHeight="1" x14ac:dyDescent="0.2">
      <c r="A12" s="182"/>
      <c r="B12" s="180"/>
      <c r="C12" s="180"/>
      <c r="D12" s="180"/>
      <c r="E12" s="180"/>
      <c r="F12" s="181"/>
    </row>
    <row r="13" spans="1:10" ht="21.75" customHeight="1" x14ac:dyDescent="0.2">
      <c r="A13" s="278" t="s">
        <v>5</v>
      </c>
      <c r="B13" s="281" t="s">
        <v>102</v>
      </c>
      <c r="C13" s="278"/>
      <c r="D13" s="65"/>
      <c r="E13" s="278" t="s">
        <v>141</v>
      </c>
      <c r="F13" s="278"/>
    </row>
    <row r="14" spans="1:10" x14ac:dyDescent="0.2">
      <c r="A14" s="279"/>
      <c r="B14" s="280"/>
      <c r="C14" s="280"/>
      <c r="D14" s="85"/>
      <c r="E14" s="280"/>
      <c r="F14" s="280"/>
    </row>
    <row r="15" spans="1:10" x14ac:dyDescent="0.2">
      <c r="A15" s="280"/>
      <c r="B15" s="58" t="s">
        <v>2</v>
      </c>
      <c r="C15" s="98" t="s">
        <v>8</v>
      </c>
      <c r="D15" s="86"/>
      <c r="E15" s="58" t="s">
        <v>2</v>
      </c>
      <c r="F15" s="98" t="s">
        <v>76</v>
      </c>
    </row>
    <row r="16" spans="1:10" x14ac:dyDescent="0.2">
      <c r="A16" s="61" t="s">
        <v>36</v>
      </c>
      <c r="B16" s="87">
        <v>1.0660951105157466</v>
      </c>
      <c r="C16" s="87">
        <v>-1.5450081833060523</v>
      </c>
      <c r="D16" s="88"/>
      <c r="E16" s="87">
        <v>0.16267652929919049</v>
      </c>
      <c r="F16" s="87">
        <v>-0.23709053937852695</v>
      </c>
    </row>
    <row r="17" spans="1:6" x14ac:dyDescent="0.2">
      <c r="A17" s="62" t="s">
        <v>38</v>
      </c>
      <c r="B17" s="89">
        <v>-12.679578601002589</v>
      </c>
      <c r="C17" s="89">
        <v>-8.4563073481013049</v>
      </c>
      <c r="D17" s="90"/>
      <c r="E17" s="89">
        <v>-0.6082926982691047</v>
      </c>
      <c r="F17" s="89">
        <v>-0.42570607699284158</v>
      </c>
    </row>
    <row r="18" spans="1:6" x14ac:dyDescent="0.2">
      <c r="A18" s="61" t="s">
        <v>92</v>
      </c>
      <c r="B18" s="87">
        <v>-24.454055363884891</v>
      </c>
      <c r="C18" s="87">
        <v>-27.140090988566655</v>
      </c>
      <c r="D18" s="88"/>
      <c r="E18" s="87">
        <v>-4.4887144384250099</v>
      </c>
      <c r="F18" s="87">
        <v>-5.3222284877171662</v>
      </c>
    </row>
    <row r="19" spans="1:6" x14ac:dyDescent="0.2">
      <c r="A19" s="62" t="s">
        <v>39</v>
      </c>
      <c r="B19" s="89">
        <v>-35.807397053963712</v>
      </c>
      <c r="C19" s="89">
        <v>-19.261222621581069</v>
      </c>
      <c r="D19" s="90"/>
      <c r="E19" s="89">
        <v>-1.8014065382075852</v>
      </c>
      <c r="F19" s="89">
        <v>-0.8627039298810536</v>
      </c>
    </row>
    <row r="20" spans="1:6" x14ac:dyDescent="0.2">
      <c r="A20" s="61" t="s">
        <v>40</v>
      </c>
      <c r="B20" s="87">
        <v>16.370651441329898</v>
      </c>
      <c r="C20" s="87">
        <v>9.4145585980141675</v>
      </c>
      <c r="D20" s="88"/>
      <c r="E20" s="87">
        <v>0.6010975160323091</v>
      </c>
      <c r="F20" s="87">
        <v>0.35325902296612477</v>
      </c>
    </row>
    <row r="21" spans="1:6" x14ac:dyDescent="0.2">
      <c r="A21" s="62" t="s">
        <v>41</v>
      </c>
      <c r="B21" s="89">
        <v>31.891936309678073</v>
      </c>
      <c r="C21" s="89">
        <v>29.762709960974888</v>
      </c>
      <c r="D21" s="90"/>
      <c r="E21" s="89">
        <v>0.55003897662922918</v>
      </c>
      <c r="F21" s="89">
        <v>0.47621482356569572</v>
      </c>
    </row>
    <row r="22" spans="1:6" x14ac:dyDescent="0.2">
      <c r="A22" s="61" t="s">
        <v>42</v>
      </c>
      <c r="B22" s="87">
        <v>-6.6544163191146737</v>
      </c>
      <c r="C22" s="87">
        <v>6.2651899707737186</v>
      </c>
      <c r="D22" s="88"/>
      <c r="E22" s="87">
        <v>-1.7568236628176213E-2</v>
      </c>
      <c r="F22" s="87">
        <v>1.6633418886742805E-2</v>
      </c>
    </row>
    <row r="23" spans="1:6" x14ac:dyDescent="0.2">
      <c r="A23" s="62" t="s">
        <v>43</v>
      </c>
      <c r="B23" s="89">
        <v>-21.505888067637287</v>
      </c>
      <c r="C23" s="89">
        <v>-14.983687830259413</v>
      </c>
      <c r="D23" s="90"/>
      <c r="E23" s="89">
        <v>-0.35716993641366629</v>
      </c>
      <c r="F23" s="89">
        <v>-0.23426453253599666</v>
      </c>
    </row>
    <row r="24" spans="1:6" x14ac:dyDescent="0.2">
      <c r="A24" s="61" t="s">
        <v>45</v>
      </c>
      <c r="B24" s="87">
        <v>-30.023535273409081</v>
      </c>
      <c r="C24" s="87">
        <v>-21.054349888158981</v>
      </c>
      <c r="D24" s="88"/>
      <c r="E24" s="87">
        <v>-0.24963466734737391</v>
      </c>
      <c r="F24" s="87">
        <v>-0.19488829268675181</v>
      </c>
    </row>
    <row r="25" spans="1:6" x14ac:dyDescent="0.2">
      <c r="A25" s="62" t="s">
        <v>46</v>
      </c>
      <c r="B25" s="89">
        <v>-13.897540873425839</v>
      </c>
      <c r="C25" s="89">
        <v>-5.2488237039548977</v>
      </c>
      <c r="D25" s="90"/>
      <c r="E25" s="89">
        <v>-0.19724610940961357</v>
      </c>
      <c r="F25" s="89">
        <v>-8.0908739254639941E-2</v>
      </c>
    </row>
    <row r="26" spans="1:6" x14ac:dyDescent="0.2">
      <c r="A26" s="61" t="s">
        <v>47</v>
      </c>
      <c r="B26" s="87">
        <v>-2.9301105692817231</v>
      </c>
      <c r="C26" s="87">
        <v>1.8728185394851948</v>
      </c>
      <c r="D26" s="88"/>
      <c r="E26" s="87">
        <v>-0.32457903141836203</v>
      </c>
      <c r="F26" s="87">
        <v>0.2108437966372807</v>
      </c>
    </row>
    <row r="27" spans="1:6" x14ac:dyDescent="0.2">
      <c r="A27" s="62" t="s">
        <v>48</v>
      </c>
      <c r="B27" s="89">
        <v>49.166989538938395</v>
      </c>
      <c r="C27" s="89">
        <v>57.245253777605598</v>
      </c>
      <c r="D27" s="90"/>
      <c r="E27" s="89">
        <v>4.1503119356789853E-2</v>
      </c>
      <c r="F27" s="89">
        <v>4.8270810518364834E-2</v>
      </c>
    </row>
    <row r="28" spans="1:6" x14ac:dyDescent="0.2">
      <c r="A28" s="61" t="s">
        <v>49</v>
      </c>
      <c r="B28" s="87">
        <v>40.662532561838674</v>
      </c>
      <c r="C28" s="87">
        <v>28.304066833616758</v>
      </c>
      <c r="D28" s="88"/>
      <c r="E28" s="87">
        <v>0.67303843660899831</v>
      </c>
      <c r="F28" s="87">
        <v>0.46018581076666165</v>
      </c>
    </row>
    <row r="29" spans="1:6" x14ac:dyDescent="0.2">
      <c r="A29" s="62" t="s">
        <v>50</v>
      </c>
      <c r="B29" s="89">
        <v>176.49196857779339</v>
      </c>
      <c r="C29" s="89">
        <v>98.342908150419987</v>
      </c>
      <c r="D29" s="90"/>
      <c r="E29" s="89">
        <v>0.49231399186584529</v>
      </c>
      <c r="F29" s="89">
        <v>0.35093941041329646</v>
      </c>
    </row>
    <row r="30" spans="1:6" x14ac:dyDescent="0.2">
      <c r="A30" s="61" t="s">
        <v>51</v>
      </c>
      <c r="B30" s="87">
        <v>23.317325746296675</v>
      </c>
      <c r="C30" s="87">
        <v>50.26044024967382</v>
      </c>
      <c r="D30" s="88"/>
      <c r="E30" s="87">
        <v>0.28769282066351609</v>
      </c>
      <c r="F30" s="87">
        <v>0.6119652476300752</v>
      </c>
    </row>
    <row r="31" spans="1:6" x14ac:dyDescent="0.2">
      <c r="A31" s="62" t="s">
        <v>52</v>
      </c>
      <c r="B31" s="89">
        <v>-52.938695586684744</v>
      </c>
      <c r="C31" s="89">
        <v>-33.496148932511119</v>
      </c>
      <c r="D31" s="90"/>
      <c r="E31" s="89">
        <v>-1.6284060125777198</v>
      </c>
      <c r="F31" s="89">
        <v>-0.89085781885851612</v>
      </c>
    </row>
    <row r="32" spans="1:6" x14ac:dyDescent="0.2">
      <c r="A32" s="61" t="s">
        <v>53</v>
      </c>
      <c r="B32" s="87">
        <v>36.688037544672682</v>
      </c>
      <c r="C32" s="87">
        <v>11.74916850768372</v>
      </c>
      <c r="D32" s="88"/>
      <c r="E32" s="87">
        <v>0.81474537040443651</v>
      </c>
      <c r="F32" s="87">
        <v>0.29646118602116556</v>
      </c>
    </row>
    <row r="33" spans="1:6" x14ac:dyDescent="0.2">
      <c r="A33" s="62" t="s">
        <v>60</v>
      </c>
      <c r="B33" s="89">
        <v>11.260665707854727</v>
      </c>
      <c r="C33" s="89">
        <v>1.3185626653213092</v>
      </c>
      <c r="D33" s="90"/>
      <c r="E33" s="89">
        <v>0.19034527553705038</v>
      </c>
      <c r="F33" s="89">
        <v>2.2840832760508842E-2</v>
      </c>
    </row>
    <row r="34" spans="1:6" x14ac:dyDescent="0.2">
      <c r="A34" s="61" t="s">
        <v>54</v>
      </c>
      <c r="B34" s="87">
        <v>54.10589776456834</v>
      </c>
      <c r="C34" s="87">
        <v>41.848119029032375</v>
      </c>
      <c r="D34" s="88"/>
      <c r="E34" s="87">
        <v>1.0468826627668755</v>
      </c>
      <c r="F34" s="87">
        <v>0.73558262786619222</v>
      </c>
    </row>
    <row r="35" spans="1:6" x14ac:dyDescent="0.2">
      <c r="A35" s="62" t="s">
        <v>55</v>
      </c>
      <c r="B35" s="89">
        <v>23.426819895492741</v>
      </c>
      <c r="C35" s="89">
        <v>25.908269633504432</v>
      </c>
      <c r="D35" s="90"/>
      <c r="E35" s="89">
        <v>0.84237596037285889</v>
      </c>
      <c r="F35" s="89">
        <v>0.80987148693045408</v>
      </c>
    </row>
    <row r="36" spans="1:6" x14ac:dyDescent="0.2">
      <c r="A36" s="61" t="s">
        <v>58</v>
      </c>
      <c r="B36" s="87">
        <v>-20.350266154691184</v>
      </c>
      <c r="C36" s="87">
        <v>-18.911872150058045</v>
      </c>
      <c r="D36" s="88"/>
      <c r="E36" s="87">
        <v>-0.87648221435439733</v>
      </c>
      <c r="F36" s="87">
        <v>-0.80571006934008071</v>
      </c>
    </row>
    <row r="37" spans="1:6" x14ac:dyDescent="0.2">
      <c r="A37" s="62" t="s">
        <v>56</v>
      </c>
      <c r="B37" s="89">
        <v>-22.480696891704611</v>
      </c>
      <c r="C37" s="89">
        <v>-26.086221931545666</v>
      </c>
      <c r="D37" s="90"/>
      <c r="E37" s="89">
        <v>-0.16092679180069697</v>
      </c>
      <c r="F37" s="89">
        <v>-0.19546411200004196</v>
      </c>
    </row>
    <row r="38" spans="1:6" x14ac:dyDescent="0.2">
      <c r="A38" s="61" t="s">
        <v>57</v>
      </c>
      <c r="B38" s="87">
        <v>-3.3683525011645372</v>
      </c>
      <c r="C38" s="87">
        <v>-2.7481037533134582</v>
      </c>
      <c r="D38" s="88"/>
      <c r="E38" s="87">
        <v>-0.1623930827262258</v>
      </c>
      <c r="F38" s="87">
        <v>-0.10999374031316737</v>
      </c>
    </row>
    <row r="39" spans="1:6" x14ac:dyDescent="0.2">
      <c r="A39" s="62" t="s">
        <v>68</v>
      </c>
      <c r="B39" s="89">
        <v>2.1781641375910255</v>
      </c>
      <c r="C39" s="89">
        <v>-3.1809874046308551</v>
      </c>
      <c r="D39" s="90"/>
      <c r="E39" s="89">
        <v>0.20758645842719042</v>
      </c>
      <c r="F39" s="89">
        <v>-0.30612351577467245</v>
      </c>
    </row>
    <row r="40" spans="1:6" x14ac:dyDescent="0.2">
      <c r="A40" s="61" t="s">
        <v>37</v>
      </c>
      <c r="B40" s="87">
        <v>1.7600000000000051</v>
      </c>
      <c r="C40" s="87">
        <v>4.7126848487949644</v>
      </c>
      <c r="D40" s="88"/>
      <c r="E40" s="87">
        <v>1.6788758552523347E-3</v>
      </c>
      <c r="F40" s="87">
        <v>3.761202748512184E-3</v>
      </c>
    </row>
    <row r="41" spans="1:6" x14ac:dyDescent="0.2">
      <c r="A41" s="62" t="s">
        <v>44</v>
      </c>
      <c r="B41" s="89">
        <v>11.475441851381703</v>
      </c>
      <c r="C41" s="89">
        <v>3.0337459975505681</v>
      </c>
      <c r="D41" s="90"/>
      <c r="E41" s="89">
        <v>3.202946274500882E-2</v>
      </c>
      <c r="F41" s="89">
        <v>8.3963440292519533E-3</v>
      </c>
    </row>
    <row r="42" spans="1:6" x14ac:dyDescent="0.2">
      <c r="A42" s="61" t="s">
        <v>93</v>
      </c>
      <c r="B42" s="87">
        <v>71.491708533222521</v>
      </c>
      <c r="C42" s="87">
        <v>36.11710170793981</v>
      </c>
      <c r="D42" s="88"/>
      <c r="E42" s="87">
        <v>0.10316365076787561</v>
      </c>
      <c r="F42" s="87">
        <v>5.950132903998101E-2</v>
      </c>
    </row>
    <row r="43" spans="1:6" x14ac:dyDescent="0.2">
      <c r="A43" s="62" t="s">
        <v>94</v>
      </c>
      <c r="B43" s="89">
        <v>129.73505853357977</v>
      </c>
      <c r="C43" s="89">
        <v>40.327735092132997</v>
      </c>
      <c r="D43" s="90"/>
      <c r="E43" s="89">
        <v>5.7387029234079796E-2</v>
      </c>
      <c r="F43" s="89">
        <v>4.8442331164876791E-2</v>
      </c>
    </row>
    <row r="44" spans="1:6" x14ac:dyDescent="0.2">
      <c r="A44" s="61" t="s">
        <v>95</v>
      </c>
      <c r="B44" s="87">
        <v>-85.683467346538535</v>
      </c>
      <c r="C44" s="87">
        <v>-35.215150818918829</v>
      </c>
      <c r="D44" s="88"/>
      <c r="E44" s="87">
        <v>-7.1444889074001136E-2</v>
      </c>
      <c r="F44" s="87">
        <v>-4.3815357533970922E-2</v>
      </c>
    </row>
    <row r="45" spans="1:6" x14ac:dyDescent="0.2">
      <c r="A45" s="62" t="s">
        <v>96</v>
      </c>
      <c r="B45" s="89">
        <v>24.436090225563902</v>
      </c>
      <c r="C45" s="89">
        <v>-11.990531082750095</v>
      </c>
      <c r="D45" s="90"/>
      <c r="E45" s="89">
        <v>4.9603150268818976E-3</v>
      </c>
      <c r="F45" s="89">
        <v>-4.7576560282483107E-3</v>
      </c>
    </row>
    <row r="46" spans="1:6" x14ac:dyDescent="0.2">
      <c r="A46" s="61" t="s">
        <v>97</v>
      </c>
      <c r="B46" s="87">
        <v>-88.864206377642418</v>
      </c>
      <c r="C46" s="87">
        <v>-48.233098549154171</v>
      </c>
      <c r="D46" s="88"/>
      <c r="E46" s="87">
        <v>-6.7596556756442203E-2</v>
      </c>
      <c r="F46" s="87">
        <v>-3.2719605234614133E-2</v>
      </c>
    </row>
    <row r="47" spans="1:6" x14ac:dyDescent="0.2">
      <c r="A47" s="62" t="s">
        <v>98</v>
      </c>
      <c r="B47" s="89">
        <v>6.2807415815361338</v>
      </c>
      <c r="C47" s="89">
        <v>-30.754310344827587</v>
      </c>
      <c r="D47" s="90"/>
      <c r="E47" s="89">
        <v>9.0484867523340118E-4</v>
      </c>
      <c r="F47" s="89">
        <v>-5.8276181564895623E-3</v>
      </c>
    </row>
    <row r="48" spans="1:6" x14ac:dyDescent="0.2">
      <c r="A48" s="61" t="s">
        <v>99</v>
      </c>
      <c r="B48" s="87">
        <v>823.73037857802399</v>
      </c>
      <c r="C48" s="87">
        <v>210.10539367637944</v>
      </c>
      <c r="D48" s="88"/>
      <c r="E48" s="87">
        <v>4.8627439950344409E-2</v>
      </c>
      <c r="F48" s="87">
        <v>2.768016528709618E-2</v>
      </c>
    </row>
    <row r="49" spans="1:6" x14ac:dyDescent="0.2">
      <c r="A49" s="56"/>
      <c r="B49" s="56"/>
      <c r="C49" s="56"/>
      <c r="D49" s="56"/>
      <c r="E49" s="56"/>
      <c r="F49" s="56"/>
    </row>
    <row r="50" spans="1:6" x14ac:dyDescent="0.2">
      <c r="A50" s="28" t="s">
        <v>1</v>
      </c>
      <c r="B50" s="34">
        <v>-4.8528124631894087</v>
      </c>
      <c r="C50" s="34">
        <v>-5.2122102444544964</v>
      </c>
      <c r="D50" s="34"/>
      <c r="E50" s="34">
        <v>-4.8528124631894105</v>
      </c>
      <c r="F50" s="34">
        <v>-5.2122102444544973</v>
      </c>
    </row>
    <row r="52" spans="1:6" x14ac:dyDescent="0.2">
      <c r="A52" s="207" t="s">
        <v>138</v>
      </c>
      <c r="B52" s="222"/>
      <c r="C52" s="222"/>
      <c r="D52" s="222"/>
      <c r="E52" s="222"/>
      <c r="F52" s="223"/>
    </row>
    <row r="53" spans="1:6" x14ac:dyDescent="0.2">
      <c r="A53" s="217" t="s">
        <v>66</v>
      </c>
      <c r="B53" s="176"/>
      <c r="C53" s="176"/>
      <c r="D53" s="176"/>
      <c r="E53" s="176"/>
      <c r="F53" s="224"/>
    </row>
    <row r="54" spans="1:6" x14ac:dyDescent="0.2">
      <c r="A54" s="221" t="s">
        <v>142</v>
      </c>
      <c r="B54" s="176"/>
      <c r="C54" s="176"/>
      <c r="D54" s="176"/>
      <c r="E54" s="176"/>
      <c r="F54" s="224"/>
    </row>
    <row r="55" spans="1:6" x14ac:dyDescent="0.2">
      <c r="A55" s="212" t="s">
        <v>174</v>
      </c>
      <c r="B55" s="225"/>
      <c r="C55" s="225"/>
      <c r="D55" s="225"/>
      <c r="E55" s="225"/>
      <c r="F55" s="226"/>
    </row>
  </sheetData>
  <mergeCells count="9">
    <mergeCell ref="A13:A15"/>
    <mergeCell ref="B13:C14"/>
    <mergeCell ref="A4:J5"/>
    <mergeCell ref="A6:J6"/>
    <mergeCell ref="A7:J7"/>
    <mergeCell ref="A8:J8"/>
    <mergeCell ref="A9:J9"/>
    <mergeCell ref="I11:J11"/>
    <mergeCell ref="E13:F14"/>
  </mergeCells>
  <hyperlinks>
    <hyperlink ref="I11" location="Contenido!A1" display="volver a contenido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I33"/>
  <sheetViews>
    <sheetView showGridLines="0" topLeftCell="A4" zoomScale="115" zoomScaleNormal="115" workbookViewId="0">
      <selection activeCell="C22" sqref="C22"/>
    </sheetView>
  </sheetViews>
  <sheetFormatPr baseColWidth="10" defaultRowHeight="12.75" x14ac:dyDescent="0.2"/>
  <cols>
    <col min="1" max="1" width="18.7109375" style="155" customWidth="1"/>
    <col min="2" max="3" width="14.42578125" style="155" customWidth="1"/>
    <col min="4" max="4" width="1.7109375" style="155" customWidth="1"/>
    <col min="5" max="5" width="12.5703125" style="155" customWidth="1"/>
    <col min="6" max="6" width="17" style="155" customWidth="1"/>
    <col min="7" max="16384" width="11.42578125" style="155"/>
  </cols>
  <sheetData>
    <row r="1" spans="1:9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7"/>
    </row>
    <row r="2" spans="1:9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129"/>
    </row>
    <row r="3" spans="1:9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131"/>
    </row>
    <row r="4" spans="1:9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9"/>
    </row>
    <row r="5" spans="1:9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1"/>
    </row>
    <row r="6" spans="1:9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4"/>
    </row>
    <row r="7" spans="1:9" s="135" customFormat="1" ht="14.1" customHeight="1" x14ac:dyDescent="0.2">
      <c r="A7" s="265" t="s">
        <v>185</v>
      </c>
      <c r="B7" s="266"/>
      <c r="C7" s="266"/>
      <c r="D7" s="266"/>
      <c r="E7" s="266"/>
      <c r="F7" s="266"/>
      <c r="G7" s="266"/>
      <c r="H7" s="266"/>
      <c r="I7" s="267"/>
    </row>
    <row r="8" spans="1:9" s="135" customFormat="1" ht="14.1" customHeight="1" x14ac:dyDescent="0.2">
      <c r="A8" s="265" t="s">
        <v>12</v>
      </c>
      <c r="B8" s="266"/>
      <c r="C8" s="266"/>
      <c r="D8" s="266"/>
      <c r="E8" s="266"/>
      <c r="F8" s="266"/>
      <c r="G8" s="266"/>
      <c r="H8" s="266"/>
      <c r="I8" s="267"/>
    </row>
    <row r="9" spans="1:9" s="135" customFormat="1" ht="14.1" customHeight="1" x14ac:dyDescent="0.2">
      <c r="A9" s="265" t="str">
        <f>'a3'!A9</f>
        <v>Abril 2018 - mayo 2018</v>
      </c>
      <c r="B9" s="266"/>
      <c r="C9" s="266"/>
      <c r="D9" s="266"/>
      <c r="E9" s="266"/>
      <c r="F9" s="266"/>
      <c r="G9" s="266"/>
      <c r="H9" s="266"/>
      <c r="I9" s="267"/>
    </row>
    <row r="10" spans="1:9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3"/>
    </row>
    <row r="11" spans="1:9" ht="12.75" customHeight="1" x14ac:dyDescent="0.2">
      <c r="A11" s="154"/>
      <c r="B11" s="154"/>
      <c r="C11" s="154"/>
      <c r="D11" s="154"/>
      <c r="E11" s="154"/>
      <c r="H11" s="250" t="s">
        <v>140</v>
      </c>
      <c r="I11" s="250"/>
    </row>
    <row r="12" spans="1:9" ht="12.75" customHeight="1" x14ac:dyDescent="0.25">
      <c r="A12" s="183"/>
      <c r="B12" s="184"/>
      <c r="C12" s="184"/>
      <c r="D12" s="184"/>
      <c r="E12" s="184"/>
      <c r="F12" s="184"/>
    </row>
    <row r="13" spans="1:9" ht="30" customHeight="1" x14ac:dyDescent="0.2">
      <c r="A13" s="3" t="s">
        <v>13</v>
      </c>
      <c r="B13" s="255" t="s">
        <v>4</v>
      </c>
      <c r="C13" s="255"/>
      <c r="D13" s="54"/>
      <c r="E13" s="268" t="s">
        <v>63</v>
      </c>
      <c r="F13" s="268" t="s">
        <v>141</v>
      </c>
    </row>
    <row r="14" spans="1:9" x14ac:dyDescent="0.2">
      <c r="A14" s="4"/>
      <c r="B14" s="19" t="s">
        <v>186</v>
      </c>
      <c r="C14" s="19" t="s">
        <v>187</v>
      </c>
      <c r="D14" s="19"/>
      <c r="E14" s="269"/>
      <c r="F14" s="269"/>
    </row>
    <row r="15" spans="1:9" x14ac:dyDescent="0.2">
      <c r="A15" s="13" t="s">
        <v>2</v>
      </c>
      <c r="B15" s="50">
        <v>1662694</v>
      </c>
      <c r="C15" s="50">
        <v>1393479</v>
      </c>
      <c r="D15" s="50"/>
      <c r="E15" s="17">
        <v>-16.191494045206156</v>
      </c>
      <c r="F15" s="8">
        <v>-12.888920167833879</v>
      </c>
      <c r="G15" s="185"/>
      <c r="H15" s="185"/>
    </row>
    <row r="16" spans="1:9" x14ac:dyDescent="0.2">
      <c r="A16" s="28" t="s">
        <v>15</v>
      </c>
      <c r="B16" s="51">
        <v>36405</v>
      </c>
      <c r="C16" s="51">
        <v>26683</v>
      </c>
      <c r="D16" s="51"/>
      <c r="E16" s="32">
        <v>-26.705122922675457</v>
      </c>
      <c r="F16" s="34">
        <v>-0.46544985187185317</v>
      </c>
      <c r="G16" s="185"/>
      <c r="H16" s="185"/>
    </row>
    <row r="17" spans="1:8" x14ac:dyDescent="0.2">
      <c r="A17" s="13" t="s">
        <v>16</v>
      </c>
      <c r="B17" s="50">
        <v>52410</v>
      </c>
      <c r="C17" s="50">
        <v>56407</v>
      </c>
      <c r="D17" s="50"/>
      <c r="E17" s="17">
        <v>7.6264071742033934</v>
      </c>
      <c r="F17" s="8">
        <v>0.1913601170470888</v>
      </c>
      <c r="G17" s="185"/>
      <c r="H17" s="185"/>
    </row>
    <row r="18" spans="1:8" x14ac:dyDescent="0.2">
      <c r="A18" s="28" t="s">
        <v>17</v>
      </c>
      <c r="B18" s="51">
        <v>115502</v>
      </c>
      <c r="C18" s="51">
        <v>63314</v>
      </c>
      <c r="D18" s="51"/>
      <c r="E18" s="32">
        <v>-45.183633183840975</v>
      </c>
      <c r="F18" s="34">
        <v>-2.498549359132717</v>
      </c>
      <c r="G18" s="185"/>
      <c r="H18" s="185"/>
    </row>
    <row r="19" spans="1:8" x14ac:dyDescent="0.2">
      <c r="A19" s="13" t="s">
        <v>18</v>
      </c>
      <c r="B19" s="50">
        <v>99312</v>
      </c>
      <c r="C19" s="50">
        <v>291539</v>
      </c>
      <c r="D19" s="50"/>
      <c r="E19" s="17">
        <v>193.55868374415979</v>
      </c>
      <c r="F19" s="8">
        <v>9.2030475905956326</v>
      </c>
      <c r="G19" s="185"/>
      <c r="H19" s="185"/>
    </row>
    <row r="20" spans="1:8" x14ac:dyDescent="0.2">
      <c r="A20" s="28" t="s">
        <v>19</v>
      </c>
      <c r="B20" s="51">
        <v>5163</v>
      </c>
      <c r="C20" s="51">
        <v>8806</v>
      </c>
      <c r="D20" s="51"/>
      <c r="E20" s="32">
        <v>70.559752082122799</v>
      </c>
      <c r="F20" s="34">
        <v>0.17441203562735663</v>
      </c>
      <c r="G20" s="185"/>
      <c r="H20" s="185"/>
    </row>
    <row r="21" spans="1:8" x14ac:dyDescent="0.2">
      <c r="A21" s="13" t="s">
        <v>20</v>
      </c>
      <c r="B21" s="50">
        <v>93364</v>
      </c>
      <c r="C21" s="50">
        <v>111981</v>
      </c>
      <c r="D21" s="50"/>
      <c r="E21" s="17">
        <v>19.940233923139544</v>
      </c>
      <c r="F21" s="8">
        <v>0.8913063044947841</v>
      </c>
      <c r="G21" s="185"/>
      <c r="H21" s="185"/>
    </row>
    <row r="22" spans="1:8" x14ac:dyDescent="0.2">
      <c r="A22" s="28" t="s">
        <v>33</v>
      </c>
      <c r="B22" s="51">
        <v>7610</v>
      </c>
      <c r="C22" s="51">
        <v>27604</v>
      </c>
      <c r="D22" s="51"/>
      <c r="E22" s="32">
        <v>262.73324572930352</v>
      </c>
      <c r="F22" s="34">
        <v>0.95723146866136943</v>
      </c>
      <c r="G22" s="185"/>
      <c r="H22" s="185"/>
    </row>
    <row r="23" spans="1:8" x14ac:dyDescent="0.2">
      <c r="A23" s="13" t="s">
        <v>69</v>
      </c>
      <c r="B23" s="48">
        <v>786</v>
      </c>
      <c r="C23" s="48">
        <v>4762</v>
      </c>
      <c r="D23" s="48"/>
      <c r="E23" s="16">
        <v>505.85241730279893</v>
      </c>
      <c r="F23" s="8">
        <v>0.1903547223865962</v>
      </c>
      <c r="G23" s="185"/>
      <c r="H23" s="185"/>
    </row>
    <row r="24" spans="1:8" x14ac:dyDescent="0.2">
      <c r="A24" s="28" t="s">
        <v>21</v>
      </c>
      <c r="B24" s="51">
        <v>2744</v>
      </c>
      <c r="C24" s="51">
        <v>5124</v>
      </c>
      <c r="D24" s="51"/>
      <c r="E24" s="32">
        <v>86.734693877551024</v>
      </c>
      <c r="F24" s="34">
        <v>0.11394472818915971</v>
      </c>
      <c r="G24" s="185"/>
      <c r="H24" s="185"/>
    </row>
    <row r="25" spans="1:8" x14ac:dyDescent="0.2">
      <c r="A25" s="13" t="s">
        <v>59</v>
      </c>
      <c r="B25" s="50">
        <v>9925</v>
      </c>
      <c r="C25" s="50">
        <v>5639</v>
      </c>
      <c r="D25" s="50"/>
      <c r="E25" s="17">
        <v>-43.183879093198996</v>
      </c>
      <c r="F25" s="8">
        <v>-0.20519626261291532</v>
      </c>
      <c r="G25" s="185"/>
      <c r="H25" s="185"/>
    </row>
    <row r="26" spans="1:8" ht="13.5" x14ac:dyDescent="0.2">
      <c r="A26" s="28" t="s">
        <v>72</v>
      </c>
      <c r="B26" s="51">
        <v>2817</v>
      </c>
      <c r="C26" s="49">
        <v>144</v>
      </c>
      <c r="D26" s="49"/>
      <c r="E26" s="30">
        <v>-94.888178913738017</v>
      </c>
      <c r="F26" s="34">
        <v>-0.12797237749984197</v>
      </c>
      <c r="G26" s="185"/>
      <c r="H26" s="185"/>
    </row>
    <row r="27" spans="1:8" x14ac:dyDescent="0.2">
      <c r="A27" s="13"/>
      <c r="B27" s="7"/>
      <c r="C27" s="7"/>
      <c r="D27" s="7"/>
      <c r="E27" s="8"/>
      <c r="F27" s="8"/>
      <c r="H27" s="185"/>
    </row>
    <row r="28" spans="1:8" x14ac:dyDescent="0.2">
      <c r="A28" s="28" t="s">
        <v>1</v>
      </c>
      <c r="B28" s="33">
        <v>2088732</v>
      </c>
      <c r="C28" s="33">
        <v>1995482</v>
      </c>
      <c r="D28" s="33"/>
      <c r="E28" s="27">
        <v>-4.4644310519492194</v>
      </c>
      <c r="F28" s="34">
        <v>-4.4644310519492194</v>
      </c>
      <c r="G28" s="163"/>
      <c r="H28" s="185"/>
    </row>
    <row r="29" spans="1:8" x14ac:dyDescent="0.2">
      <c r="A29" s="146"/>
      <c r="B29" s="146"/>
      <c r="C29" s="146"/>
      <c r="D29" s="146"/>
      <c r="E29" s="146"/>
      <c r="F29" s="146"/>
    </row>
    <row r="30" spans="1:8" x14ac:dyDescent="0.2">
      <c r="A30" s="207" t="s">
        <v>138</v>
      </c>
      <c r="B30" s="215"/>
      <c r="C30" s="215"/>
      <c r="D30" s="215"/>
      <c r="E30" s="215"/>
      <c r="F30" s="216"/>
    </row>
    <row r="31" spans="1:8" x14ac:dyDescent="0.2">
      <c r="A31" s="227" t="s">
        <v>139</v>
      </c>
      <c r="B31" s="154"/>
      <c r="C31" s="154"/>
      <c r="D31" s="154"/>
      <c r="E31" s="154"/>
      <c r="F31" s="218"/>
    </row>
    <row r="32" spans="1:8" x14ac:dyDescent="0.2">
      <c r="A32" s="221" t="s">
        <v>142</v>
      </c>
      <c r="B32" s="154"/>
      <c r="C32" s="154"/>
      <c r="D32" s="154"/>
      <c r="E32" s="154"/>
      <c r="F32" s="218"/>
    </row>
    <row r="33" spans="1:6" x14ac:dyDescent="0.2">
      <c r="A33" s="212" t="s">
        <v>174</v>
      </c>
      <c r="B33" s="219"/>
      <c r="C33" s="219"/>
      <c r="D33" s="219"/>
      <c r="E33" s="219"/>
      <c r="F33" s="220"/>
    </row>
  </sheetData>
  <mergeCells count="9">
    <mergeCell ref="B13:C13"/>
    <mergeCell ref="E13:E14"/>
    <mergeCell ref="F13:F14"/>
    <mergeCell ref="A4:I5"/>
    <mergeCell ref="A6:I6"/>
    <mergeCell ref="A7:I7"/>
    <mergeCell ref="A8:I8"/>
    <mergeCell ref="A9:I9"/>
    <mergeCell ref="H11:I11"/>
  </mergeCells>
  <phoneticPr fontId="17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I33"/>
  <sheetViews>
    <sheetView showGridLines="0" zoomScale="115" zoomScaleNormal="115" workbookViewId="0">
      <selection activeCell="B19" sqref="B19"/>
    </sheetView>
  </sheetViews>
  <sheetFormatPr baseColWidth="10" defaultRowHeight="12.75" x14ac:dyDescent="0.2"/>
  <cols>
    <col min="1" max="1" width="18.7109375" style="155" customWidth="1"/>
    <col min="2" max="3" width="14.42578125" style="155" customWidth="1"/>
    <col min="4" max="4" width="1.7109375" style="155" customWidth="1"/>
    <col min="5" max="5" width="12.5703125" style="155" customWidth="1"/>
    <col min="6" max="6" width="17" style="155" customWidth="1"/>
    <col min="7" max="16384" width="11.42578125" style="155"/>
  </cols>
  <sheetData>
    <row r="1" spans="1:9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7"/>
    </row>
    <row r="2" spans="1:9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129"/>
    </row>
    <row r="3" spans="1:9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131"/>
    </row>
    <row r="4" spans="1:9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9"/>
    </row>
    <row r="5" spans="1:9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1"/>
    </row>
    <row r="6" spans="1:9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4"/>
    </row>
    <row r="7" spans="1:9" s="135" customFormat="1" ht="14.1" customHeight="1" x14ac:dyDescent="0.2">
      <c r="A7" s="265" t="s">
        <v>188</v>
      </c>
      <c r="B7" s="266"/>
      <c r="C7" s="266"/>
      <c r="D7" s="266"/>
      <c r="E7" s="266"/>
      <c r="F7" s="266"/>
      <c r="G7" s="266"/>
      <c r="H7" s="266"/>
      <c r="I7" s="267"/>
    </row>
    <row r="8" spans="1:9" s="135" customFormat="1" ht="14.1" customHeight="1" x14ac:dyDescent="0.2">
      <c r="A8" s="265" t="s">
        <v>12</v>
      </c>
      <c r="B8" s="266"/>
      <c r="C8" s="266"/>
      <c r="D8" s="266"/>
      <c r="E8" s="266"/>
      <c r="F8" s="266"/>
      <c r="G8" s="266"/>
      <c r="H8" s="266"/>
      <c r="I8" s="267"/>
    </row>
    <row r="9" spans="1:9" s="135" customFormat="1" ht="14.1" customHeight="1" x14ac:dyDescent="0.2">
      <c r="A9" s="265" t="str">
        <f>'a7'!A9</f>
        <v>Mayo (2017 - 2018)</v>
      </c>
      <c r="B9" s="266"/>
      <c r="C9" s="266"/>
      <c r="D9" s="266"/>
      <c r="E9" s="266"/>
      <c r="F9" s="266"/>
      <c r="G9" s="266"/>
      <c r="H9" s="266"/>
      <c r="I9" s="267"/>
    </row>
    <row r="10" spans="1:9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3"/>
    </row>
    <row r="11" spans="1:9" ht="12.75" customHeight="1" x14ac:dyDescent="0.2">
      <c r="A11" s="154"/>
      <c r="B11" s="154"/>
      <c r="C11" s="154"/>
      <c r="D11" s="154"/>
      <c r="E11" s="154"/>
      <c r="H11" s="250" t="s">
        <v>140</v>
      </c>
      <c r="I11" s="250"/>
    </row>
    <row r="12" spans="1:9" ht="12.75" customHeight="1" x14ac:dyDescent="0.25">
      <c r="A12" s="183"/>
      <c r="B12" s="184"/>
      <c r="C12" s="184"/>
      <c r="D12" s="184"/>
      <c r="E12" s="184"/>
      <c r="F12" s="184"/>
    </row>
    <row r="13" spans="1:9" ht="18" customHeight="1" x14ac:dyDescent="0.2">
      <c r="A13" s="268" t="s">
        <v>13</v>
      </c>
      <c r="B13" s="284" t="s">
        <v>4</v>
      </c>
      <c r="C13" s="284"/>
      <c r="D13" s="55"/>
      <c r="E13" s="268" t="s">
        <v>14</v>
      </c>
      <c r="F13" s="268" t="s">
        <v>141</v>
      </c>
    </row>
    <row r="14" spans="1:9" ht="17.25" customHeight="1" x14ac:dyDescent="0.2">
      <c r="A14" s="269"/>
      <c r="B14" s="19">
        <v>2017</v>
      </c>
      <c r="C14" s="19">
        <v>2018</v>
      </c>
      <c r="D14" s="19"/>
      <c r="E14" s="285"/>
      <c r="F14" s="285"/>
    </row>
    <row r="15" spans="1:9" x14ac:dyDescent="0.2">
      <c r="A15" s="13" t="s">
        <v>2</v>
      </c>
      <c r="B15" s="52">
        <v>1449398</v>
      </c>
      <c r="C15" s="52">
        <v>1393479</v>
      </c>
      <c r="D15" s="52"/>
      <c r="E15" s="17">
        <v>-3.8580845288871615</v>
      </c>
      <c r="F15" s="8">
        <v>-2.9466583127339274</v>
      </c>
      <c r="H15" s="162"/>
    </row>
    <row r="16" spans="1:9" x14ac:dyDescent="0.2">
      <c r="A16" s="28" t="s">
        <v>15</v>
      </c>
      <c r="B16" s="53">
        <v>63188</v>
      </c>
      <c r="C16" s="53">
        <v>26683</v>
      </c>
      <c r="D16" s="53"/>
      <c r="E16" s="32">
        <v>-57.772045325061718</v>
      </c>
      <c r="F16" s="34">
        <v>-1.9236352886559491</v>
      </c>
      <c r="H16" s="162"/>
    </row>
    <row r="17" spans="1:8" x14ac:dyDescent="0.2">
      <c r="A17" s="13" t="s">
        <v>16</v>
      </c>
      <c r="B17" s="52">
        <v>42544</v>
      </c>
      <c r="C17" s="52">
        <v>56407</v>
      </c>
      <c r="D17" s="52"/>
      <c r="E17" s="17">
        <v>32.585088379089882</v>
      </c>
      <c r="F17" s="8">
        <v>0.7305124231375818</v>
      </c>
      <c r="H17" s="162"/>
    </row>
    <row r="18" spans="1:8" x14ac:dyDescent="0.2">
      <c r="A18" s="28" t="s">
        <v>17</v>
      </c>
      <c r="B18" s="53">
        <v>47863</v>
      </c>
      <c r="C18" s="53">
        <v>63314</v>
      </c>
      <c r="D18" s="53"/>
      <c r="E18" s="32">
        <v>32.281720744625261</v>
      </c>
      <c r="F18" s="34">
        <v>0.81419227078545597</v>
      </c>
      <c r="H18" s="162"/>
    </row>
    <row r="19" spans="1:8" x14ac:dyDescent="0.2">
      <c r="A19" s="13" t="s">
        <v>18</v>
      </c>
      <c r="B19" s="52">
        <v>102491</v>
      </c>
      <c r="C19" s="52">
        <v>291539</v>
      </c>
      <c r="D19" s="52"/>
      <c r="E19" s="17">
        <v>184.45326906752786</v>
      </c>
      <c r="F19" s="8">
        <v>9.9619066990776588</v>
      </c>
      <c r="H19" s="162"/>
    </row>
    <row r="20" spans="1:8" x14ac:dyDescent="0.2">
      <c r="A20" s="28" t="s">
        <v>19</v>
      </c>
      <c r="B20" s="53">
        <v>17545</v>
      </c>
      <c r="C20" s="53">
        <v>8806</v>
      </c>
      <c r="D20" s="53"/>
      <c r="E20" s="32">
        <v>-49.809062410943284</v>
      </c>
      <c r="F20" s="34">
        <v>-0.4605026376541389</v>
      </c>
      <c r="H20" s="162"/>
    </row>
    <row r="21" spans="1:8" x14ac:dyDescent="0.2">
      <c r="A21" s="13" t="s">
        <v>20</v>
      </c>
      <c r="B21" s="52">
        <v>106174</v>
      </c>
      <c r="C21" s="52">
        <v>111981</v>
      </c>
      <c r="D21" s="52"/>
      <c r="E21" s="17">
        <v>5.4693239399476283</v>
      </c>
      <c r="F21" s="8">
        <v>0.30600055119093539</v>
      </c>
      <c r="H21" s="162"/>
    </row>
    <row r="22" spans="1:8" x14ac:dyDescent="0.2">
      <c r="A22" s="28" t="s">
        <v>33</v>
      </c>
      <c r="B22" s="53">
        <v>34624</v>
      </c>
      <c r="C22" s="53">
        <v>27604</v>
      </c>
      <c r="D22" s="53"/>
      <c r="E22" s="32">
        <v>-20.27495378927911</v>
      </c>
      <c r="F22" s="34">
        <v>-0.36991972952649677</v>
      </c>
      <c r="H22" s="162"/>
    </row>
    <row r="23" spans="1:8" x14ac:dyDescent="0.2">
      <c r="A23" s="13" t="s">
        <v>69</v>
      </c>
      <c r="B23" s="52">
        <v>5473</v>
      </c>
      <c r="C23" s="46">
        <v>4762</v>
      </c>
      <c r="D23" s="46"/>
      <c r="E23" s="17">
        <v>-12.99104695779279</v>
      </c>
      <c r="F23" s="8">
        <v>-3.7466229016145186E-2</v>
      </c>
      <c r="H23" s="162"/>
    </row>
    <row r="24" spans="1:8" x14ac:dyDescent="0.2">
      <c r="A24" s="28" t="s">
        <v>21</v>
      </c>
      <c r="B24" s="53">
        <v>6719</v>
      </c>
      <c r="C24" s="53">
        <v>5124</v>
      </c>
      <c r="D24" s="53"/>
      <c r="E24" s="32">
        <v>-23.738651585057298</v>
      </c>
      <c r="F24" s="34">
        <v>-8.4048713475037368E-2</v>
      </c>
      <c r="H24" s="162"/>
    </row>
    <row r="25" spans="1:8" x14ac:dyDescent="0.2">
      <c r="A25" s="13" t="s">
        <v>59</v>
      </c>
      <c r="B25" s="52">
        <v>19716</v>
      </c>
      <c r="C25" s="52">
        <v>5639</v>
      </c>
      <c r="D25" s="52"/>
      <c r="E25" s="17">
        <v>-71.398863866910119</v>
      </c>
      <c r="F25" s="8">
        <v>-0.7417891784251418</v>
      </c>
      <c r="H25" s="162"/>
    </row>
    <row r="26" spans="1:8" ht="13.5" x14ac:dyDescent="0.2">
      <c r="A26" s="28" t="s">
        <v>72</v>
      </c>
      <c r="B26" s="47">
        <v>1974</v>
      </c>
      <c r="C26" s="53">
        <v>144</v>
      </c>
      <c r="D26" s="53"/>
      <c r="E26" s="30">
        <v>-92.705167173252278</v>
      </c>
      <c r="F26" s="34">
        <v>-9.6432066244086762E-2</v>
      </c>
      <c r="H26" s="162"/>
    </row>
    <row r="27" spans="1:8" x14ac:dyDescent="0.2">
      <c r="A27" s="13"/>
      <c r="B27" s="52"/>
      <c r="C27" s="52"/>
      <c r="D27" s="52"/>
      <c r="E27" s="8"/>
      <c r="F27" s="8"/>
    </row>
    <row r="28" spans="1:8" x14ac:dyDescent="0.2">
      <c r="A28" s="28" t="s">
        <v>1</v>
      </c>
      <c r="B28" s="53">
        <v>1897709</v>
      </c>
      <c r="C28" s="53">
        <v>1995482</v>
      </c>
      <c r="D28" s="53"/>
      <c r="E28" s="30">
        <v>5.1521597884607075</v>
      </c>
      <c r="F28" s="34">
        <v>5.1521597884607084</v>
      </c>
      <c r="H28" s="162"/>
    </row>
    <row r="29" spans="1:8" x14ac:dyDescent="0.2">
      <c r="A29" s="146"/>
      <c r="B29" s="146"/>
      <c r="C29" s="146"/>
      <c r="D29" s="146"/>
      <c r="E29" s="146"/>
      <c r="F29" s="146"/>
    </row>
    <row r="30" spans="1:8" x14ac:dyDescent="0.2">
      <c r="A30" s="207" t="s">
        <v>138</v>
      </c>
      <c r="B30" s="215"/>
      <c r="C30" s="215"/>
      <c r="D30" s="215"/>
      <c r="E30" s="215"/>
      <c r="F30" s="216"/>
    </row>
    <row r="31" spans="1:8" x14ac:dyDescent="0.2">
      <c r="A31" s="227" t="s">
        <v>139</v>
      </c>
      <c r="B31" s="154"/>
      <c r="C31" s="154"/>
      <c r="D31" s="154"/>
      <c r="E31" s="154"/>
      <c r="F31" s="218"/>
    </row>
    <row r="32" spans="1:8" x14ac:dyDescent="0.2">
      <c r="A32" s="221" t="s">
        <v>142</v>
      </c>
      <c r="B32" s="154"/>
      <c r="C32" s="154"/>
      <c r="D32" s="154"/>
      <c r="E32" s="154"/>
      <c r="F32" s="218"/>
    </row>
    <row r="33" spans="1:6" x14ac:dyDescent="0.2">
      <c r="A33" s="212" t="s">
        <v>174</v>
      </c>
      <c r="B33" s="219"/>
      <c r="C33" s="219"/>
      <c r="D33" s="219"/>
      <c r="E33" s="219"/>
      <c r="F33" s="220"/>
    </row>
  </sheetData>
  <mergeCells count="10">
    <mergeCell ref="A4:I5"/>
    <mergeCell ref="A6:I6"/>
    <mergeCell ref="A7:I7"/>
    <mergeCell ref="A8:I8"/>
    <mergeCell ref="A9:I9"/>
    <mergeCell ref="A13:A14"/>
    <mergeCell ref="B13:C13"/>
    <mergeCell ref="E13:E14"/>
    <mergeCell ref="F13:F14"/>
    <mergeCell ref="H11:I11"/>
  </mergeCells>
  <phoneticPr fontId="0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J33"/>
  <sheetViews>
    <sheetView showGridLines="0" topLeftCell="A9" zoomScale="115" zoomScaleNormal="115" workbookViewId="0">
      <selection activeCell="A16" sqref="A16"/>
    </sheetView>
  </sheetViews>
  <sheetFormatPr baseColWidth="10" defaultRowHeight="12.75" x14ac:dyDescent="0.2"/>
  <cols>
    <col min="1" max="1" width="18.7109375" style="177" customWidth="1"/>
    <col min="2" max="2" width="11.7109375" style="177" customWidth="1"/>
    <col min="3" max="3" width="12.85546875" style="177" customWidth="1"/>
    <col min="4" max="4" width="1.7109375" style="177" customWidth="1"/>
    <col min="5" max="6" width="15.5703125" style="177" customWidth="1"/>
    <col min="7" max="9" width="11.42578125" style="177"/>
    <col min="10" max="10" width="3.28515625" style="177" customWidth="1"/>
    <col min="11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189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12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216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I11" s="250" t="s">
        <v>140</v>
      </c>
      <c r="J11" s="250"/>
    </row>
    <row r="12" spans="1:10" ht="12.75" customHeight="1" x14ac:dyDescent="0.25">
      <c r="A12" s="178"/>
      <c r="B12" s="186"/>
      <c r="C12" s="186"/>
      <c r="D12" s="186"/>
      <c r="E12" s="186"/>
      <c r="F12" s="186"/>
    </row>
    <row r="13" spans="1:10" ht="24" customHeight="1" x14ac:dyDescent="0.2">
      <c r="A13" s="278" t="s">
        <v>13</v>
      </c>
      <c r="B13" s="286" t="s">
        <v>218</v>
      </c>
      <c r="C13" s="286"/>
      <c r="D13" s="64"/>
      <c r="E13" s="278" t="s">
        <v>74</v>
      </c>
      <c r="F13" s="278" t="s">
        <v>141</v>
      </c>
    </row>
    <row r="14" spans="1:10" ht="24.75" customHeight="1" x14ac:dyDescent="0.2">
      <c r="A14" s="280"/>
      <c r="B14" s="66">
        <v>2017</v>
      </c>
      <c r="C14" s="66">
        <v>2018</v>
      </c>
      <c r="D14" s="66"/>
      <c r="E14" s="280"/>
      <c r="F14" s="280"/>
    </row>
    <row r="15" spans="1:10" x14ac:dyDescent="0.2">
      <c r="A15" s="67" t="s">
        <v>2</v>
      </c>
      <c r="B15" s="68">
        <v>6972593</v>
      </c>
      <c r="C15" s="68">
        <v>6806013</v>
      </c>
      <c r="D15" s="68"/>
      <c r="E15" s="17">
        <v>-2.3890681701914929</v>
      </c>
      <c r="F15" s="69">
        <v>-1.811442120194156</v>
      </c>
    </row>
    <row r="16" spans="1:10" x14ac:dyDescent="0.2">
      <c r="A16" s="62" t="s">
        <v>15</v>
      </c>
      <c r="B16" s="70">
        <v>151087</v>
      </c>
      <c r="C16" s="70">
        <v>134852</v>
      </c>
      <c r="D16" s="70"/>
      <c r="E16" s="32">
        <v>-10.745464533679268</v>
      </c>
      <c r="F16" s="71">
        <v>-0.17654438000571573</v>
      </c>
    </row>
    <row r="17" spans="1:6" x14ac:dyDescent="0.2">
      <c r="A17" s="61" t="s">
        <v>16</v>
      </c>
      <c r="B17" s="68">
        <v>209084</v>
      </c>
      <c r="C17" s="68">
        <v>179773</v>
      </c>
      <c r="D17" s="68"/>
      <c r="E17" s="17">
        <v>-14.018767576667742</v>
      </c>
      <c r="F17" s="69">
        <v>-0.31873682305805562</v>
      </c>
    </row>
    <row r="18" spans="1:6" x14ac:dyDescent="0.2">
      <c r="A18" s="62" t="s">
        <v>17</v>
      </c>
      <c r="B18" s="72">
        <v>515029</v>
      </c>
      <c r="C18" s="72">
        <v>321829</v>
      </c>
      <c r="D18" s="72"/>
      <c r="E18" s="32">
        <v>-37.512450755200192</v>
      </c>
      <c r="F18" s="71">
        <v>-2.1009161821437807</v>
      </c>
    </row>
    <row r="19" spans="1:6" x14ac:dyDescent="0.2">
      <c r="A19" s="61" t="s">
        <v>18</v>
      </c>
      <c r="B19" s="68">
        <v>606399</v>
      </c>
      <c r="C19" s="68">
        <v>671007</v>
      </c>
      <c r="D19" s="68"/>
      <c r="E19" s="17">
        <v>10.65437113187852</v>
      </c>
      <c r="F19" s="69">
        <v>0.70256724997901332</v>
      </c>
    </row>
    <row r="20" spans="1:6" x14ac:dyDescent="0.2">
      <c r="A20" s="62" t="s">
        <v>19</v>
      </c>
      <c r="B20" s="72">
        <v>96802</v>
      </c>
      <c r="C20" s="72">
        <v>59731</v>
      </c>
      <c r="D20" s="72"/>
      <c r="E20" s="32">
        <v>-38.295696369909713</v>
      </c>
      <c r="F20" s="71">
        <v>-0.40312144817935863</v>
      </c>
    </row>
    <row r="21" spans="1:6" x14ac:dyDescent="0.2">
      <c r="A21" s="61" t="s">
        <v>20</v>
      </c>
      <c r="B21" s="68">
        <v>342057</v>
      </c>
      <c r="C21" s="68">
        <v>439495</v>
      </c>
      <c r="D21" s="68"/>
      <c r="E21" s="17">
        <v>28.485895625582884</v>
      </c>
      <c r="F21" s="69">
        <v>1.0595707606404021</v>
      </c>
    </row>
    <row r="22" spans="1:6" x14ac:dyDescent="0.2">
      <c r="A22" s="62" t="s">
        <v>33</v>
      </c>
      <c r="B22" s="72">
        <v>135327</v>
      </c>
      <c r="C22" s="72">
        <v>128598</v>
      </c>
      <c r="D22" s="72"/>
      <c r="E22" s="32">
        <v>-4.9724001862156086</v>
      </c>
      <c r="F22" s="71">
        <v>-7.317321423211956E-2</v>
      </c>
    </row>
    <row r="23" spans="1:6" x14ac:dyDescent="0.2">
      <c r="A23" s="61" t="s">
        <v>69</v>
      </c>
      <c r="B23" s="68">
        <v>51084</v>
      </c>
      <c r="C23" s="68">
        <v>69239</v>
      </c>
      <c r="D23" s="68"/>
      <c r="E23" s="17">
        <v>35.539503562759364</v>
      </c>
      <c r="F23" s="69">
        <v>0.19742305013882161</v>
      </c>
    </row>
    <row r="24" spans="1:6" x14ac:dyDescent="0.2">
      <c r="A24" s="62" t="s">
        <v>21</v>
      </c>
      <c r="B24" s="72">
        <v>23900</v>
      </c>
      <c r="C24" s="72">
        <v>28119</v>
      </c>
      <c r="D24" s="72"/>
      <c r="E24" s="32">
        <v>17.652719665271974</v>
      </c>
      <c r="F24" s="71">
        <v>4.5878702756028004E-2</v>
      </c>
    </row>
    <row r="25" spans="1:6" x14ac:dyDescent="0.2">
      <c r="A25" s="61" t="s">
        <v>59</v>
      </c>
      <c r="B25" s="68">
        <v>83714</v>
      </c>
      <c r="C25" s="68">
        <v>35390</v>
      </c>
      <c r="D25" s="68"/>
      <c r="E25" s="17">
        <v>-57.72511168980099</v>
      </c>
      <c r="F25" s="69">
        <v>-0.52549002891260888</v>
      </c>
    </row>
    <row r="26" spans="1:6" ht="13.5" x14ac:dyDescent="0.2">
      <c r="A26" s="62" t="s">
        <v>72</v>
      </c>
      <c r="B26" s="72">
        <v>8912</v>
      </c>
      <c r="C26" s="72">
        <v>9201</v>
      </c>
      <c r="D26" s="72"/>
      <c r="E26" s="30">
        <v>3.2428186714542164</v>
      </c>
      <c r="F26" s="71">
        <v>3.1426748273268765E-3</v>
      </c>
    </row>
    <row r="27" spans="1:6" x14ac:dyDescent="0.2">
      <c r="A27" s="61"/>
      <c r="B27" s="68"/>
      <c r="C27" s="68"/>
      <c r="D27" s="68"/>
      <c r="E27" s="8"/>
      <c r="F27" s="69"/>
    </row>
    <row r="28" spans="1:6" x14ac:dyDescent="0.2">
      <c r="A28" s="62" t="s">
        <v>1</v>
      </c>
      <c r="B28" s="72">
        <v>9195988</v>
      </c>
      <c r="C28" s="72">
        <v>8883247</v>
      </c>
      <c r="D28" s="72"/>
      <c r="E28" s="30">
        <v>-3.4008417583842032</v>
      </c>
      <c r="F28" s="71">
        <v>-3.4008417583842028</v>
      </c>
    </row>
    <row r="29" spans="1:6" x14ac:dyDescent="0.2">
      <c r="A29" s="187"/>
      <c r="B29" s="188"/>
      <c r="C29" s="188"/>
      <c r="D29" s="188"/>
      <c r="E29" s="189"/>
      <c r="F29" s="189"/>
    </row>
    <row r="30" spans="1:6" x14ac:dyDescent="0.2">
      <c r="A30" s="207" t="s">
        <v>138</v>
      </c>
      <c r="B30" s="222"/>
      <c r="C30" s="222"/>
      <c r="D30" s="222"/>
      <c r="E30" s="222"/>
      <c r="F30" s="223"/>
    </row>
    <row r="31" spans="1:6" x14ac:dyDescent="0.2">
      <c r="A31" s="228" t="s">
        <v>139</v>
      </c>
      <c r="B31" s="176"/>
      <c r="C31" s="176"/>
      <c r="D31" s="176"/>
      <c r="E31" s="176"/>
      <c r="F31" s="224"/>
    </row>
    <row r="32" spans="1:6" x14ac:dyDescent="0.2">
      <c r="A32" s="228" t="s">
        <v>142</v>
      </c>
      <c r="B32" s="176"/>
      <c r="C32" s="176"/>
      <c r="D32" s="176"/>
      <c r="E32" s="176"/>
      <c r="F32" s="224"/>
    </row>
    <row r="33" spans="1:6" x14ac:dyDescent="0.2">
      <c r="A33" s="212" t="s">
        <v>174</v>
      </c>
      <c r="B33" s="225"/>
      <c r="C33" s="225"/>
      <c r="D33" s="225"/>
      <c r="E33" s="225"/>
      <c r="F33" s="226"/>
    </row>
  </sheetData>
  <mergeCells count="10">
    <mergeCell ref="A13:A14"/>
    <mergeCell ref="B13:C13"/>
    <mergeCell ref="E13:E14"/>
    <mergeCell ref="I11:J11"/>
    <mergeCell ref="A4:J5"/>
    <mergeCell ref="A6:J6"/>
    <mergeCell ref="A7:J7"/>
    <mergeCell ref="A8:J8"/>
    <mergeCell ref="A9:J9"/>
    <mergeCell ref="F13:F14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J33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2" width="11.7109375" style="177" customWidth="1"/>
    <col min="3" max="3" width="12.85546875" style="177" customWidth="1"/>
    <col min="4" max="4" width="1.7109375" style="177" customWidth="1"/>
    <col min="5" max="6" width="15.5703125" style="177" customWidth="1"/>
    <col min="7" max="9" width="11.42578125" style="177"/>
    <col min="10" max="10" width="3.42578125" style="177" customWidth="1"/>
    <col min="11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190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12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217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I11" s="250" t="s">
        <v>140</v>
      </c>
      <c r="J11" s="250"/>
    </row>
    <row r="12" spans="1:10" ht="12.75" customHeight="1" x14ac:dyDescent="0.25">
      <c r="A12" s="178"/>
      <c r="B12" s="186"/>
      <c r="C12" s="186"/>
      <c r="D12" s="186"/>
      <c r="E12" s="186"/>
      <c r="F12" s="186"/>
    </row>
    <row r="13" spans="1:10" ht="24" customHeight="1" x14ac:dyDescent="0.2">
      <c r="A13" s="278" t="s">
        <v>13</v>
      </c>
      <c r="B13" s="286" t="s">
        <v>219</v>
      </c>
      <c r="C13" s="286"/>
      <c r="D13" s="99"/>
      <c r="E13" s="278" t="s">
        <v>103</v>
      </c>
      <c r="F13" s="278" t="s">
        <v>141</v>
      </c>
    </row>
    <row r="14" spans="1:10" ht="24.75" customHeight="1" x14ac:dyDescent="0.2">
      <c r="A14" s="280"/>
      <c r="B14" s="66">
        <v>2017</v>
      </c>
      <c r="C14" s="66">
        <v>2018</v>
      </c>
      <c r="D14" s="66"/>
      <c r="E14" s="280"/>
      <c r="F14" s="280"/>
    </row>
    <row r="15" spans="1:10" x14ac:dyDescent="0.2">
      <c r="A15" s="67" t="s">
        <v>2</v>
      </c>
      <c r="B15" s="68">
        <v>18345609</v>
      </c>
      <c r="C15" s="68">
        <v>17455331</v>
      </c>
      <c r="D15" s="68"/>
      <c r="E15" s="17">
        <v>-4.8528124631894087</v>
      </c>
      <c r="F15" s="69">
        <v>-3.6357394794136044</v>
      </c>
    </row>
    <row r="16" spans="1:10" x14ac:dyDescent="0.2">
      <c r="A16" s="62" t="s">
        <v>15</v>
      </c>
      <c r="B16" s="70">
        <v>516909</v>
      </c>
      <c r="C16" s="70">
        <v>377397</v>
      </c>
      <c r="D16" s="70"/>
      <c r="E16" s="32">
        <v>-26.989663557802245</v>
      </c>
      <c r="F16" s="71">
        <v>-0.56974258181371529</v>
      </c>
    </row>
    <row r="17" spans="1:6" x14ac:dyDescent="0.2">
      <c r="A17" s="61" t="s">
        <v>16</v>
      </c>
      <c r="B17" s="68">
        <v>715034</v>
      </c>
      <c r="C17" s="68">
        <v>472009</v>
      </c>
      <c r="D17" s="68"/>
      <c r="E17" s="17">
        <v>-33.987894281950233</v>
      </c>
      <c r="F17" s="69">
        <v>-0.99247155044209934</v>
      </c>
    </row>
    <row r="18" spans="1:6" x14ac:dyDescent="0.2">
      <c r="A18" s="62" t="s">
        <v>17</v>
      </c>
      <c r="B18" s="72">
        <v>1037853</v>
      </c>
      <c r="C18" s="72">
        <v>758267</v>
      </c>
      <c r="D18" s="72"/>
      <c r="E18" s="32">
        <v>-26.938882481430412</v>
      </c>
      <c r="F18" s="71">
        <v>-1.1417802732307571</v>
      </c>
    </row>
    <row r="19" spans="1:6" x14ac:dyDescent="0.2">
      <c r="A19" s="61" t="s">
        <v>18</v>
      </c>
      <c r="B19" s="68">
        <v>1824197</v>
      </c>
      <c r="C19" s="68">
        <v>1977866</v>
      </c>
      <c r="D19" s="68"/>
      <c r="E19" s="17">
        <v>8.4239257053925627</v>
      </c>
      <c r="F19" s="69">
        <v>0.62755729116299541</v>
      </c>
    </row>
    <row r="20" spans="1:6" x14ac:dyDescent="0.2">
      <c r="A20" s="62" t="s">
        <v>19</v>
      </c>
      <c r="B20" s="72">
        <v>325355</v>
      </c>
      <c r="C20" s="72">
        <v>355936</v>
      </c>
      <c r="D20" s="72"/>
      <c r="E20" s="32">
        <v>9.3992715649060301</v>
      </c>
      <c r="F20" s="71">
        <v>0.12488744978528891</v>
      </c>
    </row>
    <row r="21" spans="1:6" x14ac:dyDescent="0.2">
      <c r="A21" s="61" t="s">
        <v>20</v>
      </c>
      <c r="B21" s="68">
        <v>838311</v>
      </c>
      <c r="C21" s="68">
        <v>1135478</v>
      </c>
      <c r="D21" s="68"/>
      <c r="E21" s="17">
        <v>35.448300213166704</v>
      </c>
      <c r="F21" s="69">
        <v>1.2135779990956788</v>
      </c>
    </row>
    <row r="22" spans="1:6" x14ac:dyDescent="0.2">
      <c r="A22" s="62" t="s">
        <v>33</v>
      </c>
      <c r="B22" s="72">
        <v>316455</v>
      </c>
      <c r="C22" s="72">
        <v>277221</v>
      </c>
      <c r="D22" s="72"/>
      <c r="E22" s="32">
        <v>-12.397971275536804</v>
      </c>
      <c r="F22" s="71">
        <v>-0.16022478679166885</v>
      </c>
    </row>
    <row r="23" spans="1:6" x14ac:dyDescent="0.2">
      <c r="A23" s="61" t="s">
        <v>69</v>
      </c>
      <c r="B23" s="68">
        <v>245065</v>
      </c>
      <c r="C23" s="68">
        <v>124237</v>
      </c>
      <c r="D23" s="68"/>
      <c r="E23" s="17">
        <v>-49.304470242588707</v>
      </c>
      <c r="F23" s="69">
        <v>-0.49344039706539644</v>
      </c>
    </row>
    <row r="24" spans="1:6" x14ac:dyDescent="0.2">
      <c r="A24" s="62" t="s">
        <v>21</v>
      </c>
      <c r="B24" s="72">
        <v>58496</v>
      </c>
      <c r="C24" s="72">
        <v>61535</v>
      </c>
      <c r="D24" s="72"/>
      <c r="E24" s="32">
        <v>5.1952270240700216</v>
      </c>
      <c r="F24" s="71">
        <v>1.2410743922615122E-2</v>
      </c>
    </row>
    <row r="25" spans="1:6" x14ac:dyDescent="0.2">
      <c r="A25" s="61" t="s">
        <v>59</v>
      </c>
      <c r="B25" s="68">
        <v>234544</v>
      </c>
      <c r="C25" s="68">
        <v>180920</v>
      </c>
      <c r="D25" s="68"/>
      <c r="E25" s="17">
        <v>-22.863087523023395</v>
      </c>
      <c r="F25" s="69">
        <v>-0.21899102734659864</v>
      </c>
    </row>
    <row r="26" spans="1:6" ht="13.5" x14ac:dyDescent="0.2">
      <c r="A26" s="62" t="s">
        <v>72</v>
      </c>
      <c r="B26" s="72">
        <v>29020</v>
      </c>
      <c r="C26" s="72">
        <v>34345</v>
      </c>
      <c r="D26" s="72"/>
      <c r="E26" s="30">
        <v>18.349414197105446</v>
      </c>
      <c r="F26" s="71">
        <v>2.1746367682765881E-2</v>
      </c>
    </row>
    <row r="27" spans="1:6" x14ac:dyDescent="0.2">
      <c r="A27" s="61"/>
      <c r="B27" s="68"/>
      <c r="C27" s="68"/>
      <c r="D27" s="68"/>
      <c r="E27" s="8"/>
      <c r="F27" s="69"/>
    </row>
    <row r="28" spans="1:6" x14ac:dyDescent="0.2">
      <c r="A28" s="62" t="s">
        <v>1</v>
      </c>
      <c r="B28" s="72">
        <v>24486848</v>
      </c>
      <c r="C28" s="72">
        <v>23210542</v>
      </c>
      <c r="D28" s="72"/>
      <c r="E28" s="30">
        <v>-5.2122102444544964</v>
      </c>
      <c r="F28" s="71">
        <v>-5.2122102444544947</v>
      </c>
    </row>
    <row r="29" spans="1:6" x14ac:dyDescent="0.2">
      <c r="A29" s="187"/>
      <c r="B29" s="188"/>
      <c r="C29" s="188"/>
      <c r="D29" s="188"/>
      <c r="E29" s="189"/>
      <c r="F29" s="189"/>
    </row>
    <row r="30" spans="1:6" x14ac:dyDescent="0.2">
      <c r="A30" s="207" t="s">
        <v>138</v>
      </c>
      <c r="B30" s="222"/>
      <c r="C30" s="222"/>
      <c r="D30" s="222"/>
      <c r="E30" s="222"/>
      <c r="F30" s="223"/>
    </row>
    <row r="31" spans="1:6" x14ac:dyDescent="0.2">
      <c r="A31" s="228" t="s">
        <v>139</v>
      </c>
      <c r="B31" s="176"/>
      <c r="C31" s="176"/>
      <c r="D31" s="176"/>
      <c r="E31" s="176"/>
      <c r="F31" s="224"/>
    </row>
    <row r="32" spans="1:6" x14ac:dyDescent="0.2">
      <c r="A32" s="228" t="s">
        <v>142</v>
      </c>
      <c r="B32" s="176"/>
      <c r="C32" s="176"/>
      <c r="D32" s="176"/>
      <c r="E32" s="176"/>
      <c r="F32" s="224"/>
    </row>
    <row r="33" spans="1:6" x14ac:dyDescent="0.2">
      <c r="A33" s="212" t="s">
        <v>174</v>
      </c>
      <c r="B33" s="225"/>
      <c r="C33" s="225"/>
      <c r="D33" s="225"/>
      <c r="E33" s="225"/>
      <c r="F33" s="226"/>
    </row>
  </sheetData>
  <mergeCells count="10">
    <mergeCell ref="A13:A14"/>
    <mergeCell ref="B13:C13"/>
    <mergeCell ref="E13:E14"/>
    <mergeCell ref="I11:J11"/>
    <mergeCell ref="A4:J5"/>
    <mergeCell ref="A6:J6"/>
    <mergeCell ref="A7:J7"/>
    <mergeCell ref="A8:J8"/>
    <mergeCell ref="A9:J9"/>
    <mergeCell ref="F13:F14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4" width="11.42578125" style="155"/>
    <col min="5" max="5" width="3.28515625" style="155" customWidth="1"/>
    <col min="6" max="8" width="11.42578125" style="155"/>
    <col min="9" max="9" width="12.7109375" style="155" bestFit="1" customWidth="1"/>
    <col min="10" max="16384" width="11.42578125" style="155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191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212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54"/>
      <c r="B11" s="154"/>
      <c r="C11" s="154"/>
      <c r="D11" s="154"/>
      <c r="E11" s="154"/>
      <c r="F11" s="154"/>
      <c r="G11" s="154"/>
      <c r="I11" s="250" t="s">
        <v>140</v>
      </c>
      <c r="J11" s="250"/>
    </row>
    <row r="12" spans="1:10" ht="12.75" customHeight="1" x14ac:dyDescent="0.2">
      <c r="A12" s="172"/>
      <c r="B12" s="173"/>
      <c r="C12" s="173"/>
      <c r="D12" s="173"/>
      <c r="E12" s="173"/>
      <c r="F12" s="173"/>
      <c r="G12" s="288" t="s">
        <v>4</v>
      </c>
      <c r="H12" s="288"/>
    </row>
    <row r="13" spans="1:10" x14ac:dyDescent="0.2">
      <c r="A13" s="268" t="s">
        <v>5</v>
      </c>
      <c r="B13" s="287" t="s">
        <v>23</v>
      </c>
      <c r="C13" s="268"/>
      <c r="D13" s="268"/>
      <c r="E13" s="3"/>
      <c r="F13" s="268" t="s">
        <v>65</v>
      </c>
      <c r="G13" s="268"/>
      <c r="H13" s="268"/>
    </row>
    <row r="14" spans="1:10" x14ac:dyDescent="0.2">
      <c r="A14" s="269"/>
      <c r="B14" s="2" t="s">
        <v>1</v>
      </c>
      <c r="C14" s="2" t="s">
        <v>24</v>
      </c>
      <c r="D14" s="2" t="s">
        <v>25</v>
      </c>
      <c r="E14" s="4"/>
      <c r="F14" s="2" t="s">
        <v>1</v>
      </c>
      <c r="G14" s="2" t="s">
        <v>24</v>
      </c>
      <c r="H14" s="2" t="s">
        <v>25</v>
      </c>
    </row>
    <row r="15" spans="1:10" x14ac:dyDescent="0.2">
      <c r="A15" s="21" t="s">
        <v>36</v>
      </c>
      <c r="B15" s="46">
        <v>1240</v>
      </c>
      <c r="C15" s="46">
        <v>588</v>
      </c>
      <c r="D15" s="46">
        <v>652</v>
      </c>
      <c r="E15" s="46"/>
      <c r="F15" s="46">
        <v>152141</v>
      </c>
      <c r="G15" s="46">
        <v>48338</v>
      </c>
      <c r="H15" s="46">
        <v>103803</v>
      </c>
    </row>
    <row r="16" spans="1:10" x14ac:dyDescent="0.2">
      <c r="A16" s="36" t="s">
        <v>38</v>
      </c>
      <c r="B16" s="47">
        <v>66347</v>
      </c>
      <c r="C16" s="47">
        <v>0</v>
      </c>
      <c r="D16" s="47">
        <v>66347</v>
      </c>
      <c r="E16" s="47"/>
      <c r="F16" s="47">
        <v>69733</v>
      </c>
      <c r="G16" s="47">
        <v>8963</v>
      </c>
      <c r="H16" s="47">
        <v>60770</v>
      </c>
    </row>
    <row r="17" spans="1:8" x14ac:dyDescent="0.2">
      <c r="A17" s="21" t="s">
        <v>92</v>
      </c>
      <c r="B17" s="46">
        <v>49783</v>
      </c>
      <c r="C17" s="46">
        <v>7767</v>
      </c>
      <c r="D17" s="46">
        <v>42016</v>
      </c>
      <c r="E17" s="46"/>
      <c r="F17" s="46">
        <v>148183</v>
      </c>
      <c r="G17" s="46">
        <v>9191</v>
      </c>
      <c r="H17" s="46">
        <v>138992</v>
      </c>
    </row>
    <row r="18" spans="1:8" x14ac:dyDescent="0.2">
      <c r="A18" s="36" t="s">
        <v>39</v>
      </c>
      <c r="B18" s="47">
        <v>1120</v>
      </c>
      <c r="C18" s="47">
        <v>1120</v>
      </c>
      <c r="D18" s="47">
        <v>0</v>
      </c>
      <c r="E18" s="47"/>
      <c r="F18" s="47">
        <v>3869</v>
      </c>
      <c r="G18" s="47">
        <v>3145</v>
      </c>
      <c r="H18" s="47">
        <v>724</v>
      </c>
    </row>
    <row r="19" spans="1:8" x14ac:dyDescent="0.2">
      <c r="A19" s="21" t="s">
        <v>40</v>
      </c>
      <c r="B19" s="46">
        <v>12687</v>
      </c>
      <c r="C19" s="46">
        <v>8613</v>
      </c>
      <c r="D19" s="46">
        <v>4074</v>
      </c>
      <c r="E19" s="46"/>
      <c r="F19" s="46">
        <v>37687</v>
      </c>
      <c r="G19" s="46">
        <v>28601</v>
      </c>
      <c r="H19" s="46">
        <v>9086</v>
      </c>
    </row>
    <row r="20" spans="1:8" x14ac:dyDescent="0.2">
      <c r="A20" s="36" t="s">
        <v>41</v>
      </c>
      <c r="B20" s="47">
        <v>15128</v>
      </c>
      <c r="C20" s="47">
        <v>3049</v>
      </c>
      <c r="D20" s="47">
        <v>12079</v>
      </c>
      <c r="E20" s="47"/>
      <c r="F20" s="47">
        <v>6837</v>
      </c>
      <c r="G20" s="47">
        <v>4083</v>
      </c>
      <c r="H20" s="47">
        <v>2754</v>
      </c>
    </row>
    <row r="21" spans="1:8" x14ac:dyDescent="0.2">
      <c r="A21" s="21" t="s">
        <v>42</v>
      </c>
      <c r="B21" s="46">
        <v>246</v>
      </c>
      <c r="C21" s="46">
        <v>246</v>
      </c>
      <c r="D21" s="46">
        <v>0</v>
      </c>
      <c r="E21" s="46"/>
      <c r="F21" s="46">
        <v>2139</v>
      </c>
      <c r="G21" s="46">
        <v>2139</v>
      </c>
      <c r="H21" s="46">
        <v>0</v>
      </c>
    </row>
    <row r="22" spans="1:8" x14ac:dyDescent="0.2">
      <c r="A22" s="36" t="s">
        <v>43</v>
      </c>
      <c r="B22" s="47">
        <v>204</v>
      </c>
      <c r="C22" s="47">
        <v>0</v>
      </c>
      <c r="D22" s="47">
        <v>204</v>
      </c>
      <c r="E22" s="47"/>
      <c r="F22" s="47">
        <v>11369</v>
      </c>
      <c r="G22" s="47">
        <v>6239</v>
      </c>
      <c r="H22" s="47">
        <v>5130</v>
      </c>
    </row>
    <row r="23" spans="1:8" x14ac:dyDescent="0.2">
      <c r="A23" s="21" t="s">
        <v>45</v>
      </c>
      <c r="B23" s="46">
        <v>58</v>
      </c>
      <c r="C23" s="46">
        <v>58</v>
      </c>
      <c r="D23" s="46">
        <v>0</v>
      </c>
      <c r="E23" s="46"/>
      <c r="F23" s="46">
        <v>14585</v>
      </c>
      <c r="G23" s="46">
        <v>2471</v>
      </c>
      <c r="H23" s="46">
        <v>12114</v>
      </c>
    </row>
    <row r="24" spans="1:8" x14ac:dyDescent="0.2">
      <c r="A24" s="36" t="s">
        <v>46</v>
      </c>
      <c r="B24" s="47">
        <v>360</v>
      </c>
      <c r="C24" s="47">
        <v>360</v>
      </c>
      <c r="D24" s="47">
        <v>0</v>
      </c>
      <c r="E24" s="47"/>
      <c r="F24" s="47">
        <v>36194</v>
      </c>
      <c r="G24" s="47">
        <v>11100</v>
      </c>
      <c r="H24" s="47">
        <v>25094</v>
      </c>
    </row>
    <row r="25" spans="1:8" x14ac:dyDescent="0.2">
      <c r="A25" s="21" t="s">
        <v>47</v>
      </c>
      <c r="B25" s="46">
        <v>97015</v>
      </c>
      <c r="C25" s="46">
        <v>392</v>
      </c>
      <c r="D25" s="46">
        <v>96623</v>
      </c>
      <c r="E25" s="46"/>
      <c r="F25" s="46">
        <v>139497</v>
      </c>
      <c r="G25" s="46">
        <v>51793</v>
      </c>
      <c r="H25" s="46">
        <v>87704</v>
      </c>
    </row>
    <row r="26" spans="1:8" x14ac:dyDescent="0.2">
      <c r="A26" s="36" t="s">
        <v>48</v>
      </c>
      <c r="B26" s="47">
        <v>0</v>
      </c>
      <c r="C26" s="47">
        <v>0</v>
      </c>
      <c r="D26" s="47">
        <v>0</v>
      </c>
      <c r="E26" s="47"/>
      <c r="F26" s="47">
        <v>5012</v>
      </c>
      <c r="G26" s="47">
        <v>2075</v>
      </c>
      <c r="H26" s="47">
        <v>2937</v>
      </c>
    </row>
    <row r="27" spans="1:8" x14ac:dyDescent="0.2">
      <c r="A27" s="21" t="s">
        <v>49</v>
      </c>
      <c r="B27" s="46">
        <v>828</v>
      </c>
      <c r="C27" s="46">
        <v>828</v>
      </c>
      <c r="D27" s="46">
        <v>0</v>
      </c>
      <c r="E27" s="46"/>
      <c r="F27" s="46">
        <v>25688</v>
      </c>
      <c r="G27" s="46">
        <v>11668</v>
      </c>
      <c r="H27" s="46">
        <v>14020</v>
      </c>
    </row>
    <row r="28" spans="1:8" x14ac:dyDescent="0.2">
      <c r="A28" s="36" t="s">
        <v>50</v>
      </c>
      <c r="B28" s="47">
        <v>0</v>
      </c>
      <c r="C28" s="47">
        <v>0</v>
      </c>
      <c r="D28" s="47">
        <v>0</v>
      </c>
      <c r="E28" s="47"/>
      <c r="F28" s="47">
        <v>2430</v>
      </c>
      <c r="G28" s="47">
        <v>1852</v>
      </c>
      <c r="H28" s="47">
        <v>578</v>
      </c>
    </row>
    <row r="29" spans="1:8" x14ac:dyDescent="0.2">
      <c r="A29" s="21" t="s">
        <v>51</v>
      </c>
      <c r="B29" s="46">
        <v>7943</v>
      </c>
      <c r="C29" s="46">
        <v>0</v>
      </c>
      <c r="D29" s="46">
        <v>7943</v>
      </c>
      <c r="E29" s="46"/>
      <c r="F29" s="46">
        <v>2929</v>
      </c>
      <c r="G29" s="46">
        <v>578</v>
      </c>
      <c r="H29" s="46">
        <v>2351</v>
      </c>
    </row>
    <row r="30" spans="1:8" x14ac:dyDescent="0.2">
      <c r="A30" s="36" t="s">
        <v>52</v>
      </c>
      <c r="B30" s="47">
        <v>72</v>
      </c>
      <c r="C30" s="47">
        <v>72</v>
      </c>
      <c r="D30" s="47">
        <v>0</v>
      </c>
      <c r="E30" s="47"/>
      <c r="F30" s="47">
        <v>21434</v>
      </c>
      <c r="G30" s="47">
        <v>12653</v>
      </c>
      <c r="H30" s="47">
        <v>8781</v>
      </c>
    </row>
    <row r="31" spans="1:8" x14ac:dyDescent="0.2">
      <c r="A31" s="21" t="s">
        <v>53</v>
      </c>
      <c r="B31" s="46">
        <v>0</v>
      </c>
      <c r="C31" s="46">
        <v>0</v>
      </c>
      <c r="D31" s="46">
        <v>0</v>
      </c>
      <c r="E31" s="46"/>
      <c r="F31" s="46">
        <v>19852</v>
      </c>
      <c r="G31" s="46">
        <v>9503</v>
      </c>
      <c r="H31" s="46">
        <v>10349</v>
      </c>
    </row>
    <row r="32" spans="1:8" x14ac:dyDescent="0.2">
      <c r="A32" s="36" t="s">
        <v>60</v>
      </c>
      <c r="B32" s="47">
        <v>132</v>
      </c>
      <c r="C32" s="47">
        <v>132</v>
      </c>
      <c r="D32" s="47">
        <v>0</v>
      </c>
      <c r="E32" s="47"/>
      <c r="F32" s="47">
        <v>50289</v>
      </c>
      <c r="G32" s="47">
        <v>11419</v>
      </c>
      <c r="H32" s="47">
        <v>38870</v>
      </c>
    </row>
    <row r="33" spans="1:8" x14ac:dyDescent="0.2">
      <c r="A33" s="21" t="s">
        <v>54</v>
      </c>
      <c r="B33" s="46">
        <v>3113</v>
      </c>
      <c r="C33" s="46">
        <v>107</v>
      </c>
      <c r="D33" s="46">
        <v>3006</v>
      </c>
      <c r="E33" s="46"/>
      <c r="F33" s="46">
        <v>27832</v>
      </c>
      <c r="G33" s="46">
        <v>10483</v>
      </c>
      <c r="H33" s="46">
        <v>17349</v>
      </c>
    </row>
    <row r="34" spans="1:8" x14ac:dyDescent="0.2">
      <c r="A34" s="36" t="s">
        <v>55</v>
      </c>
      <c r="B34" s="47">
        <v>31849</v>
      </c>
      <c r="C34" s="47">
        <v>8282</v>
      </c>
      <c r="D34" s="47">
        <v>23567</v>
      </c>
      <c r="E34" s="47"/>
      <c r="F34" s="47">
        <v>24017</v>
      </c>
      <c r="G34" s="47">
        <v>13582</v>
      </c>
      <c r="H34" s="47">
        <v>10435</v>
      </c>
    </row>
    <row r="35" spans="1:8" x14ac:dyDescent="0.2">
      <c r="A35" s="21" t="s">
        <v>58</v>
      </c>
      <c r="B35" s="46">
        <v>1242</v>
      </c>
      <c r="C35" s="46">
        <v>1007</v>
      </c>
      <c r="D35" s="46">
        <v>235</v>
      </c>
      <c r="E35" s="46"/>
      <c r="F35" s="46">
        <v>22062</v>
      </c>
      <c r="G35" s="46">
        <v>13345</v>
      </c>
      <c r="H35" s="46">
        <v>8717</v>
      </c>
    </row>
    <row r="36" spans="1:8" x14ac:dyDescent="0.2">
      <c r="A36" s="36" t="s">
        <v>56</v>
      </c>
      <c r="B36" s="47">
        <v>20583</v>
      </c>
      <c r="C36" s="47">
        <v>8333</v>
      </c>
      <c r="D36" s="47">
        <v>12250</v>
      </c>
      <c r="E36" s="47"/>
      <c r="F36" s="47">
        <v>6049</v>
      </c>
      <c r="G36" s="47">
        <v>2282</v>
      </c>
      <c r="H36" s="47">
        <v>3767</v>
      </c>
    </row>
    <row r="37" spans="1:8" x14ac:dyDescent="0.2">
      <c r="A37" s="21" t="s">
        <v>57</v>
      </c>
      <c r="B37" s="46">
        <v>92031</v>
      </c>
      <c r="C37" s="46">
        <v>1590</v>
      </c>
      <c r="D37" s="46">
        <v>90441</v>
      </c>
      <c r="E37" s="46"/>
      <c r="F37" s="46">
        <v>18788</v>
      </c>
      <c r="G37" s="46">
        <v>14099</v>
      </c>
      <c r="H37" s="46">
        <v>4689</v>
      </c>
    </row>
    <row r="38" spans="1:8" x14ac:dyDescent="0.2">
      <c r="A38" s="36" t="s">
        <v>68</v>
      </c>
      <c r="B38" s="47">
        <v>24545</v>
      </c>
      <c r="C38" s="47">
        <v>1411</v>
      </c>
      <c r="D38" s="47">
        <v>23134</v>
      </c>
      <c r="E38" s="47"/>
      <c r="F38" s="47">
        <v>107437</v>
      </c>
      <c r="G38" s="47">
        <v>42242</v>
      </c>
      <c r="H38" s="47">
        <v>65195</v>
      </c>
    </row>
    <row r="39" spans="1:8" x14ac:dyDescent="0.2">
      <c r="A39" s="21" t="s">
        <v>37</v>
      </c>
      <c r="B39" s="46">
        <v>0</v>
      </c>
      <c r="C39" s="46">
        <v>0</v>
      </c>
      <c r="D39" s="46">
        <v>0</v>
      </c>
      <c r="E39" s="46"/>
      <c r="F39" s="46">
        <v>329</v>
      </c>
      <c r="G39" s="46">
        <v>329</v>
      </c>
      <c r="H39" s="46">
        <v>0</v>
      </c>
    </row>
    <row r="40" spans="1:8" x14ac:dyDescent="0.2">
      <c r="A40" s="36" t="s">
        <v>44</v>
      </c>
      <c r="B40" s="47">
        <v>97</v>
      </c>
      <c r="C40" s="47">
        <v>97</v>
      </c>
      <c r="D40" s="47">
        <v>0</v>
      </c>
      <c r="E40" s="47"/>
      <c r="F40" s="47">
        <v>4565</v>
      </c>
      <c r="G40" s="47">
        <v>4400</v>
      </c>
      <c r="H40" s="47">
        <v>165</v>
      </c>
    </row>
    <row r="41" spans="1:8" x14ac:dyDescent="0.2">
      <c r="A41" s="21" t="s">
        <v>93</v>
      </c>
      <c r="B41" s="46">
        <v>0</v>
      </c>
      <c r="C41" s="46">
        <v>0</v>
      </c>
      <c r="D41" s="46">
        <v>0</v>
      </c>
      <c r="E41" s="46"/>
      <c r="F41" s="46">
        <v>4441</v>
      </c>
      <c r="G41" s="46">
        <v>3099</v>
      </c>
      <c r="H41" s="46">
        <v>1342</v>
      </c>
    </row>
    <row r="42" spans="1:8" x14ac:dyDescent="0.2">
      <c r="A42" s="36" t="s">
        <v>94</v>
      </c>
      <c r="B42" s="47">
        <v>0</v>
      </c>
      <c r="C42" s="47">
        <v>0</v>
      </c>
      <c r="D42" s="47">
        <v>0</v>
      </c>
      <c r="E42" s="47"/>
      <c r="F42" s="47">
        <v>281</v>
      </c>
      <c r="G42" s="47">
        <v>154</v>
      </c>
      <c r="H42" s="47">
        <v>127</v>
      </c>
    </row>
    <row r="43" spans="1:8" x14ac:dyDescent="0.2">
      <c r="A43" s="21" t="s">
        <v>95</v>
      </c>
      <c r="B43" s="46">
        <v>0</v>
      </c>
      <c r="C43" s="46">
        <v>0</v>
      </c>
      <c r="D43" s="46">
        <v>0</v>
      </c>
      <c r="E43" s="46"/>
      <c r="F43" s="46">
        <v>616</v>
      </c>
      <c r="G43" s="46">
        <v>616</v>
      </c>
      <c r="H43" s="46">
        <v>0</v>
      </c>
    </row>
    <row r="44" spans="1:8" x14ac:dyDescent="0.2">
      <c r="A44" s="36" t="s">
        <v>96</v>
      </c>
      <c r="B44" s="47">
        <v>0</v>
      </c>
      <c r="C44" s="47">
        <v>0</v>
      </c>
      <c r="D44" s="47">
        <v>0</v>
      </c>
      <c r="E44" s="47"/>
      <c r="F44" s="47">
        <v>328</v>
      </c>
      <c r="G44" s="47">
        <v>88</v>
      </c>
      <c r="H44" s="47">
        <v>240</v>
      </c>
    </row>
    <row r="45" spans="1:8" x14ac:dyDescent="0.2">
      <c r="A45" s="21" t="s">
        <v>97</v>
      </c>
      <c r="B45" s="46">
        <v>0</v>
      </c>
      <c r="C45" s="46">
        <v>0</v>
      </c>
      <c r="D45" s="46">
        <v>0</v>
      </c>
      <c r="E45" s="46"/>
      <c r="F45" s="46">
        <v>78</v>
      </c>
      <c r="G45" s="46">
        <v>78</v>
      </c>
      <c r="H45" s="46">
        <v>0</v>
      </c>
    </row>
    <row r="46" spans="1:8" x14ac:dyDescent="0.2">
      <c r="A46" s="36" t="s">
        <v>98</v>
      </c>
      <c r="B46" s="47">
        <v>0</v>
      </c>
      <c r="C46" s="47">
        <v>0</v>
      </c>
      <c r="D46" s="47">
        <v>0</v>
      </c>
      <c r="E46" s="47"/>
      <c r="F46" s="47">
        <v>165</v>
      </c>
      <c r="G46" s="47">
        <v>165</v>
      </c>
      <c r="H46" s="47">
        <v>0</v>
      </c>
    </row>
    <row r="47" spans="1:8" x14ac:dyDescent="0.2">
      <c r="A47" s="21" t="s">
        <v>99</v>
      </c>
      <c r="B47" s="46">
        <v>0</v>
      </c>
      <c r="C47" s="46">
        <v>0</v>
      </c>
      <c r="D47" s="46">
        <v>0</v>
      </c>
      <c r="E47" s="46"/>
      <c r="F47" s="46">
        <v>0</v>
      </c>
      <c r="G47" s="46">
        <v>0</v>
      </c>
      <c r="H47" s="46">
        <v>0</v>
      </c>
    </row>
    <row r="48" spans="1:8" x14ac:dyDescent="0.2">
      <c r="A48" s="21"/>
      <c r="B48" s="46"/>
      <c r="C48" s="46"/>
      <c r="D48" s="46"/>
      <c r="E48" s="46"/>
      <c r="F48" s="46"/>
      <c r="G48" s="46"/>
      <c r="H48" s="46"/>
    </row>
    <row r="49" spans="1:8" x14ac:dyDescent="0.2">
      <c r="A49" s="36" t="s">
        <v>1</v>
      </c>
      <c r="B49" s="47">
        <v>426623</v>
      </c>
      <c r="C49" s="47">
        <v>44052</v>
      </c>
      <c r="D49" s="47">
        <v>382571</v>
      </c>
      <c r="E49" s="47"/>
      <c r="F49" s="47">
        <v>966856</v>
      </c>
      <c r="G49" s="47">
        <v>330773</v>
      </c>
      <c r="H49" s="47">
        <v>636083</v>
      </c>
    </row>
    <row r="51" spans="1:8" x14ac:dyDescent="0.2">
      <c r="A51" s="207" t="s">
        <v>138</v>
      </c>
      <c r="B51" s="215"/>
      <c r="C51" s="215"/>
      <c r="D51" s="215"/>
      <c r="E51" s="215"/>
      <c r="F51" s="215"/>
      <c r="G51" s="215"/>
      <c r="H51" s="216"/>
    </row>
    <row r="52" spans="1:8" x14ac:dyDescent="0.2">
      <c r="A52" s="217" t="s">
        <v>64</v>
      </c>
      <c r="B52" s="154"/>
      <c r="C52" s="154"/>
      <c r="D52" s="154"/>
      <c r="E52" s="154"/>
      <c r="F52" s="154"/>
      <c r="G52" s="154"/>
      <c r="H52" s="218"/>
    </row>
    <row r="53" spans="1:8" x14ac:dyDescent="0.2">
      <c r="A53" s="212" t="s">
        <v>174</v>
      </c>
      <c r="B53" s="219"/>
      <c r="C53" s="219"/>
      <c r="D53" s="219"/>
      <c r="E53" s="219"/>
      <c r="F53" s="219"/>
      <c r="G53" s="219"/>
      <c r="H53" s="220"/>
    </row>
  </sheetData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J53"/>
  <sheetViews>
    <sheetView showGridLines="0" topLeftCell="A7" zoomScale="115" zoomScaleNormal="115" workbookViewId="0">
      <selection activeCell="A7" sqref="A7:J7"/>
    </sheetView>
  </sheetViews>
  <sheetFormatPr baseColWidth="10" defaultRowHeight="12.75" x14ac:dyDescent="0.2"/>
  <cols>
    <col min="1" max="1" width="18.7109375" style="155" customWidth="1"/>
    <col min="2" max="4" width="11.42578125" style="155"/>
    <col min="5" max="5" width="3.140625" style="155" customWidth="1"/>
    <col min="6" max="16384" width="11.42578125" style="155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192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212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54"/>
      <c r="B11" s="154"/>
      <c r="C11" s="154"/>
      <c r="D11" s="154"/>
      <c r="E11" s="154"/>
      <c r="F11" s="154"/>
      <c r="G11" s="154"/>
      <c r="I11" s="250" t="s">
        <v>140</v>
      </c>
      <c r="J11" s="250"/>
    </row>
    <row r="12" spans="1:10" ht="12.75" customHeight="1" x14ac:dyDescent="0.2">
      <c r="A12" s="172"/>
      <c r="B12" s="173"/>
      <c r="C12" s="173"/>
      <c r="D12" s="173"/>
      <c r="E12" s="173"/>
      <c r="F12" s="173"/>
      <c r="G12" s="289" t="s">
        <v>35</v>
      </c>
      <c r="H12" s="289"/>
    </row>
    <row r="13" spans="1:10" x14ac:dyDescent="0.2">
      <c r="A13" s="268" t="s">
        <v>5</v>
      </c>
      <c r="B13" s="287" t="s">
        <v>23</v>
      </c>
      <c r="C13" s="268"/>
      <c r="D13" s="268"/>
      <c r="E13" s="3"/>
      <c r="F13" s="268" t="s">
        <v>65</v>
      </c>
      <c r="G13" s="268"/>
      <c r="H13" s="268"/>
    </row>
    <row r="14" spans="1:10" x14ac:dyDescent="0.2">
      <c r="A14" s="269"/>
      <c r="B14" s="2" t="s">
        <v>1</v>
      </c>
      <c r="C14" s="2" t="s">
        <v>24</v>
      </c>
      <c r="D14" s="2" t="s">
        <v>25</v>
      </c>
      <c r="E14" s="4"/>
      <c r="F14" s="2" t="s">
        <v>1</v>
      </c>
      <c r="G14" s="2" t="s">
        <v>24</v>
      </c>
      <c r="H14" s="2" t="s">
        <v>25</v>
      </c>
    </row>
    <row r="15" spans="1:10" x14ac:dyDescent="0.2">
      <c r="A15" s="21" t="s">
        <v>36</v>
      </c>
      <c r="B15" s="46">
        <v>14</v>
      </c>
      <c r="C15" s="46">
        <v>2</v>
      </c>
      <c r="D15" s="46">
        <v>12</v>
      </c>
      <c r="E15" s="46"/>
      <c r="F15" s="46">
        <v>1103</v>
      </c>
      <c r="G15" s="46">
        <v>364</v>
      </c>
      <c r="H15" s="46">
        <v>739</v>
      </c>
    </row>
    <row r="16" spans="1:10" x14ac:dyDescent="0.2">
      <c r="A16" s="36" t="s">
        <v>38</v>
      </c>
      <c r="B16" s="47">
        <v>1042</v>
      </c>
      <c r="C16" s="47">
        <v>0</v>
      </c>
      <c r="D16" s="47">
        <v>1042</v>
      </c>
      <c r="E16" s="47"/>
      <c r="F16" s="47">
        <v>364</v>
      </c>
      <c r="G16" s="47">
        <v>73</v>
      </c>
      <c r="H16" s="47">
        <v>291</v>
      </c>
    </row>
    <row r="17" spans="1:8" x14ac:dyDescent="0.2">
      <c r="A17" s="21" t="s">
        <v>92</v>
      </c>
      <c r="B17" s="46">
        <v>760</v>
      </c>
      <c r="C17" s="46">
        <v>91</v>
      </c>
      <c r="D17" s="46">
        <v>669</v>
      </c>
      <c r="E17" s="46"/>
      <c r="F17" s="46">
        <v>1277</v>
      </c>
      <c r="G17" s="46">
        <v>85</v>
      </c>
      <c r="H17" s="46">
        <v>1192</v>
      </c>
    </row>
    <row r="18" spans="1:8" x14ac:dyDescent="0.2">
      <c r="A18" s="36" t="s">
        <v>39</v>
      </c>
      <c r="B18" s="47">
        <v>24</v>
      </c>
      <c r="C18" s="47">
        <v>24</v>
      </c>
      <c r="D18" s="47">
        <v>0</v>
      </c>
      <c r="E18" s="47"/>
      <c r="F18" s="47">
        <v>27</v>
      </c>
      <c r="G18" s="47">
        <v>19</v>
      </c>
      <c r="H18" s="47">
        <v>8</v>
      </c>
    </row>
    <row r="19" spans="1:8" x14ac:dyDescent="0.2">
      <c r="A19" s="21" t="s">
        <v>40</v>
      </c>
      <c r="B19" s="46">
        <v>169</v>
      </c>
      <c r="C19" s="46">
        <v>114</v>
      </c>
      <c r="D19" s="46">
        <v>55</v>
      </c>
      <c r="E19" s="46"/>
      <c r="F19" s="46">
        <v>358</v>
      </c>
      <c r="G19" s="46">
        <v>262</v>
      </c>
      <c r="H19" s="46">
        <v>96</v>
      </c>
    </row>
    <row r="20" spans="1:8" x14ac:dyDescent="0.2">
      <c r="A20" s="36" t="s">
        <v>41</v>
      </c>
      <c r="B20" s="47">
        <v>253</v>
      </c>
      <c r="C20" s="47">
        <v>77</v>
      </c>
      <c r="D20" s="47">
        <v>176</v>
      </c>
      <c r="E20" s="47"/>
      <c r="F20" s="47">
        <v>67</v>
      </c>
      <c r="G20" s="47">
        <v>37</v>
      </c>
      <c r="H20" s="47">
        <v>30</v>
      </c>
    </row>
    <row r="21" spans="1:8" x14ac:dyDescent="0.2">
      <c r="A21" s="21" t="s">
        <v>42</v>
      </c>
      <c r="B21" s="46">
        <v>3</v>
      </c>
      <c r="C21" s="46">
        <v>3</v>
      </c>
      <c r="D21" s="46">
        <v>0</v>
      </c>
      <c r="E21" s="46"/>
      <c r="F21" s="46">
        <v>17</v>
      </c>
      <c r="G21" s="46">
        <v>17</v>
      </c>
      <c r="H21" s="46">
        <v>0</v>
      </c>
    </row>
    <row r="22" spans="1:8" x14ac:dyDescent="0.2">
      <c r="A22" s="36" t="s">
        <v>43</v>
      </c>
      <c r="B22" s="47">
        <v>3</v>
      </c>
      <c r="C22" s="47">
        <v>0</v>
      </c>
      <c r="D22" s="47">
        <v>3</v>
      </c>
      <c r="E22" s="47"/>
      <c r="F22" s="47">
        <v>130</v>
      </c>
      <c r="G22" s="47">
        <v>58</v>
      </c>
      <c r="H22" s="47">
        <v>72</v>
      </c>
    </row>
    <row r="23" spans="1:8" x14ac:dyDescent="0.2">
      <c r="A23" s="21" t="s">
        <v>45</v>
      </c>
      <c r="B23" s="46">
        <v>1</v>
      </c>
      <c r="C23" s="46">
        <v>1</v>
      </c>
      <c r="D23" s="46">
        <v>0</v>
      </c>
      <c r="E23" s="46"/>
      <c r="F23" s="46">
        <v>82</v>
      </c>
      <c r="G23" s="46">
        <v>27</v>
      </c>
      <c r="H23" s="46">
        <v>55</v>
      </c>
    </row>
    <row r="24" spans="1:8" x14ac:dyDescent="0.2">
      <c r="A24" s="36" t="s">
        <v>46</v>
      </c>
      <c r="B24" s="47">
        <v>6</v>
      </c>
      <c r="C24" s="47">
        <v>6</v>
      </c>
      <c r="D24" s="47">
        <v>0</v>
      </c>
      <c r="E24" s="47"/>
      <c r="F24" s="47">
        <v>289</v>
      </c>
      <c r="G24" s="47">
        <v>76</v>
      </c>
      <c r="H24" s="47">
        <v>213</v>
      </c>
    </row>
    <row r="25" spans="1:8" x14ac:dyDescent="0.2">
      <c r="A25" s="21" t="s">
        <v>47</v>
      </c>
      <c r="B25" s="46">
        <v>1793</v>
      </c>
      <c r="C25" s="46">
        <v>7</v>
      </c>
      <c r="D25" s="46">
        <v>1786</v>
      </c>
      <c r="E25" s="46"/>
      <c r="F25" s="46">
        <v>1213</v>
      </c>
      <c r="G25" s="46">
        <v>324</v>
      </c>
      <c r="H25" s="46">
        <v>889</v>
      </c>
    </row>
    <row r="26" spans="1:8" x14ac:dyDescent="0.2">
      <c r="A26" s="36" t="s">
        <v>48</v>
      </c>
      <c r="B26" s="47">
        <v>0</v>
      </c>
      <c r="C26" s="47">
        <v>0</v>
      </c>
      <c r="D26" s="47">
        <v>0</v>
      </c>
      <c r="E26" s="47"/>
      <c r="F26" s="47">
        <v>38</v>
      </c>
      <c r="G26" s="47">
        <v>15</v>
      </c>
      <c r="H26" s="47">
        <v>23</v>
      </c>
    </row>
    <row r="27" spans="1:8" x14ac:dyDescent="0.2">
      <c r="A27" s="21" t="s">
        <v>49</v>
      </c>
      <c r="B27" s="46">
        <v>9</v>
      </c>
      <c r="C27" s="46">
        <v>9</v>
      </c>
      <c r="D27" s="46">
        <v>0</v>
      </c>
      <c r="E27" s="46"/>
      <c r="F27" s="46">
        <v>137</v>
      </c>
      <c r="G27" s="46">
        <v>99</v>
      </c>
      <c r="H27" s="46">
        <v>38</v>
      </c>
    </row>
    <row r="28" spans="1:8" x14ac:dyDescent="0.2">
      <c r="A28" s="36" t="s">
        <v>50</v>
      </c>
      <c r="B28" s="47">
        <v>0</v>
      </c>
      <c r="C28" s="47">
        <v>0</v>
      </c>
      <c r="D28" s="47">
        <v>0</v>
      </c>
      <c r="E28" s="47"/>
      <c r="F28" s="47">
        <v>23</v>
      </c>
      <c r="G28" s="47">
        <v>16</v>
      </c>
      <c r="H28" s="47">
        <v>7</v>
      </c>
    </row>
    <row r="29" spans="1:8" x14ac:dyDescent="0.2">
      <c r="A29" s="21" t="s">
        <v>51</v>
      </c>
      <c r="B29" s="46">
        <v>192</v>
      </c>
      <c r="C29" s="46">
        <v>0</v>
      </c>
      <c r="D29" s="46">
        <v>192</v>
      </c>
      <c r="E29" s="46"/>
      <c r="F29" s="46">
        <v>27</v>
      </c>
      <c r="G29" s="46">
        <v>5</v>
      </c>
      <c r="H29" s="46">
        <v>22</v>
      </c>
    </row>
    <row r="30" spans="1:8" x14ac:dyDescent="0.2">
      <c r="A30" s="36" t="s">
        <v>52</v>
      </c>
      <c r="B30" s="47">
        <v>1</v>
      </c>
      <c r="C30" s="47">
        <v>1</v>
      </c>
      <c r="D30" s="47">
        <v>0</v>
      </c>
      <c r="E30" s="47"/>
      <c r="F30" s="47">
        <v>165</v>
      </c>
      <c r="G30" s="47">
        <v>102</v>
      </c>
      <c r="H30" s="47">
        <v>63</v>
      </c>
    </row>
    <row r="31" spans="1:8" x14ac:dyDescent="0.2">
      <c r="A31" s="21" t="s">
        <v>53</v>
      </c>
      <c r="B31" s="46">
        <v>0</v>
      </c>
      <c r="C31" s="46">
        <v>0</v>
      </c>
      <c r="D31" s="46">
        <v>0</v>
      </c>
      <c r="E31" s="46"/>
      <c r="F31" s="46">
        <v>171</v>
      </c>
      <c r="G31" s="46">
        <v>94</v>
      </c>
      <c r="H31" s="46">
        <v>77</v>
      </c>
    </row>
    <row r="32" spans="1:8" x14ac:dyDescent="0.2">
      <c r="A32" s="36" t="s">
        <v>60</v>
      </c>
      <c r="B32" s="47">
        <v>2</v>
      </c>
      <c r="C32" s="47">
        <v>2</v>
      </c>
      <c r="D32" s="47">
        <v>0</v>
      </c>
      <c r="E32" s="47"/>
      <c r="F32" s="47">
        <v>426</v>
      </c>
      <c r="G32" s="47">
        <v>82</v>
      </c>
      <c r="H32" s="47">
        <v>344</v>
      </c>
    </row>
    <row r="33" spans="1:8" x14ac:dyDescent="0.2">
      <c r="A33" s="21" t="s">
        <v>54</v>
      </c>
      <c r="B33" s="46">
        <v>42</v>
      </c>
      <c r="C33" s="46">
        <v>2</v>
      </c>
      <c r="D33" s="46">
        <v>40</v>
      </c>
      <c r="E33" s="46"/>
      <c r="F33" s="46">
        <v>237</v>
      </c>
      <c r="G33" s="46">
        <v>97</v>
      </c>
      <c r="H33" s="46">
        <v>140</v>
      </c>
    </row>
    <row r="34" spans="1:8" x14ac:dyDescent="0.2">
      <c r="A34" s="36" t="s">
        <v>55</v>
      </c>
      <c r="B34" s="47">
        <v>482</v>
      </c>
      <c r="C34" s="47">
        <v>144</v>
      </c>
      <c r="D34" s="47">
        <v>338</v>
      </c>
      <c r="E34" s="47"/>
      <c r="F34" s="47">
        <v>211</v>
      </c>
      <c r="G34" s="47">
        <v>99</v>
      </c>
      <c r="H34" s="47">
        <v>112</v>
      </c>
    </row>
    <row r="35" spans="1:8" x14ac:dyDescent="0.2">
      <c r="A35" s="21" t="s">
        <v>58</v>
      </c>
      <c r="B35" s="46">
        <v>22</v>
      </c>
      <c r="C35" s="46">
        <v>18</v>
      </c>
      <c r="D35" s="46">
        <v>4</v>
      </c>
      <c r="E35" s="46"/>
      <c r="F35" s="46">
        <v>239</v>
      </c>
      <c r="G35" s="46">
        <v>132</v>
      </c>
      <c r="H35" s="46">
        <v>107</v>
      </c>
    </row>
    <row r="36" spans="1:8" x14ac:dyDescent="0.2">
      <c r="A36" s="36" t="s">
        <v>56</v>
      </c>
      <c r="B36" s="47">
        <v>380</v>
      </c>
      <c r="C36" s="47">
        <v>200</v>
      </c>
      <c r="D36" s="47">
        <v>180</v>
      </c>
      <c r="E36" s="47"/>
      <c r="F36" s="47">
        <v>53</v>
      </c>
      <c r="G36" s="47">
        <v>22</v>
      </c>
      <c r="H36" s="47">
        <v>31</v>
      </c>
    </row>
    <row r="37" spans="1:8" x14ac:dyDescent="0.2">
      <c r="A37" s="21" t="s">
        <v>57</v>
      </c>
      <c r="B37" s="46">
        <v>1418</v>
      </c>
      <c r="C37" s="46">
        <v>22</v>
      </c>
      <c r="D37" s="46">
        <v>1396</v>
      </c>
      <c r="E37" s="46"/>
      <c r="F37" s="46">
        <v>145</v>
      </c>
      <c r="G37" s="46">
        <v>109</v>
      </c>
      <c r="H37" s="46">
        <v>36</v>
      </c>
    </row>
    <row r="38" spans="1:8" x14ac:dyDescent="0.2">
      <c r="A38" s="36" t="s">
        <v>68</v>
      </c>
      <c r="B38" s="47">
        <v>337</v>
      </c>
      <c r="C38" s="47">
        <v>17</v>
      </c>
      <c r="D38" s="47">
        <v>320</v>
      </c>
      <c r="E38" s="47"/>
      <c r="F38" s="47">
        <v>968</v>
      </c>
      <c r="G38" s="47">
        <v>348</v>
      </c>
      <c r="H38" s="47">
        <v>620</v>
      </c>
    </row>
    <row r="39" spans="1:8" x14ac:dyDescent="0.2">
      <c r="A39" s="21" t="s">
        <v>37</v>
      </c>
      <c r="B39" s="46">
        <v>0</v>
      </c>
      <c r="C39" s="46">
        <v>0</v>
      </c>
      <c r="D39" s="46">
        <v>0</v>
      </c>
      <c r="E39" s="46"/>
      <c r="F39" s="46">
        <v>4</v>
      </c>
      <c r="G39" s="46">
        <v>4</v>
      </c>
      <c r="H39" s="46">
        <v>0</v>
      </c>
    </row>
    <row r="40" spans="1:8" x14ac:dyDescent="0.2">
      <c r="A40" s="36" t="s">
        <v>44</v>
      </c>
      <c r="B40" s="47">
        <v>2</v>
      </c>
      <c r="C40" s="47">
        <v>2</v>
      </c>
      <c r="D40" s="47">
        <v>0</v>
      </c>
      <c r="E40" s="47"/>
      <c r="F40" s="47">
        <v>40</v>
      </c>
      <c r="G40" s="47">
        <v>37</v>
      </c>
      <c r="H40" s="47">
        <v>3</v>
      </c>
    </row>
    <row r="41" spans="1:8" x14ac:dyDescent="0.2">
      <c r="A41" s="21" t="s">
        <v>93</v>
      </c>
      <c r="B41" s="46">
        <v>0</v>
      </c>
      <c r="C41" s="46">
        <v>0</v>
      </c>
      <c r="D41" s="46">
        <v>0</v>
      </c>
      <c r="E41" s="46"/>
      <c r="F41" s="46">
        <v>31</v>
      </c>
      <c r="G41" s="46">
        <v>19</v>
      </c>
      <c r="H41" s="46">
        <v>12</v>
      </c>
    </row>
    <row r="42" spans="1:8" x14ac:dyDescent="0.2">
      <c r="A42" s="36" t="s">
        <v>94</v>
      </c>
      <c r="B42" s="47">
        <v>0</v>
      </c>
      <c r="C42" s="47">
        <v>0</v>
      </c>
      <c r="D42" s="47">
        <v>0</v>
      </c>
      <c r="E42" s="47"/>
      <c r="F42" s="47">
        <v>5</v>
      </c>
      <c r="G42" s="47">
        <v>1</v>
      </c>
      <c r="H42" s="47">
        <v>4</v>
      </c>
    </row>
    <row r="43" spans="1:8" x14ac:dyDescent="0.2">
      <c r="A43" s="21" t="s">
        <v>95</v>
      </c>
      <c r="B43" s="46">
        <v>0</v>
      </c>
      <c r="C43" s="46">
        <v>0</v>
      </c>
      <c r="D43" s="46">
        <v>0</v>
      </c>
      <c r="E43" s="46"/>
      <c r="F43" s="46">
        <v>4</v>
      </c>
      <c r="G43" s="46">
        <v>4</v>
      </c>
      <c r="H43" s="46">
        <v>0</v>
      </c>
    </row>
    <row r="44" spans="1:8" x14ac:dyDescent="0.2">
      <c r="A44" s="36" t="s">
        <v>96</v>
      </c>
      <c r="B44" s="47">
        <v>0</v>
      </c>
      <c r="C44" s="47">
        <v>0</v>
      </c>
      <c r="D44" s="47">
        <v>0</v>
      </c>
      <c r="E44" s="47"/>
      <c r="F44" s="47">
        <v>3</v>
      </c>
      <c r="G44" s="47">
        <v>1</v>
      </c>
      <c r="H44" s="47">
        <v>2</v>
      </c>
    </row>
    <row r="45" spans="1:8" x14ac:dyDescent="0.2">
      <c r="A45" s="21" t="s">
        <v>97</v>
      </c>
      <c r="B45" s="46">
        <v>0</v>
      </c>
      <c r="C45" s="46">
        <v>0</v>
      </c>
      <c r="D45" s="46">
        <v>0</v>
      </c>
      <c r="E45" s="46"/>
      <c r="F45" s="46">
        <v>1</v>
      </c>
      <c r="G45" s="46">
        <v>1</v>
      </c>
      <c r="H45" s="46">
        <v>0</v>
      </c>
    </row>
    <row r="46" spans="1:8" x14ac:dyDescent="0.2">
      <c r="A46" s="36" t="s">
        <v>98</v>
      </c>
      <c r="B46" s="47">
        <v>0</v>
      </c>
      <c r="C46" s="47">
        <v>0</v>
      </c>
      <c r="D46" s="47">
        <v>0</v>
      </c>
      <c r="E46" s="47"/>
      <c r="F46" s="47">
        <v>2</v>
      </c>
      <c r="G46" s="47">
        <v>2</v>
      </c>
      <c r="H46" s="47">
        <v>0</v>
      </c>
    </row>
    <row r="47" spans="1:8" x14ac:dyDescent="0.2">
      <c r="A47" s="21" t="s">
        <v>99</v>
      </c>
      <c r="B47" s="46">
        <v>0</v>
      </c>
      <c r="C47" s="46">
        <v>0</v>
      </c>
      <c r="D47" s="46">
        <v>0</v>
      </c>
      <c r="E47" s="46"/>
      <c r="F47" s="46">
        <v>0</v>
      </c>
      <c r="G47" s="46">
        <v>0</v>
      </c>
      <c r="H47" s="46">
        <v>0</v>
      </c>
    </row>
    <row r="48" spans="1:8" x14ac:dyDescent="0.2">
      <c r="A48" s="11"/>
      <c r="B48" s="11"/>
      <c r="C48" s="11"/>
      <c r="D48" s="11"/>
      <c r="E48" s="11"/>
      <c r="F48" s="11"/>
      <c r="G48" s="11"/>
      <c r="H48" s="11"/>
    </row>
    <row r="49" spans="1:8" x14ac:dyDescent="0.2">
      <c r="A49" s="36" t="s">
        <v>1</v>
      </c>
      <c r="B49" s="47">
        <v>6955</v>
      </c>
      <c r="C49" s="47">
        <v>742</v>
      </c>
      <c r="D49" s="47">
        <v>6213</v>
      </c>
      <c r="E49" s="47"/>
      <c r="F49" s="47">
        <v>7857</v>
      </c>
      <c r="G49" s="47">
        <v>2631</v>
      </c>
      <c r="H49" s="47">
        <v>5226</v>
      </c>
    </row>
    <row r="51" spans="1:8" x14ac:dyDescent="0.2">
      <c r="A51" s="207" t="s">
        <v>138</v>
      </c>
      <c r="B51" s="215"/>
      <c r="C51" s="215"/>
      <c r="D51" s="215"/>
      <c r="E51" s="215"/>
      <c r="F51" s="215"/>
      <c r="G51" s="215"/>
      <c r="H51" s="216"/>
    </row>
    <row r="52" spans="1:8" x14ac:dyDescent="0.2">
      <c r="A52" s="217" t="s">
        <v>64</v>
      </c>
      <c r="B52" s="154"/>
      <c r="C52" s="154"/>
      <c r="D52" s="154"/>
      <c r="E52" s="154"/>
      <c r="F52" s="154"/>
      <c r="G52" s="154"/>
      <c r="H52" s="218"/>
    </row>
    <row r="53" spans="1:8" x14ac:dyDescent="0.2">
      <c r="A53" s="212" t="s">
        <v>174</v>
      </c>
      <c r="B53" s="219"/>
      <c r="C53" s="219"/>
      <c r="D53" s="219"/>
      <c r="E53" s="219"/>
      <c r="F53" s="219"/>
      <c r="G53" s="219"/>
      <c r="H53" s="220"/>
    </row>
  </sheetData>
  <mergeCells count="10">
    <mergeCell ref="A13:A14"/>
    <mergeCell ref="B13:D13"/>
    <mergeCell ref="F13:H13"/>
    <mergeCell ref="G12:H12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J53"/>
  <sheetViews>
    <sheetView showGridLines="0" topLeftCell="A23" zoomScale="115" zoomScaleNormal="115" workbookViewId="0">
      <selection activeCell="H25" sqref="H25:H35"/>
    </sheetView>
  </sheetViews>
  <sheetFormatPr baseColWidth="10" defaultRowHeight="12.75" x14ac:dyDescent="0.2"/>
  <cols>
    <col min="1" max="1" width="18.7109375" style="177" customWidth="1"/>
    <col min="2" max="4" width="11.42578125" style="177"/>
    <col min="5" max="5" width="3.28515625" style="177" customWidth="1"/>
    <col min="6" max="6" width="12.28515625" style="177" bestFit="1" customWidth="1"/>
    <col min="7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193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220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F11" s="176"/>
      <c r="G11" s="176"/>
      <c r="I11" s="250" t="s">
        <v>140</v>
      </c>
      <c r="J11" s="250"/>
    </row>
    <row r="12" spans="1:10" ht="12.75" customHeight="1" x14ac:dyDescent="0.2">
      <c r="A12" s="190"/>
      <c r="B12" s="191"/>
      <c r="C12" s="191"/>
      <c r="D12" s="191"/>
      <c r="E12" s="191"/>
      <c r="F12" s="191"/>
      <c r="G12" s="290" t="s">
        <v>4</v>
      </c>
      <c r="H12" s="290"/>
    </row>
    <row r="13" spans="1:10" x14ac:dyDescent="0.2">
      <c r="A13" s="278" t="s">
        <v>5</v>
      </c>
      <c r="B13" s="281" t="s">
        <v>23</v>
      </c>
      <c r="C13" s="278"/>
      <c r="D13" s="278"/>
      <c r="E13" s="73"/>
      <c r="F13" s="278" t="s">
        <v>65</v>
      </c>
      <c r="G13" s="278"/>
      <c r="H13" s="278"/>
    </row>
    <row r="14" spans="1:10" x14ac:dyDescent="0.2">
      <c r="A14" s="280"/>
      <c r="B14" s="74" t="s">
        <v>1</v>
      </c>
      <c r="C14" s="74" t="s">
        <v>24</v>
      </c>
      <c r="D14" s="74" t="s">
        <v>25</v>
      </c>
      <c r="E14" s="59"/>
      <c r="F14" s="74" t="s">
        <v>1</v>
      </c>
      <c r="G14" s="74" t="s">
        <v>24</v>
      </c>
      <c r="H14" s="74" t="s">
        <v>25</v>
      </c>
    </row>
    <row r="15" spans="1:10" x14ac:dyDescent="0.2">
      <c r="A15" s="75" t="s">
        <v>36</v>
      </c>
      <c r="B15" s="76">
        <v>69425</v>
      </c>
      <c r="C15" s="76">
        <v>1613</v>
      </c>
      <c r="D15" s="76">
        <v>67812</v>
      </c>
      <c r="E15" s="76"/>
      <c r="F15" s="76">
        <v>927403</v>
      </c>
      <c r="G15" s="76">
        <v>220786</v>
      </c>
      <c r="H15" s="76">
        <v>706617</v>
      </c>
    </row>
    <row r="16" spans="1:10" x14ac:dyDescent="0.2">
      <c r="A16" s="77" t="s">
        <v>38</v>
      </c>
      <c r="B16" s="78">
        <v>174509</v>
      </c>
      <c r="C16" s="78">
        <v>0</v>
      </c>
      <c r="D16" s="78">
        <v>174509</v>
      </c>
      <c r="E16" s="78"/>
      <c r="F16" s="78">
        <v>165233</v>
      </c>
      <c r="G16" s="78">
        <v>31170</v>
      </c>
      <c r="H16" s="78">
        <v>134063</v>
      </c>
    </row>
    <row r="17" spans="1:8" x14ac:dyDescent="0.2">
      <c r="A17" s="75" t="s">
        <v>92</v>
      </c>
      <c r="B17" s="76">
        <v>384715</v>
      </c>
      <c r="C17" s="76">
        <v>46369</v>
      </c>
      <c r="D17" s="76">
        <v>338346</v>
      </c>
      <c r="E17" s="76"/>
      <c r="F17" s="76">
        <v>659206</v>
      </c>
      <c r="G17" s="76">
        <v>56308</v>
      </c>
      <c r="H17" s="76">
        <v>602898</v>
      </c>
    </row>
    <row r="18" spans="1:8" x14ac:dyDescent="0.2">
      <c r="A18" s="77" t="s">
        <v>39</v>
      </c>
      <c r="B18" s="78">
        <v>96550</v>
      </c>
      <c r="C18" s="78">
        <v>28499</v>
      </c>
      <c r="D18" s="78">
        <v>68051</v>
      </c>
      <c r="E18" s="78"/>
      <c r="F18" s="78">
        <v>88355</v>
      </c>
      <c r="G18" s="78">
        <v>20390</v>
      </c>
      <c r="H18" s="78">
        <v>67965</v>
      </c>
    </row>
    <row r="19" spans="1:8" x14ac:dyDescent="0.2">
      <c r="A19" s="75" t="s">
        <v>40</v>
      </c>
      <c r="B19" s="76">
        <v>71181</v>
      </c>
      <c r="C19" s="76">
        <v>35132</v>
      </c>
      <c r="D19" s="76">
        <v>36049</v>
      </c>
      <c r="E19" s="76"/>
      <c r="F19" s="76">
        <v>174533</v>
      </c>
      <c r="G19" s="76">
        <v>111096</v>
      </c>
      <c r="H19" s="76">
        <v>63437</v>
      </c>
    </row>
    <row r="20" spans="1:8" x14ac:dyDescent="0.2">
      <c r="A20" s="77" t="s">
        <v>41</v>
      </c>
      <c r="B20" s="78">
        <v>16842</v>
      </c>
      <c r="C20" s="78">
        <v>4763</v>
      </c>
      <c r="D20" s="78">
        <v>12079</v>
      </c>
      <c r="E20" s="78"/>
      <c r="F20" s="78">
        <v>126203</v>
      </c>
      <c r="G20" s="78">
        <v>48667</v>
      </c>
      <c r="H20" s="78">
        <v>77536</v>
      </c>
    </row>
    <row r="21" spans="1:8" x14ac:dyDescent="0.2">
      <c r="A21" s="75" t="s">
        <v>42</v>
      </c>
      <c r="B21" s="76">
        <v>246</v>
      </c>
      <c r="C21" s="76">
        <v>246</v>
      </c>
      <c r="D21" s="76">
        <v>0</v>
      </c>
      <c r="E21" s="76"/>
      <c r="F21" s="76">
        <v>17463</v>
      </c>
      <c r="G21" s="76">
        <v>16149</v>
      </c>
      <c r="H21" s="76">
        <v>1314</v>
      </c>
    </row>
    <row r="22" spans="1:8" x14ac:dyDescent="0.2">
      <c r="A22" s="77" t="s">
        <v>43</v>
      </c>
      <c r="B22" s="78">
        <v>1474</v>
      </c>
      <c r="C22" s="78">
        <v>778</v>
      </c>
      <c r="D22" s="78">
        <v>696</v>
      </c>
      <c r="E22" s="78"/>
      <c r="F22" s="78">
        <v>101834</v>
      </c>
      <c r="G22" s="78">
        <v>45244</v>
      </c>
      <c r="H22" s="78">
        <v>56590</v>
      </c>
    </row>
    <row r="23" spans="1:8" x14ac:dyDescent="0.2">
      <c r="A23" s="75" t="s">
        <v>45</v>
      </c>
      <c r="B23" s="76">
        <v>19077</v>
      </c>
      <c r="C23" s="76">
        <v>19077</v>
      </c>
      <c r="D23" s="76">
        <v>0</v>
      </c>
      <c r="E23" s="76"/>
      <c r="F23" s="76">
        <v>23825</v>
      </c>
      <c r="G23" s="76">
        <v>9405</v>
      </c>
      <c r="H23" s="76">
        <v>14420</v>
      </c>
    </row>
    <row r="24" spans="1:8" x14ac:dyDescent="0.2">
      <c r="A24" s="77" t="s">
        <v>46</v>
      </c>
      <c r="B24" s="78">
        <v>18956</v>
      </c>
      <c r="C24" s="78">
        <v>18956</v>
      </c>
      <c r="D24" s="78">
        <v>0</v>
      </c>
      <c r="E24" s="78"/>
      <c r="F24" s="78">
        <v>66846</v>
      </c>
      <c r="G24" s="78">
        <v>35790</v>
      </c>
      <c r="H24" s="78">
        <v>31056</v>
      </c>
    </row>
    <row r="25" spans="1:8" x14ac:dyDescent="0.2">
      <c r="A25" s="75" t="s">
        <v>47</v>
      </c>
      <c r="B25" s="76">
        <v>259173</v>
      </c>
      <c r="C25" s="76">
        <v>2571</v>
      </c>
      <c r="D25" s="76">
        <v>256602</v>
      </c>
      <c r="E25" s="76"/>
      <c r="F25" s="76">
        <v>654480</v>
      </c>
      <c r="G25" s="76">
        <v>282098</v>
      </c>
      <c r="H25" s="76">
        <v>372382</v>
      </c>
    </row>
    <row r="26" spans="1:8" x14ac:dyDescent="0.2">
      <c r="A26" s="77" t="s">
        <v>48</v>
      </c>
      <c r="B26" s="78">
        <v>0</v>
      </c>
      <c r="C26" s="78">
        <v>0</v>
      </c>
      <c r="D26" s="78">
        <v>0</v>
      </c>
      <c r="E26" s="78"/>
      <c r="F26" s="78">
        <v>11794</v>
      </c>
      <c r="G26" s="78">
        <v>7082</v>
      </c>
      <c r="H26" s="78">
        <v>4712</v>
      </c>
    </row>
    <row r="27" spans="1:8" x14ac:dyDescent="0.2">
      <c r="A27" s="75" t="s">
        <v>49</v>
      </c>
      <c r="B27" s="76">
        <v>20580</v>
      </c>
      <c r="C27" s="76">
        <v>17333</v>
      </c>
      <c r="D27" s="76">
        <v>3247</v>
      </c>
      <c r="E27" s="76"/>
      <c r="F27" s="76">
        <v>94407</v>
      </c>
      <c r="G27" s="76">
        <v>51265</v>
      </c>
      <c r="H27" s="76">
        <v>43142</v>
      </c>
    </row>
    <row r="28" spans="1:8" x14ac:dyDescent="0.2">
      <c r="A28" s="77" t="s">
        <v>50</v>
      </c>
      <c r="B28" s="78">
        <v>29000</v>
      </c>
      <c r="C28" s="78">
        <v>0</v>
      </c>
      <c r="D28" s="78">
        <v>29000</v>
      </c>
      <c r="E28" s="78"/>
      <c r="F28" s="78">
        <v>8935</v>
      </c>
      <c r="G28" s="78">
        <v>7023</v>
      </c>
      <c r="H28" s="78">
        <v>1912</v>
      </c>
    </row>
    <row r="29" spans="1:8" x14ac:dyDescent="0.2">
      <c r="A29" s="75" t="s">
        <v>51</v>
      </c>
      <c r="B29" s="76">
        <v>46611</v>
      </c>
      <c r="C29" s="76">
        <v>0</v>
      </c>
      <c r="D29" s="76">
        <v>46611</v>
      </c>
      <c r="E29" s="76"/>
      <c r="F29" s="76">
        <v>71181</v>
      </c>
      <c r="G29" s="76">
        <v>12593</v>
      </c>
      <c r="H29" s="76">
        <v>58588</v>
      </c>
    </row>
    <row r="30" spans="1:8" x14ac:dyDescent="0.2">
      <c r="A30" s="77" t="s">
        <v>52</v>
      </c>
      <c r="B30" s="78">
        <v>2615</v>
      </c>
      <c r="C30" s="78">
        <v>2307</v>
      </c>
      <c r="D30" s="78">
        <v>308</v>
      </c>
      <c r="E30" s="78"/>
      <c r="F30" s="78">
        <v>93147</v>
      </c>
      <c r="G30" s="78">
        <v>51459</v>
      </c>
      <c r="H30" s="78">
        <v>41688</v>
      </c>
    </row>
    <row r="31" spans="1:8" x14ac:dyDescent="0.2">
      <c r="A31" s="75" t="s">
        <v>53</v>
      </c>
      <c r="B31" s="76">
        <v>144090</v>
      </c>
      <c r="C31" s="76">
        <v>720</v>
      </c>
      <c r="D31" s="76">
        <v>143370</v>
      </c>
      <c r="E31" s="76"/>
      <c r="F31" s="76">
        <v>107009</v>
      </c>
      <c r="G31" s="76">
        <v>48868</v>
      </c>
      <c r="H31" s="76">
        <v>58141</v>
      </c>
    </row>
    <row r="32" spans="1:8" x14ac:dyDescent="0.2">
      <c r="A32" s="77" t="s">
        <v>60</v>
      </c>
      <c r="B32" s="78">
        <v>671</v>
      </c>
      <c r="C32" s="78">
        <v>671</v>
      </c>
      <c r="D32" s="78">
        <v>0</v>
      </c>
      <c r="E32" s="78"/>
      <c r="F32" s="78">
        <v>94359</v>
      </c>
      <c r="G32" s="78">
        <v>42840</v>
      </c>
      <c r="H32" s="78">
        <v>51519</v>
      </c>
    </row>
    <row r="33" spans="1:8" x14ac:dyDescent="0.2">
      <c r="A33" s="75" t="s">
        <v>54</v>
      </c>
      <c r="B33" s="76">
        <v>69648</v>
      </c>
      <c r="C33" s="76">
        <v>853</v>
      </c>
      <c r="D33" s="76">
        <v>68795</v>
      </c>
      <c r="E33" s="76"/>
      <c r="F33" s="76">
        <v>175422</v>
      </c>
      <c r="G33" s="76">
        <v>42465</v>
      </c>
      <c r="H33" s="76">
        <v>132957</v>
      </c>
    </row>
    <row r="34" spans="1:8" x14ac:dyDescent="0.2">
      <c r="A34" s="77" t="s">
        <v>55</v>
      </c>
      <c r="B34" s="78">
        <v>61939</v>
      </c>
      <c r="C34" s="78">
        <v>25726</v>
      </c>
      <c r="D34" s="78">
        <v>36213</v>
      </c>
      <c r="E34" s="78"/>
      <c r="F34" s="78">
        <v>259949</v>
      </c>
      <c r="G34" s="78">
        <v>98940</v>
      </c>
      <c r="H34" s="78">
        <v>161009</v>
      </c>
    </row>
    <row r="35" spans="1:8" x14ac:dyDescent="0.2">
      <c r="A35" s="75" t="s">
        <v>58</v>
      </c>
      <c r="B35" s="76">
        <v>76604</v>
      </c>
      <c r="C35" s="76">
        <v>2471</v>
      </c>
      <c r="D35" s="76">
        <v>74133</v>
      </c>
      <c r="E35" s="76"/>
      <c r="F35" s="76">
        <v>159379</v>
      </c>
      <c r="G35" s="76">
        <v>56399</v>
      </c>
      <c r="H35" s="76">
        <v>102980</v>
      </c>
    </row>
    <row r="36" spans="1:8" x14ac:dyDescent="0.2">
      <c r="A36" s="77" t="s">
        <v>56</v>
      </c>
      <c r="B36" s="78">
        <v>27608</v>
      </c>
      <c r="C36" s="78">
        <v>8753</v>
      </c>
      <c r="D36" s="78">
        <v>18855</v>
      </c>
      <c r="E36" s="78"/>
      <c r="F36" s="78">
        <v>27757</v>
      </c>
      <c r="G36" s="78">
        <v>16293</v>
      </c>
      <c r="H36" s="78">
        <v>11464</v>
      </c>
    </row>
    <row r="37" spans="1:8" x14ac:dyDescent="0.2">
      <c r="A37" s="75" t="s">
        <v>57</v>
      </c>
      <c r="B37" s="76">
        <v>143233</v>
      </c>
      <c r="C37" s="76">
        <v>7895</v>
      </c>
      <c r="D37" s="76">
        <v>135338</v>
      </c>
      <c r="E37" s="76"/>
      <c r="F37" s="76">
        <v>112671</v>
      </c>
      <c r="G37" s="76">
        <v>61216</v>
      </c>
      <c r="H37" s="76">
        <v>51455</v>
      </c>
    </row>
    <row r="38" spans="1:8" x14ac:dyDescent="0.2">
      <c r="A38" s="77" t="s">
        <v>68</v>
      </c>
      <c r="B38" s="78">
        <v>308910</v>
      </c>
      <c r="C38" s="78">
        <v>105699</v>
      </c>
      <c r="D38" s="78">
        <v>203211</v>
      </c>
      <c r="E38" s="78"/>
      <c r="F38" s="78">
        <v>480465</v>
      </c>
      <c r="G38" s="78">
        <v>192800</v>
      </c>
      <c r="H38" s="78">
        <v>287665</v>
      </c>
    </row>
    <row r="39" spans="1:8" x14ac:dyDescent="0.2">
      <c r="A39" s="75" t="s">
        <v>37</v>
      </c>
      <c r="B39" s="76">
        <v>2619</v>
      </c>
      <c r="C39" s="76">
        <v>2619</v>
      </c>
      <c r="D39" s="76">
        <v>0</v>
      </c>
      <c r="E39" s="76"/>
      <c r="F39" s="76">
        <v>6752</v>
      </c>
      <c r="G39" s="76">
        <v>6752</v>
      </c>
      <c r="H39" s="76">
        <v>0</v>
      </c>
    </row>
    <row r="40" spans="1:8" x14ac:dyDescent="0.2">
      <c r="A40" s="77" t="s">
        <v>44</v>
      </c>
      <c r="B40" s="78">
        <v>1498</v>
      </c>
      <c r="C40" s="78">
        <v>1498</v>
      </c>
      <c r="D40" s="78">
        <v>0</v>
      </c>
      <c r="E40" s="78"/>
      <c r="F40" s="78">
        <v>19588</v>
      </c>
      <c r="G40" s="78">
        <v>14906</v>
      </c>
      <c r="H40" s="78">
        <v>4682</v>
      </c>
    </row>
    <row r="41" spans="1:8" x14ac:dyDescent="0.2">
      <c r="A41" s="75" t="s">
        <v>93</v>
      </c>
      <c r="B41" s="76">
        <v>0</v>
      </c>
      <c r="C41" s="76">
        <v>0</v>
      </c>
      <c r="D41" s="76">
        <v>0</v>
      </c>
      <c r="E41" s="76"/>
      <c r="F41" s="76">
        <v>14098</v>
      </c>
      <c r="G41" s="76">
        <v>12082</v>
      </c>
      <c r="H41" s="76">
        <v>2016</v>
      </c>
    </row>
    <row r="42" spans="1:8" x14ac:dyDescent="0.2">
      <c r="A42" s="77" t="s">
        <v>94</v>
      </c>
      <c r="B42" s="78">
        <v>0</v>
      </c>
      <c r="C42" s="78">
        <v>0</v>
      </c>
      <c r="D42" s="78">
        <v>0</v>
      </c>
      <c r="E42" s="78"/>
      <c r="F42" s="78">
        <v>9927</v>
      </c>
      <c r="G42" s="78">
        <v>3102</v>
      </c>
      <c r="H42" s="78">
        <v>6825</v>
      </c>
    </row>
    <row r="43" spans="1:8" x14ac:dyDescent="0.2">
      <c r="A43" s="75" t="s">
        <v>95</v>
      </c>
      <c r="B43" s="76">
        <v>0</v>
      </c>
      <c r="C43" s="76">
        <v>0</v>
      </c>
      <c r="D43" s="76">
        <v>0</v>
      </c>
      <c r="E43" s="76"/>
      <c r="F43" s="76">
        <v>1689</v>
      </c>
      <c r="G43" s="76">
        <v>1689</v>
      </c>
      <c r="H43" s="76">
        <v>0</v>
      </c>
    </row>
    <row r="44" spans="1:8" x14ac:dyDescent="0.2">
      <c r="A44" s="77" t="s">
        <v>96</v>
      </c>
      <c r="B44" s="78">
        <v>0</v>
      </c>
      <c r="C44" s="78">
        <v>0</v>
      </c>
      <c r="D44" s="78">
        <v>0</v>
      </c>
      <c r="E44" s="78"/>
      <c r="F44" s="78">
        <v>2287</v>
      </c>
      <c r="G44" s="78">
        <v>997</v>
      </c>
      <c r="H44" s="78">
        <v>1290</v>
      </c>
    </row>
    <row r="45" spans="1:8" x14ac:dyDescent="0.2">
      <c r="A45" s="75" t="s">
        <v>97</v>
      </c>
      <c r="B45" s="76">
        <v>0</v>
      </c>
      <c r="C45" s="76">
        <v>0</v>
      </c>
      <c r="D45" s="76">
        <v>0</v>
      </c>
      <c r="E45" s="76"/>
      <c r="F45" s="76">
        <v>328</v>
      </c>
      <c r="G45" s="76">
        <v>78</v>
      </c>
      <c r="H45" s="76">
        <v>250</v>
      </c>
    </row>
    <row r="46" spans="1:8" x14ac:dyDescent="0.2">
      <c r="A46" s="77" t="s">
        <v>98</v>
      </c>
      <c r="B46" s="78">
        <v>0</v>
      </c>
      <c r="C46" s="78">
        <v>0</v>
      </c>
      <c r="D46" s="78">
        <v>0</v>
      </c>
      <c r="E46" s="78"/>
      <c r="F46" s="78">
        <v>1279</v>
      </c>
      <c r="G46" s="78">
        <v>879</v>
      </c>
      <c r="H46" s="78">
        <v>400</v>
      </c>
    </row>
    <row r="47" spans="1:8" x14ac:dyDescent="0.2">
      <c r="A47" s="75" t="s">
        <v>99</v>
      </c>
      <c r="B47" s="76">
        <v>0</v>
      </c>
      <c r="C47" s="76">
        <v>0</v>
      </c>
      <c r="D47" s="76">
        <v>0</v>
      </c>
      <c r="E47" s="76"/>
      <c r="F47" s="76">
        <v>435</v>
      </c>
      <c r="G47" s="76">
        <v>435</v>
      </c>
      <c r="H47" s="76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77" t="s">
        <v>1</v>
      </c>
      <c r="B49" s="78">
        <v>2047774</v>
      </c>
      <c r="C49" s="78">
        <v>334549</v>
      </c>
      <c r="D49" s="78">
        <v>1713225</v>
      </c>
      <c r="E49" s="78"/>
      <c r="F49" s="78">
        <v>4758239</v>
      </c>
      <c r="G49" s="78">
        <v>1607266</v>
      </c>
      <c r="H49" s="78">
        <v>3150973</v>
      </c>
    </row>
    <row r="51" spans="1:8" x14ac:dyDescent="0.2">
      <c r="A51" s="207" t="s">
        <v>138</v>
      </c>
      <c r="B51" s="222"/>
      <c r="C51" s="222"/>
      <c r="D51" s="222"/>
      <c r="E51" s="222"/>
      <c r="F51" s="222"/>
      <c r="G51" s="222"/>
      <c r="H51" s="223"/>
    </row>
    <row r="52" spans="1:8" x14ac:dyDescent="0.2">
      <c r="A52" s="217" t="s">
        <v>64</v>
      </c>
      <c r="B52" s="176"/>
      <c r="C52" s="176"/>
      <c r="D52" s="176"/>
      <c r="E52" s="176"/>
      <c r="F52" s="176"/>
      <c r="G52" s="176"/>
      <c r="H52" s="224"/>
    </row>
    <row r="53" spans="1:8" x14ac:dyDescent="0.2">
      <c r="A53" s="212" t="s">
        <v>174</v>
      </c>
      <c r="B53" s="225"/>
      <c r="C53" s="225"/>
      <c r="D53" s="225"/>
      <c r="E53" s="225"/>
      <c r="F53" s="225"/>
      <c r="G53" s="225"/>
      <c r="H53" s="226"/>
    </row>
  </sheetData>
  <mergeCells count="10">
    <mergeCell ref="A4:J5"/>
    <mergeCell ref="A6:J6"/>
    <mergeCell ref="A7:J7"/>
    <mergeCell ref="A8:J8"/>
    <mergeCell ref="A9:J9"/>
    <mergeCell ref="G12:H12"/>
    <mergeCell ref="A13:A14"/>
    <mergeCell ref="B13:D13"/>
    <mergeCell ref="F13:H13"/>
    <mergeCell ref="I11:J11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V37"/>
  <sheetViews>
    <sheetView showGridLines="0" tabSelected="1" zoomScale="115" zoomScaleNormal="115" workbookViewId="0"/>
  </sheetViews>
  <sheetFormatPr baseColWidth="10" defaultRowHeight="12.75" x14ac:dyDescent="0.2"/>
  <cols>
    <col min="1" max="1" width="10.140625" style="141" customWidth="1"/>
    <col min="2" max="2" width="10.7109375" style="141" customWidth="1"/>
    <col min="3" max="3" width="1.7109375" style="141" customWidth="1"/>
    <col min="4" max="4" width="12.28515625" style="141" customWidth="1"/>
    <col min="5" max="5" width="1.7109375" style="141" customWidth="1"/>
    <col min="6" max="6" width="12.28515625" style="141" customWidth="1"/>
    <col min="7" max="7" width="3.7109375" style="141" customWidth="1"/>
    <col min="8" max="8" width="10.140625" style="141" customWidth="1"/>
    <col min="9" max="9" width="1.7109375" style="141" customWidth="1"/>
    <col min="10" max="10" width="13" style="141" customWidth="1"/>
    <col min="11" max="11" width="1.7109375" style="141" customWidth="1"/>
    <col min="12" max="12" width="13" style="141" customWidth="1"/>
    <col min="13" max="13" width="1.7109375" style="141" customWidth="1"/>
    <col min="14" max="14" width="10.140625" style="141" customWidth="1"/>
    <col min="15" max="16384" width="11.42578125" style="141"/>
  </cols>
  <sheetData>
    <row r="1" spans="1:21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7"/>
    </row>
    <row r="2" spans="1:21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129"/>
    </row>
    <row r="3" spans="1:21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131"/>
    </row>
    <row r="4" spans="1:21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9"/>
    </row>
    <row r="5" spans="1:21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1"/>
    </row>
    <row r="6" spans="1:21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4"/>
    </row>
    <row r="7" spans="1:21" s="135" customFormat="1" ht="14.1" customHeight="1" x14ac:dyDescent="0.2">
      <c r="A7" s="265" t="s">
        <v>173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7"/>
    </row>
    <row r="8" spans="1:21" s="135" customFormat="1" ht="14.1" customHeight="1" x14ac:dyDescent="0.2">
      <c r="A8" s="265" t="s">
        <v>206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7"/>
    </row>
    <row r="9" spans="1:21" s="135" customFormat="1" ht="14.1" customHeight="1" x14ac:dyDescent="0.2">
      <c r="A9" s="265"/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7"/>
    </row>
    <row r="10" spans="1:21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3"/>
    </row>
    <row r="11" spans="1:21" s="136" customFormat="1" ht="12.75" customHeight="1" x14ac:dyDescent="0.2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250" t="s">
        <v>140</v>
      </c>
      <c r="O11" s="250"/>
    </row>
    <row r="12" spans="1:21" s="137" customFormat="1" ht="12.75" customHeight="1" x14ac:dyDescent="0.25">
      <c r="A12" s="136"/>
      <c r="B12" s="136"/>
      <c r="C12" s="136"/>
      <c r="D12" s="136"/>
      <c r="E12" s="136"/>
      <c r="F12" s="144"/>
      <c r="G12" s="144"/>
      <c r="H12" s="144"/>
      <c r="I12" s="144"/>
      <c r="J12" s="144"/>
      <c r="K12" s="144"/>
      <c r="L12" s="144"/>
      <c r="M12" s="144"/>
      <c r="N12" s="136"/>
    </row>
    <row r="13" spans="1:21" s="137" customFormat="1" ht="12" customHeight="1" x14ac:dyDescent="0.2">
      <c r="A13" s="253" t="s">
        <v>0</v>
      </c>
      <c r="B13" s="255" t="s">
        <v>4</v>
      </c>
      <c r="C13" s="255"/>
      <c r="D13" s="255"/>
      <c r="E13" s="255"/>
      <c r="F13" s="255"/>
      <c r="G13" s="1"/>
      <c r="H13" s="255" t="s">
        <v>67</v>
      </c>
      <c r="I13" s="255"/>
      <c r="J13" s="255"/>
      <c r="K13" s="255"/>
      <c r="L13" s="255"/>
      <c r="M13" s="255"/>
      <c r="N13" s="255"/>
    </row>
    <row r="14" spans="1:21" s="138" customFormat="1" ht="24" x14ac:dyDescent="0.2">
      <c r="A14" s="254"/>
      <c r="B14" s="103" t="s">
        <v>187</v>
      </c>
      <c r="C14" s="101"/>
      <c r="D14" s="101" t="s">
        <v>207</v>
      </c>
      <c r="E14" s="101"/>
      <c r="F14" s="103" t="s">
        <v>208</v>
      </c>
      <c r="G14" s="102"/>
      <c r="H14" s="103" t="s">
        <v>61</v>
      </c>
      <c r="I14" s="103"/>
      <c r="J14" s="103" t="str">
        <f>D14</f>
        <v>Enero - mayo</v>
      </c>
      <c r="K14" s="103"/>
      <c r="L14" s="103" t="str">
        <f>F14</f>
        <v>Doce meses a mayo</v>
      </c>
      <c r="M14" s="103"/>
      <c r="N14" s="103" t="s">
        <v>62</v>
      </c>
    </row>
    <row r="15" spans="1:21" s="138" customFormat="1" ht="12" x14ac:dyDescent="0.2">
      <c r="A15" s="256" t="s">
        <v>1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P15" s="139"/>
    </row>
    <row r="16" spans="1:21" s="138" customFormat="1" ht="12" x14ac:dyDescent="0.2">
      <c r="A16" s="149">
        <v>2016</v>
      </c>
      <c r="B16" s="29">
        <v>2445512</v>
      </c>
      <c r="C16" s="29"/>
      <c r="D16" s="29">
        <v>9741881</v>
      </c>
      <c r="E16" s="29"/>
      <c r="F16" s="29">
        <v>29227725</v>
      </c>
      <c r="G16" s="26"/>
      <c r="H16" s="30">
        <v>24.296347875587372</v>
      </c>
      <c r="I16" s="27"/>
      <c r="J16" s="30">
        <v>-18.25007541946438</v>
      </c>
      <c r="K16" s="27"/>
      <c r="L16" s="30" t="s">
        <v>209</v>
      </c>
      <c r="M16" s="27"/>
      <c r="N16" s="30">
        <v>24.690099078557168</v>
      </c>
      <c r="P16" s="139"/>
      <c r="Q16" s="139"/>
      <c r="R16" s="139"/>
      <c r="S16" s="139"/>
      <c r="T16" s="139"/>
      <c r="U16" s="139"/>
    </row>
    <row r="17" spans="1:22" s="138" customFormat="1" ht="12" x14ac:dyDescent="0.2">
      <c r="A17" s="150">
        <v>2017</v>
      </c>
      <c r="B17" s="14">
        <v>1897709</v>
      </c>
      <c r="C17" s="14"/>
      <c r="D17" s="14">
        <v>9195988</v>
      </c>
      <c r="E17" s="14"/>
      <c r="F17" s="14">
        <v>24486848</v>
      </c>
      <c r="G17" s="5"/>
      <c r="H17" s="16">
        <v>-22.400339887925313</v>
      </c>
      <c r="I17" s="6"/>
      <c r="J17" s="16">
        <v>-5.6035687563828844</v>
      </c>
      <c r="K17" s="6"/>
      <c r="L17" s="16">
        <v>-16.220479014360507</v>
      </c>
      <c r="M17" s="6"/>
      <c r="N17" s="16">
        <v>5.145028753097904</v>
      </c>
      <c r="O17" s="145"/>
      <c r="P17" s="139"/>
      <c r="Q17" s="139"/>
      <c r="R17" s="139"/>
      <c r="S17" s="139"/>
      <c r="T17" s="139"/>
      <c r="U17" s="139"/>
    </row>
    <row r="18" spans="1:22" s="138" customFormat="1" ht="12" x14ac:dyDescent="0.2">
      <c r="A18" s="149">
        <v>2018</v>
      </c>
      <c r="B18" s="29">
        <v>1995482</v>
      </c>
      <c r="C18" s="29"/>
      <c r="D18" s="29">
        <v>8883247</v>
      </c>
      <c r="E18" s="29"/>
      <c r="F18" s="29">
        <v>23210542</v>
      </c>
      <c r="G18" s="26"/>
      <c r="H18" s="30">
        <v>5.1521597884607075</v>
      </c>
      <c r="I18" s="27"/>
      <c r="J18" s="30">
        <v>-3.4008417583842032</v>
      </c>
      <c r="K18" s="27"/>
      <c r="L18" s="30">
        <v>-5.2122102444544964</v>
      </c>
      <c r="M18" s="27"/>
      <c r="N18" s="30">
        <v>-4.4644310519492194</v>
      </c>
      <c r="P18" s="139"/>
      <c r="Q18" s="139"/>
      <c r="R18" s="139"/>
      <c r="S18" s="139"/>
      <c r="T18" s="139"/>
      <c r="U18" s="139"/>
    </row>
    <row r="19" spans="1:22" s="138" customFormat="1" ht="12" x14ac:dyDescent="0.2">
      <c r="A19" s="251" t="s">
        <v>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P19" s="139"/>
      <c r="Q19" s="139"/>
      <c r="R19" s="139"/>
      <c r="S19" s="139"/>
      <c r="T19" s="139"/>
      <c r="U19" s="139"/>
      <c r="V19" s="139"/>
    </row>
    <row r="20" spans="1:22" s="138" customFormat="1" ht="12" x14ac:dyDescent="0.2">
      <c r="A20" s="149">
        <v>2016</v>
      </c>
      <c r="B20" s="29">
        <v>1901165</v>
      </c>
      <c r="C20" s="29"/>
      <c r="D20" s="29">
        <v>7191165</v>
      </c>
      <c r="E20" s="29"/>
      <c r="F20" s="29">
        <v>21552488</v>
      </c>
      <c r="G20" s="26"/>
      <c r="H20" s="30">
        <v>40.746863453336573</v>
      </c>
      <c r="I20" s="27"/>
      <c r="J20" s="30">
        <v>-15.587401247977184</v>
      </c>
      <c r="K20" s="27"/>
      <c r="L20" s="30" t="s">
        <v>209</v>
      </c>
      <c r="M20" s="27"/>
      <c r="N20" s="30">
        <v>40.486435479020145</v>
      </c>
      <c r="O20" s="145"/>
      <c r="P20" s="139"/>
      <c r="Q20" s="139"/>
      <c r="R20" s="139"/>
      <c r="S20" s="139"/>
      <c r="T20" s="139"/>
      <c r="U20" s="139"/>
    </row>
    <row r="21" spans="1:22" s="138" customFormat="1" ht="12" x14ac:dyDescent="0.2">
      <c r="A21" s="150">
        <v>2017</v>
      </c>
      <c r="B21" s="14">
        <v>1449398</v>
      </c>
      <c r="C21" s="14"/>
      <c r="D21" s="14">
        <v>6972593</v>
      </c>
      <c r="E21" s="14"/>
      <c r="F21" s="14">
        <v>18345609</v>
      </c>
      <c r="G21" s="5"/>
      <c r="H21" s="16">
        <v>-23.762640275830876</v>
      </c>
      <c r="I21" s="6"/>
      <c r="J21" s="16">
        <v>-3.0394518829702832</v>
      </c>
      <c r="K21" s="6"/>
      <c r="L21" s="16">
        <v>-14.879391186762291</v>
      </c>
      <c r="M21" s="6"/>
      <c r="N21" s="16">
        <v>10.763077191134968</v>
      </c>
      <c r="P21" s="139"/>
      <c r="Q21" s="139"/>
      <c r="R21" s="139"/>
      <c r="S21" s="139"/>
      <c r="T21" s="139"/>
      <c r="U21" s="139"/>
    </row>
    <row r="22" spans="1:22" s="140" customFormat="1" x14ac:dyDescent="0.2">
      <c r="A22" s="149">
        <v>2018</v>
      </c>
      <c r="B22" s="29">
        <v>1393479</v>
      </c>
      <c r="C22" s="29"/>
      <c r="D22" s="29">
        <v>6806013</v>
      </c>
      <c r="E22" s="29"/>
      <c r="F22" s="29">
        <v>17455331</v>
      </c>
      <c r="G22" s="26"/>
      <c r="H22" s="30">
        <v>-3.8580845288871615</v>
      </c>
      <c r="I22" s="27"/>
      <c r="J22" s="30">
        <v>-2.3890681701914929</v>
      </c>
      <c r="K22" s="27"/>
      <c r="L22" s="30">
        <v>-4.8528124631894087</v>
      </c>
      <c r="M22" s="27"/>
      <c r="N22" s="30">
        <v>-16.191494045206156</v>
      </c>
      <c r="P22" s="139"/>
      <c r="Q22" s="139"/>
      <c r="R22" s="139"/>
      <c r="S22" s="139"/>
      <c r="T22" s="139"/>
      <c r="U22" s="139"/>
      <c r="V22" s="139"/>
    </row>
    <row r="23" spans="1:22" x14ac:dyDescent="0.2">
      <c r="A23" s="251" t="s">
        <v>105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145"/>
      <c r="P23" s="139"/>
      <c r="Q23" s="139"/>
      <c r="R23" s="139"/>
      <c r="S23" s="139"/>
      <c r="T23" s="139"/>
      <c r="U23" s="139"/>
    </row>
    <row r="24" spans="1:22" x14ac:dyDescent="0.2">
      <c r="A24" s="149">
        <v>2016</v>
      </c>
      <c r="B24" s="29">
        <v>544347</v>
      </c>
      <c r="C24" s="29"/>
      <c r="D24" s="29">
        <v>2550716</v>
      </c>
      <c r="E24" s="29"/>
      <c r="F24" s="29">
        <v>7675237</v>
      </c>
      <c r="G24" s="26"/>
      <c r="H24" s="30">
        <v>-11.734574747533713</v>
      </c>
      <c r="I24" s="27"/>
      <c r="J24" s="30">
        <v>-24.926367553277757</v>
      </c>
      <c r="K24" s="27"/>
      <c r="L24" s="30" t="s">
        <v>209</v>
      </c>
      <c r="M24" s="27"/>
      <c r="N24" s="30">
        <v>-10.469096166276586</v>
      </c>
      <c r="O24" s="145"/>
      <c r="P24" s="139"/>
      <c r="Q24" s="139"/>
      <c r="R24" s="139"/>
      <c r="S24" s="139"/>
      <c r="T24" s="139"/>
      <c r="U24" s="139"/>
    </row>
    <row r="25" spans="1:22" x14ac:dyDescent="0.2">
      <c r="A25" s="150">
        <v>2017</v>
      </c>
      <c r="B25" s="14">
        <v>448311</v>
      </c>
      <c r="C25" s="14"/>
      <c r="D25" s="14">
        <v>2223395</v>
      </c>
      <c r="E25" s="14"/>
      <c r="F25" s="14">
        <v>6141239</v>
      </c>
      <c r="G25" s="5"/>
      <c r="H25" s="16">
        <v>-17.642422939779223</v>
      </c>
      <c r="I25" s="6"/>
      <c r="J25" s="16">
        <v>-12.832514478287663</v>
      </c>
      <c r="K25" s="6"/>
      <c r="L25" s="16">
        <v>-19.986327458031596</v>
      </c>
      <c r="M25" s="6"/>
      <c r="N25" s="16">
        <v>-9.6678971250795911</v>
      </c>
      <c r="O25" s="145"/>
      <c r="P25" s="139"/>
      <c r="Q25" s="139"/>
      <c r="R25" s="139"/>
      <c r="S25" s="139"/>
      <c r="T25" s="139"/>
      <c r="U25" s="139"/>
    </row>
    <row r="26" spans="1:22" x14ac:dyDescent="0.2">
      <c r="A26" s="149">
        <v>2018</v>
      </c>
      <c r="B26" s="29">
        <v>602003</v>
      </c>
      <c r="C26" s="29"/>
      <c r="D26" s="29">
        <v>2077234</v>
      </c>
      <c r="E26" s="29"/>
      <c r="F26" s="29">
        <v>5755211</v>
      </c>
      <c r="G26" s="26"/>
      <c r="H26" s="30">
        <v>34.282451244783203</v>
      </c>
      <c r="I26" s="27"/>
      <c r="J26" s="30">
        <v>-6.5737756898796675</v>
      </c>
      <c r="K26" s="27"/>
      <c r="L26" s="30">
        <v>-6.2858325494252796</v>
      </c>
      <c r="M26" s="27"/>
      <c r="N26" s="30">
        <v>41.302653753890496</v>
      </c>
      <c r="O26" s="145"/>
      <c r="P26" s="139"/>
      <c r="Q26" s="139"/>
      <c r="R26" s="139"/>
      <c r="S26" s="139"/>
      <c r="T26" s="139"/>
      <c r="U26" s="139"/>
    </row>
    <row r="27" spans="1:22" x14ac:dyDescent="0.2">
      <c r="A27" s="146"/>
      <c r="B27" s="147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P27" s="139"/>
      <c r="R27" s="139"/>
    </row>
    <row r="28" spans="1:22" x14ac:dyDescent="0.2">
      <c r="A28" s="207" t="s">
        <v>138</v>
      </c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9"/>
    </row>
    <row r="29" spans="1:22" x14ac:dyDescent="0.2">
      <c r="A29" s="210" t="s">
        <v>101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211"/>
    </row>
    <row r="30" spans="1:22" ht="12.75" customHeight="1" x14ac:dyDescent="0.2">
      <c r="A30" s="212" t="s">
        <v>174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4"/>
    </row>
    <row r="31" spans="1:22" x14ac:dyDescent="0.2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</row>
    <row r="32" spans="1:22" x14ac:dyDescent="0.2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</row>
    <row r="34" spans="2:6" x14ac:dyDescent="0.2">
      <c r="B34" s="148"/>
      <c r="C34" s="148"/>
      <c r="D34" s="148"/>
      <c r="E34" s="148"/>
      <c r="F34" s="148"/>
    </row>
    <row r="35" spans="2:6" x14ac:dyDescent="0.2">
      <c r="B35" s="148"/>
      <c r="C35" s="148"/>
      <c r="D35" s="148"/>
      <c r="E35" s="148"/>
      <c r="F35" s="148"/>
    </row>
    <row r="36" spans="2:6" x14ac:dyDescent="0.2">
      <c r="B36" s="148"/>
      <c r="C36" s="148"/>
      <c r="D36" s="148"/>
      <c r="E36" s="148"/>
      <c r="F36" s="148"/>
    </row>
    <row r="37" spans="2:6" x14ac:dyDescent="0.2">
      <c r="B37" s="148"/>
      <c r="C37" s="148"/>
      <c r="D37" s="148"/>
      <c r="E37" s="148"/>
      <c r="F37" s="148"/>
    </row>
  </sheetData>
  <mergeCells count="12">
    <mergeCell ref="A4:O5"/>
    <mergeCell ref="A6:O6"/>
    <mergeCell ref="A7:O7"/>
    <mergeCell ref="A9:O9"/>
    <mergeCell ref="A8:O8"/>
    <mergeCell ref="N11:O11"/>
    <mergeCell ref="A23:N23"/>
    <mergeCell ref="A13:A14"/>
    <mergeCell ref="H13:N13"/>
    <mergeCell ref="A15:N15"/>
    <mergeCell ref="B13:F13"/>
    <mergeCell ref="A19:N19"/>
  </mergeCells>
  <phoneticPr fontId="0" type="noConversion"/>
  <hyperlinks>
    <hyperlink ref="N11" location="Contenido!A1" display="volver a contenido"/>
    <hyperlink ref="N11:O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J53"/>
  <sheetViews>
    <sheetView showGridLines="0" topLeftCell="A15" zoomScale="115" zoomScaleNormal="115" workbookViewId="0">
      <selection activeCell="H25" sqref="H25"/>
    </sheetView>
  </sheetViews>
  <sheetFormatPr baseColWidth="10" defaultRowHeight="12.75" x14ac:dyDescent="0.2"/>
  <cols>
    <col min="1" max="1" width="18.7109375" style="177" customWidth="1"/>
    <col min="2" max="4" width="11.42578125" style="177"/>
    <col min="5" max="5" width="3.140625" style="177" customWidth="1"/>
    <col min="6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194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92" t="str">
        <f>'a18'!A9</f>
        <v>Acumulado año corrido a mayo 2018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F11" s="176"/>
      <c r="G11" s="176"/>
      <c r="I11" s="250" t="s">
        <v>140</v>
      </c>
      <c r="J11" s="250"/>
    </row>
    <row r="12" spans="1:10" ht="12.75" customHeight="1" x14ac:dyDescent="0.2">
      <c r="A12" s="190"/>
      <c r="B12" s="191"/>
      <c r="C12" s="191"/>
      <c r="D12" s="191"/>
      <c r="E12" s="191"/>
      <c r="F12" s="191"/>
      <c r="G12" s="291" t="s">
        <v>35</v>
      </c>
      <c r="H12" s="291"/>
    </row>
    <row r="13" spans="1:10" x14ac:dyDescent="0.2">
      <c r="A13" s="278" t="s">
        <v>5</v>
      </c>
      <c r="B13" s="281" t="s">
        <v>23</v>
      </c>
      <c r="C13" s="278"/>
      <c r="D13" s="278"/>
      <c r="E13" s="73"/>
      <c r="F13" s="278" t="s">
        <v>29</v>
      </c>
      <c r="G13" s="278"/>
      <c r="H13" s="278"/>
    </row>
    <row r="14" spans="1:10" x14ac:dyDescent="0.2">
      <c r="A14" s="280"/>
      <c r="B14" s="74" t="s">
        <v>1</v>
      </c>
      <c r="C14" s="74" t="s">
        <v>24</v>
      </c>
      <c r="D14" s="74" t="s">
        <v>25</v>
      </c>
      <c r="E14" s="59"/>
      <c r="F14" s="74" t="s">
        <v>1</v>
      </c>
      <c r="G14" s="74" t="s">
        <v>24</v>
      </c>
      <c r="H14" s="74" t="s">
        <v>25</v>
      </c>
    </row>
    <row r="15" spans="1:10" x14ac:dyDescent="0.2">
      <c r="A15" s="61" t="s">
        <v>36</v>
      </c>
      <c r="B15" s="79">
        <v>1332</v>
      </c>
      <c r="C15" s="76">
        <v>17</v>
      </c>
      <c r="D15" s="76">
        <v>1315</v>
      </c>
      <c r="E15" s="76"/>
      <c r="F15" s="76">
        <v>8400</v>
      </c>
      <c r="G15" s="76">
        <v>1558</v>
      </c>
      <c r="H15" s="76">
        <v>6842</v>
      </c>
    </row>
    <row r="16" spans="1:10" x14ac:dyDescent="0.2">
      <c r="A16" s="62" t="s">
        <v>38</v>
      </c>
      <c r="B16" s="80">
        <v>2855</v>
      </c>
      <c r="C16" s="78">
        <v>0</v>
      </c>
      <c r="D16" s="78">
        <v>2855</v>
      </c>
      <c r="E16" s="78"/>
      <c r="F16" s="78">
        <v>1172</v>
      </c>
      <c r="G16" s="78">
        <v>261</v>
      </c>
      <c r="H16" s="78">
        <v>911</v>
      </c>
    </row>
    <row r="17" spans="1:8" x14ac:dyDescent="0.2">
      <c r="A17" s="61" t="s">
        <v>92</v>
      </c>
      <c r="B17" s="81">
        <v>6211</v>
      </c>
      <c r="C17" s="76">
        <v>530</v>
      </c>
      <c r="D17" s="76">
        <v>5681</v>
      </c>
      <c r="E17" s="76"/>
      <c r="F17" s="76">
        <v>5776</v>
      </c>
      <c r="G17" s="76">
        <v>463</v>
      </c>
      <c r="H17" s="76">
        <v>5313</v>
      </c>
    </row>
    <row r="18" spans="1:8" x14ac:dyDescent="0.2">
      <c r="A18" s="62" t="s">
        <v>39</v>
      </c>
      <c r="B18" s="80">
        <v>1701</v>
      </c>
      <c r="C18" s="78">
        <v>419</v>
      </c>
      <c r="D18" s="78">
        <v>1282</v>
      </c>
      <c r="E18" s="78"/>
      <c r="F18" s="78">
        <v>709</v>
      </c>
      <c r="G18" s="78">
        <v>164</v>
      </c>
      <c r="H18" s="78">
        <v>545</v>
      </c>
    </row>
    <row r="19" spans="1:8" x14ac:dyDescent="0.2">
      <c r="A19" s="61" t="s">
        <v>40</v>
      </c>
      <c r="B19" s="81">
        <v>1071</v>
      </c>
      <c r="C19" s="76">
        <v>508</v>
      </c>
      <c r="D19" s="76">
        <v>563</v>
      </c>
      <c r="E19" s="76"/>
      <c r="F19" s="76">
        <v>1693</v>
      </c>
      <c r="G19" s="76">
        <v>1040</v>
      </c>
      <c r="H19" s="76">
        <v>653</v>
      </c>
    </row>
    <row r="20" spans="1:8" x14ac:dyDescent="0.2">
      <c r="A20" s="62" t="s">
        <v>41</v>
      </c>
      <c r="B20" s="80">
        <v>271</v>
      </c>
      <c r="C20" s="78">
        <v>95</v>
      </c>
      <c r="D20" s="78">
        <v>176</v>
      </c>
      <c r="E20" s="78"/>
      <c r="F20" s="78">
        <v>1267</v>
      </c>
      <c r="G20" s="78">
        <v>414</v>
      </c>
      <c r="H20" s="78">
        <v>853</v>
      </c>
    </row>
    <row r="21" spans="1:8" x14ac:dyDescent="0.2">
      <c r="A21" s="61" t="s">
        <v>42</v>
      </c>
      <c r="B21" s="81">
        <v>3</v>
      </c>
      <c r="C21" s="76">
        <v>3</v>
      </c>
      <c r="D21" s="76">
        <v>0</v>
      </c>
      <c r="E21" s="76"/>
      <c r="F21" s="76">
        <v>116</v>
      </c>
      <c r="G21" s="76">
        <v>105</v>
      </c>
      <c r="H21" s="76">
        <v>11</v>
      </c>
    </row>
    <row r="22" spans="1:8" x14ac:dyDescent="0.2">
      <c r="A22" s="62" t="s">
        <v>43</v>
      </c>
      <c r="B22" s="80">
        <v>17</v>
      </c>
      <c r="C22" s="78">
        <v>8</v>
      </c>
      <c r="D22" s="78">
        <v>9</v>
      </c>
      <c r="E22" s="78"/>
      <c r="F22" s="78">
        <v>1095</v>
      </c>
      <c r="G22" s="78">
        <v>405</v>
      </c>
      <c r="H22" s="78">
        <v>690</v>
      </c>
    </row>
    <row r="23" spans="1:8" x14ac:dyDescent="0.2">
      <c r="A23" s="61" t="s">
        <v>45</v>
      </c>
      <c r="B23" s="81">
        <v>312</v>
      </c>
      <c r="C23" s="76">
        <v>312</v>
      </c>
      <c r="D23" s="76">
        <v>0</v>
      </c>
      <c r="E23" s="76"/>
      <c r="F23" s="76">
        <v>166</v>
      </c>
      <c r="G23" s="76">
        <v>85</v>
      </c>
      <c r="H23" s="76">
        <v>81</v>
      </c>
    </row>
    <row r="24" spans="1:8" x14ac:dyDescent="0.2">
      <c r="A24" s="62" t="s">
        <v>46</v>
      </c>
      <c r="B24" s="80">
        <v>408</v>
      </c>
      <c r="C24" s="78">
        <v>408</v>
      </c>
      <c r="D24" s="78">
        <v>0</v>
      </c>
      <c r="E24" s="78"/>
      <c r="F24" s="78">
        <v>547</v>
      </c>
      <c r="G24" s="78">
        <v>270</v>
      </c>
      <c r="H24" s="78">
        <v>277</v>
      </c>
    </row>
    <row r="25" spans="1:8" x14ac:dyDescent="0.2">
      <c r="A25" s="61" t="s">
        <v>47</v>
      </c>
      <c r="B25" s="81">
        <v>4565</v>
      </c>
      <c r="C25" s="76">
        <v>31</v>
      </c>
      <c r="D25" s="76">
        <v>4534</v>
      </c>
      <c r="E25" s="76"/>
      <c r="F25" s="76">
        <v>6451</v>
      </c>
      <c r="G25" s="76">
        <v>1848</v>
      </c>
      <c r="H25" s="76">
        <v>4603</v>
      </c>
    </row>
    <row r="26" spans="1:8" x14ac:dyDescent="0.2">
      <c r="A26" s="62" t="s">
        <v>48</v>
      </c>
      <c r="B26" s="80">
        <v>0</v>
      </c>
      <c r="C26" s="78">
        <v>0</v>
      </c>
      <c r="D26" s="78">
        <v>0</v>
      </c>
      <c r="E26" s="78"/>
      <c r="F26" s="78">
        <v>100</v>
      </c>
      <c r="G26" s="78">
        <v>61</v>
      </c>
      <c r="H26" s="78">
        <v>39</v>
      </c>
    </row>
    <row r="27" spans="1:8" x14ac:dyDescent="0.2">
      <c r="A27" s="61" t="s">
        <v>49</v>
      </c>
      <c r="B27" s="81">
        <v>233</v>
      </c>
      <c r="C27" s="76">
        <v>177</v>
      </c>
      <c r="D27" s="76">
        <v>56</v>
      </c>
      <c r="E27" s="76"/>
      <c r="F27" s="76">
        <v>659</v>
      </c>
      <c r="G27" s="76">
        <v>352</v>
      </c>
      <c r="H27" s="76">
        <v>307</v>
      </c>
    </row>
    <row r="28" spans="1:8" x14ac:dyDescent="0.2">
      <c r="A28" s="62" t="s">
        <v>50</v>
      </c>
      <c r="B28" s="80">
        <v>580</v>
      </c>
      <c r="C28" s="78">
        <v>0</v>
      </c>
      <c r="D28" s="78">
        <v>580</v>
      </c>
      <c r="E28" s="78"/>
      <c r="F28" s="78">
        <v>79</v>
      </c>
      <c r="G28" s="78">
        <v>58</v>
      </c>
      <c r="H28" s="78">
        <v>21</v>
      </c>
    </row>
    <row r="29" spans="1:8" x14ac:dyDescent="0.2">
      <c r="A29" s="61" t="s">
        <v>51</v>
      </c>
      <c r="B29" s="81">
        <v>1212</v>
      </c>
      <c r="C29" s="76">
        <v>0</v>
      </c>
      <c r="D29" s="76">
        <v>1212</v>
      </c>
      <c r="E29" s="76"/>
      <c r="F29" s="76">
        <v>525</v>
      </c>
      <c r="G29" s="76">
        <v>74</v>
      </c>
      <c r="H29" s="76">
        <v>451</v>
      </c>
    </row>
    <row r="30" spans="1:8" x14ac:dyDescent="0.2">
      <c r="A30" s="62" t="s">
        <v>52</v>
      </c>
      <c r="B30" s="80">
        <v>81</v>
      </c>
      <c r="C30" s="78">
        <v>77</v>
      </c>
      <c r="D30" s="78">
        <v>4</v>
      </c>
      <c r="E30" s="78"/>
      <c r="F30" s="78">
        <v>821</v>
      </c>
      <c r="G30" s="78">
        <v>417</v>
      </c>
      <c r="H30" s="78">
        <v>404</v>
      </c>
    </row>
    <row r="31" spans="1:8" x14ac:dyDescent="0.2">
      <c r="A31" s="61" t="s">
        <v>53</v>
      </c>
      <c r="B31" s="81">
        <v>2024</v>
      </c>
      <c r="C31" s="76">
        <v>8</v>
      </c>
      <c r="D31" s="76">
        <v>2016</v>
      </c>
      <c r="E31" s="76"/>
      <c r="F31" s="76">
        <v>889</v>
      </c>
      <c r="G31" s="76">
        <v>434</v>
      </c>
      <c r="H31" s="76">
        <v>455</v>
      </c>
    </row>
    <row r="32" spans="1:8" x14ac:dyDescent="0.2">
      <c r="A32" s="62" t="s">
        <v>60</v>
      </c>
      <c r="B32" s="80">
        <v>11</v>
      </c>
      <c r="C32" s="78">
        <v>11</v>
      </c>
      <c r="D32" s="78">
        <v>0</v>
      </c>
      <c r="E32" s="78"/>
      <c r="F32" s="78">
        <v>816</v>
      </c>
      <c r="G32" s="78">
        <v>328</v>
      </c>
      <c r="H32" s="78">
        <v>488</v>
      </c>
    </row>
    <row r="33" spans="1:8" x14ac:dyDescent="0.2">
      <c r="A33" s="61" t="s">
        <v>54</v>
      </c>
      <c r="B33" s="81">
        <v>964</v>
      </c>
      <c r="C33" s="76">
        <v>11</v>
      </c>
      <c r="D33" s="76">
        <v>953</v>
      </c>
      <c r="E33" s="76"/>
      <c r="F33" s="76">
        <v>1703</v>
      </c>
      <c r="G33" s="76">
        <v>343</v>
      </c>
      <c r="H33" s="76">
        <v>1360</v>
      </c>
    </row>
    <row r="34" spans="1:8" x14ac:dyDescent="0.2">
      <c r="A34" s="62" t="s">
        <v>55</v>
      </c>
      <c r="B34" s="80">
        <v>985</v>
      </c>
      <c r="C34" s="78">
        <v>417</v>
      </c>
      <c r="D34" s="78">
        <v>568</v>
      </c>
      <c r="E34" s="78"/>
      <c r="F34" s="78">
        <v>2702</v>
      </c>
      <c r="G34" s="78">
        <v>815</v>
      </c>
      <c r="H34" s="78">
        <v>1887</v>
      </c>
    </row>
    <row r="35" spans="1:8" x14ac:dyDescent="0.2">
      <c r="A35" s="61" t="s">
        <v>58</v>
      </c>
      <c r="B35" s="81">
        <v>968</v>
      </c>
      <c r="C35" s="76">
        <v>41</v>
      </c>
      <c r="D35" s="76">
        <v>927</v>
      </c>
      <c r="E35" s="76"/>
      <c r="F35" s="76">
        <v>1574</v>
      </c>
      <c r="G35" s="76">
        <v>526</v>
      </c>
      <c r="H35" s="76">
        <v>1048</v>
      </c>
    </row>
    <row r="36" spans="1:8" x14ac:dyDescent="0.2">
      <c r="A36" s="62" t="s">
        <v>56</v>
      </c>
      <c r="B36" s="80">
        <v>527</v>
      </c>
      <c r="C36" s="78">
        <v>207</v>
      </c>
      <c r="D36" s="78">
        <v>320</v>
      </c>
      <c r="E36" s="78"/>
      <c r="F36" s="78">
        <v>270</v>
      </c>
      <c r="G36" s="78">
        <v>148</v>
      </c>
      <c r="H36" s="78">
        <v>122</v>
      </c>
    </row>
    <row r="37" spans="1:8" x14ac:dyDescent="0.2">
      <c r="A37" s="61" t="s">
        <v>57</v>
      </c>
      <c r="B37" s="81">
        <v>1896</v>
      </c>
      <c r="C37" s="76">
        <v>97</v>
      </c>
      <c r="D37" s="76">
        <v>1799</v>
      </c>
      <c r="E37" s="76"/>
      <c r="F37" s="76">
        <v>937</v>
      </c>
      <c r="G37" s="76">
        <v>506</v>
      </c>
      <c r="H37" s="76">
        <v>431</v>
      </c>
    </row>
    <row r="38" spans="1:8" x14ac:dyDescent="0.2">
      <c r="A38" s="62" t="s">
        <v>68</v>
      </c>
      <c r="B38" s="80">
        <v>5315</v>
      </c>
      <c r="C38" s="78">
        <v>1983</v>
      </c>
      <c r="D38" s="78">
        <v>3332</v>
      </c>
      <c r="E38" s="78"/>
      <c r="F38" s="78">
        <v>3768</v>
      </c>
      <c r="G38" s="78">
        <v>1505</v>
      </c>
      <c r="H38" s="78">
        <v>2263</v>
      </c>
    </row>
    <row r="39" spans="1:8" x14ac:dyDescent="0.2">
      <c r="A39" s="61" t="s">
        <v>37</v>
      </c>
      <c r="B39" s="81">
        <v>38</v>
      </c>
      <c r="C39" s="76">
        <v>38</v>
      </c>
      <c r="D39" s="76">
        <v>0</v>
      </c>
      <c r="E39" s="76"/>
      <c r="F39" s="76">
        <v>73</v>
      </c>
      <c r="G39" s="76">
        <v>73</v>
      </c>
      <c r="H39" s="76">
        <v>0</v>
      </c>
    </row>
    <row r="40" spans="1:8" x14ac:dyDescent="0.2">
      <c r="A40" s="62" t="s">
        <v>44</v>
      </c>
      <c r="B40" s="80">
        <v>29</v>
      </c>
      <c r="C40" s="78">
        <v>29</v>
      </c>
      <c r="D40" s="78">
        <v>0</v>
      </c>
      <c r="E40" s="78"/>
      <c r="F40" s="78">
        <v>153</v>
      </c>
      <c r="G40" s="78">
        <v>107</v>
      </c>
      <c r="H40" s="78">
        <v>46</v>
      </c>
    </row>
    <row r="41" spans="1:8" x14ac:dyDescent="0.2">
      <c r="A41" s="61" t="s">
        <v>93</v>
      </c>
      <c r="B41" s="81">
        <v>0</v>
      </c>
      <c r="C41" s="76">
        <v>0</v>
      </c>
      <c r="D41" s="76">
        <v>0</v>
      </c>
      <c r="E41" s="76"/>
      <c r="F41" s="76">
        <v>106</v>
      </c>
      <c r="G41" s="76">
        <v>85</v>
      </c>
      <c r="H41" s="76">
        <v>21</v>
      </c>
    </row>
    <row r="42" spans="1:8" x14ac:dyDescent="0.2">
      <c r="A42" s="62" t="s">
        <v>94</v>
      </c>
      <c r="B42" s="80">
        <v>0</v>
      </c>
      <c r="C42" s="78">
        <v>0</v>
      </c>
      <c r="D42" s="78">
        <v>0</v>
      </c>
      <c r="E42" s="78"/>
      <c r="F42" s="78">
        <v>97</v>
      </c>
      <c r="G42" s="78">
        <v>21</v>
      </c>
      <c r="H42" s="78">
        <v>76</v>
      </c>
    </row>
    <row r="43" spans="1:8" x14ac:dyDescent="0.2">
      <c r="A43" s="61" t="s">
        <v>95</v>
      </c>
      <c r="B43" s="81">
        <v>0</v>
      </c>
      <c r="C43" s="76">
        <v>0</v>
      </c>
      <c r="D43" s="76">
        <v>0</v>
      </c>
      <c r="E43" s="76"/>
      <c r="F43" s="76">
        <v>12</v>
      </c>
      <c r="G43" s="76">
        <v>12</v>
      </c>
      <c r="H43" s="76">
        <v>0</v>
      </c>
    </row>
    <row r="44" spans="1:8" x14ac:dyDescent="0.2">
      <c r="A44" s="62" t="s">
        <v>96</v>
      </c>
      <c r="B44" s="80">
        <v>0</v>
      </c>
      <c r="C44" s="78">
        <v>0</v>
      </c>
      <c r="D44" s="78">
        <v>0</v>
      </c>
      <c r="E44" s="78"/>
      <c r="F44" s="78">
        <v>25</v>
      </c>
      <c r="G44" s="78">
        <v>7</v>
      </c>
      <c r="H44" s="78">
        <v>18</v>
      </c>
    </row>
    <row r="45" spans="1:8" x14ac:dyDescent="0.2">
      <c r="A45" s="61" t="s">
        <v>97</v>
      </c>
      <c r="B45" s="81">
        <v>0</v>
      </c>
      <c r="C45" s="76">
        <v>0</v>
      </c>
      <c r="D45" s="76">
        <v>0</v>
      </c>
      <c r="E45" s="76"/>
      <c r="F45" s="76">
        <v>6</v>
      </c>
      <c r="G45" s="76">
        <v>1</v>
      </c>
      <c r="H45" s="76">
        <v>5</v>
      </c>
    </row>
    <row r="46" spans="1:8" x14ac:dyDescent="0.2">
      <c r="A46" s="62" t="s">
        <v>98</v>
      </c>
      <c r="B46" s="80">
        <v>0</v>
      </c>
      <c r="C46" s="78">
        <v>0</v>
      </c>
      <c r="D46" s="78">
        <v>0</v>
      </c>
      <c r="E46" s="78"/>
      <c r="F46" s="78">
        <v>12</v>
      </c>
      <c r="G46" s="78">
        <v>8</v>
      </c>
      <c r="H46" s="78">
        <v>4</v>
      </c>
    </row>
    <row r="47" spans="1:8" x14ac:dyDescent="0.2">
      <c r="A47" s="61" t="s">
        <v>99</v>
      </c>
      <c r="B47" s="81">
        <v>0</v>
      </c>
      <c r="C47" s="76">
        <v>0</v>
      </c>
      <c r="D47" s="76">
        <v>0</v>
      </c>
      <c r="E47" s="76"/>
      <c r="F47" s="76">
        <v>2</v>
      </c>
      <c r="G47" s="76">
        <v>2</v>
      </c>
      <c r="H47" s="76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62" t="s">
        <v>1</v>
      </c>
      <c r="B49" s="80">
        <v>33609</v>
      </c>
      <c r="C49" s="78">
        <v>5427</v>
      </c>
      <c r="D49" s="78">
        <v>28182</v>
      </c>
      <c r="E49" s="78"/>
      <c r="F49" s="78">
        <v>42721</v>
      </c>
      <c r="G49" s="78">
        <v>12496</v>
      </c>
      <c r="H49" s="78">
        <v>30225</v>
      </c>
    </row>
    <row r="51" spans="1:8" x14ac:dyDescent="0.2">
      <c r="A51" s="207" t="s">
        <v>138</v>
      </c>
      <c r="B51" s="222"/>
      <c r="C51" s="222"/>
      <c r="D51" s="222"/>
      <c r="E51" s="222"/>
      <c r="F51" s="222"/>
      <c r="G51" s="222"/>
      <c r="H51" s="223"/>
    </row>
    <row r="52" spans="1:8" x14ac:dyDescent="0.2">
      <c r="A52" s="217" t="s">
        <v>64</v>
      </c>
      <c r="B52" s="176"/>
      <c r="C52" s="176"/>
      <c r="D52" s="176"/>
      <c r="E52" s="176"/>
      <c r="F52" s="176"/>
      <c r="G52" s="176"/>
      <c r="H52" s="224"/>
    </row>
    <row r="53" spans="1:8" x14ac:dyDescent="0.2">
      <c r="A53" s="212" t="s">
        <v>174</v>
      </c>
      <c r="B53" s="225"/>
      <c r="C53" s="225"/>
      <c r="D53" s="225"/>
      <c r="E53" s="225"/>
      <c r="F53" s="225"/>
      <c r="G53" s="225"/>
      <c r="H53" s="226"/>
    </row>
  </sheetData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4" width="11.42578125" style="177"/>
    <col min="5" max="5" width="3.28515625" style="177" customWidth="1"/>
    <col min="6" max="6" width="12.28515625" style="177" bestFit="1" customWidth="1"/>
    <col min="7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195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204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F11" s="176"/>
      <c r="G11" s="176"/>
      <c r="I11" s="250" t="s">
        <v>140</v>
      </c>
      <c r="J11" s="250"/>
    </row>
    <row r="12" spans="1:10" ht="12.75" customHeight="1" x14ac:dyDescent="0.2">
      <c r="A12" s="190"/>
      <c r="B12" s="191"/>
      <c r="C12" s="191"/>
      <c r="D12" s="191"/>
      <c r="E12" s="191"/>
      <c r="F12" s="191"/>
      <c r="G12" s="290" t="s">
        <v>4</v>
      </c>
      <c r="H12" s="290"/>
    </row>
    <row r="13" spans="1:10" x14ac:dyDescent="0.2">
      <c r="A13" s="278" t="s">
        <v>5</v>
      </c>
      <c r="B13" s="281" t="s">
        <v>23</v>
      </c>
      <c r="C13" s="278"/>
      <c r="D13" s="278"/>
      <c r="E13" s="97"/>
      <c r="F13" s="278" t="s">
        <v>65</v>
      </c>
      <c r="G13" s="278"/>
      <c r="H13" s="278"/>
    </row>
    <row r="14" spans="1:10" x14ac:dyDescent="0.2">
      <c r="A14" s="280"/>
      <c r="B14" s="100" t="s">
        <v>1</v>
      </c>
      <c r="C14" s="100" t="s">
        <v>24</v>
      </c>
      <c r="D14" s="100" t="s">
        <v>25</v>
      </c>
      <c r="E14" s="98"/>
      <c r="F14" s="100" t="s">
        <v>1</v>
      </c>
      <c r="G14" s="100" t="s">
        <v>24</v>
      </c>
      <c r="H14" s="100" t="s">
        <v>25</v>
      </c>
    </row>
    <row r="15" spans="1:10" x14ac:dyDescent="0.2">
      <c r="A15" s="75" t="s">
        <v>36</v>
      </c>
      <c r="B15" s="76">
        <v>292359</v>
      </c>
      <c r="C15" s="76">
        <v>20528</v>
      </c>
      <c r="D15" s="76">
        <v>271831</v>
      </c>
      <c r="E15" s="76"/>
      <c r="F15" s="76">
        <v>2536860</v>
      </c>
      <c r="G15" s="76">
        <v>583960</v>
      </c>
      <c r="H15" s="76">
        <v>1952900</v>
      </c>
    </row>
    <row r="16" spans="1:10" x14ac:dyDescent="0.2">
      <c r="A16" s="77" t="s">
        <v>38</v>
      </c>
      <c r="B16" s="78">
        <v>333506</v>
      </c>
      <c r="C16" s="78">
        <v>54164</v>
      </c>
      <c r="D16" s="78">
        <v>279342</v>
      </c>
      <c r="E16" s="78"/>
      <c r="F16" s="78">
        <v>435015</v>
      </c>
      <c r="G16" s="78">
        <v>82596</v>
      </c>
      <c r="H16" s="78">
        <v>352419</v>
      </c>
    </row>
    <row r="17" spans="1:8" x14ac:dyDescent="0.2">
      <c r="A17" s="75" t="s">
        <v>92</v>
      </c>
      <c r="B17" s="76">
        <v>764904</v>
      </c>
      <c r="C17" s="76">
        <v>111787</v>
      </c>
      <c r="D17" s="76">
        <v>653117</v>
      </c>
      <c r="E17" s="76"/>
      <c r="F17" s="76">
        <v>1779080</v>
      </c>
      <c r="G17" s="76">
        <v>148740</v>
      </c>
      <c r="H17" s="76">
        <v>1630340</v>
      </c>
    </row>
    <row r="18" spans="1:8" x14ac:dyDescent="0.2">
      <c r="A18" s="77" t="s">
        <v>39</v>
      </c>
      <c r="B18" s="78">
        <v>324893</v>
      </c>
      <c r="C18" s="78">
        <v>180907</v>
      </c>
      <c r="D18" s="78">
        <v>143986</v>
      </c>
      <c r="E18" s="78"/>
      <c r="F18" s="78">
        <v>267563</v>
      </c>
      <c r="G18" s="78">
        <v>64564</v>
      </c>
      <c r="H18" s="78">
        <v>202999</v>
      </c>
    </row>
    <row r="19" spans="1:8" x14ac:dyDescent="0.2">
      <c r="A19" s="75" t="s">
        <v>40</v>
      </c>
      <c r="B19" s="76">
        <v>173073</v>
      </c>
      <c r="C19" s="76">
        <v>81015</v>
      </c>
      <c r="D19" s="76">
        <v>92058</v>
      </c>
      <c r="E19" s="76"/>
      <c r="F19" s="76">
        <v>610816</v>
      </c>
      <c r="G19" s="76">
        <v>280160</v>
      </c>
      <c r="H19" s="76">
        <v>330656</v>
      </c>
    </row>
    <row r="20" spans="1:8" x14ac:dyDescent="0.2">
      <c r="A20" s="77" t="s">
        <v>41</v>
      </c>
      <c r="B20" s="78">
        <v>85012</v>
      </c>
      <c r="C20" s="78">
        <v>9832</v>
      </c>
      <c r="D20" s="78">
        <v>75180</v>
      </c>
      <c r="E20" s="78"/>
      <c r="F20" s="78">
        <v>332302</v>
      </c>
      <c r="G20" s="78">
        <v>94105</v>
      </c>
      <c r="H20" s="78">
        <v>238197</v>
      </c>
    </row>
    <row r="21" spans="1:8" x14ac:dyDescent="0.2">
      <c r="A21" s="75" t="s">
        <v>42</v>
      </c>
      <c r="B21" s="76">
        <v>246</v>
      </c>
      <c r="C21" s="76">
        <v>246</v>
      </c>
      <c r="D21" s="76">
        <v>0</v>
      </c>
      <c r="E21" s="76"/>
      <c r="F21" s="76">
        <v>44965</v>
      </c>
      <c r="G21" s="76">
        <v>43651</v>
      </c>
      <c r="H21" s="76">
        <v>1314</v>
      </c>
    </row>
    <row r="22" spans="1:8" x14ac:dyDescent="0.2">
      <c r="A22" s="77" t="s">
        <v>43</v>
      </c>
      <c r="B22" s="78">
        <v>30720</v>
      </c>
      <c r="C22" s="78">
        <v>9566</v>
      </c>
      <c r="D22" s="78">
        <v>21154</v>
      </c>
      <c r="E22" s="78"/>
      <c r="F22" s="78">
        <v>208439</v>
      </c>
      <c r="G22" s="78">
        <v>107918</v>
      </c>
      <c r="H22" s="78">
        <v>100521</v>
      </c>
    </row>
    <row r="23" spans="1:8" x14ac:dyDescent="0.2">
      <c r="A23" s="75" t="s">
        <v>45</v>
      </c>
      <c r="B23" s="76">
        <v>32602</v>
      </c>
      <c r="C23" s="76">
        <v>25014</v>
      </c>
      <c r="D23" s="76">
        <v>7588</v>
      </c>
      <c r="E23" s="76"/>
      <c r="F23" s="76">
        <v>74138</v>
      </c>
      <c r="G23" s="76">
        <v>30509</v>
      </c>
      <c r="H23" s="76">
        <v>43629</v>
      </c>
    </row>
    <row r="24" spans="1:8" x14ac:dyDescent="0.2">
      <c r="A24" s="77" t="s">
        <v>46</v>
      </c>
      <c r="B24" s="78">
        <v>69243</v>
      </c>
      <c r="C24" s="78">
        <v>69243</v>
      </c>
      <c r="D24" s="78">
        <v>0</v>
      </c>
      <c r="E24" s="78"/>
      <c r="F24" s="78">
        <v>154948</v>
      </c>
      <c r="G24" s="78">
        <v>77477</v>
      </c>
      <c r="H24" s="78">
        <v>77471</v>
      </c>
    </row>
    <row r="25" spans="1:8" x14ac:dyDescent="0.2">
      <c r="A25" s="75" t="s">
        <v>47</v>
      </c>
      <c r="B25" s="76">
        <v>501704</v>
      </c>
      <c r="C25" s="76">
        <v>17773</v>
      </c>
      <c r="D25" s="76">
        <v>483931</v>
      </c>
      <c r="E25" s="76"/>
      <c r="F25" s="76">
        <v>1470960</v>
      </c>
      <c r="G25" s="76">
        <v>791651</v>
      </c>
      <c r="H25" s="76">
        <v>679309</v>
      </c>
    </row>
    <row r="26" spans="1:8" x14ac:dyDescent="0.2">
      <c r="A26" s="77" t="s">
        <v>48</v>
      </c>
      <c r="B26" s="78">
        <v>0</v>
      </c>
      <c r="C26" s="78">
        <v>0</v>
      </c>
      <c r="D26" s="78">
        <v>0</v>
      </c>
      <c r="E26" s="78"/>
      <c r="F26" s="78">
        <v>23100</v>
      </c>
      <c r="G26" s="78">
        <v>13722</v>
      </c>
      <c r="H26" s="78">
        <v>9378</v>
      </c>
    </row>
    <row r="27" spans="1:8" x14ac:dyDescent="0.2">
      <c r="A27" s="75" t="s">
        <v>49</v>
      </c>
      <c r="B27" s="76">
        <v>98171</v>
      </c>
      <c r="C27" s="76">
        <v>30476</v>
      </c>
      <c r="D27" s="76">
        <v>67695</v>
      </c>
      <c r="E27" s="76"/>
      <c r="F27" s="76">
        <v>328955</v>
      </c>
      <c r="G27" s="76">
        <v>181854</v>
      </c>
      <c r="H27" s="76">
        <v>147101</v>
      </c>
    </row>
    <row r="28" spans="1:8" x14ac:dyDescent="0.2">
      <c r="A28" s="77" t="s">
        <v>50</v>
      </c>
      <c r="B28" s="78">
        <v>115215</v>
      </c>
      <c r="C28" s="78">
        <v>59215</v>
      </c>
      <c r="D28" s="78">
        <v>56000</v>
      </c>
      <c r="E28" s="78"/>
      <c r="F28" s="78">
        <v>26277</v>
      </c>
      <c r="G28" s="78">
        <v>16778</v>
      </c>
      <c r="H28" s="78">
        <v>9499</v>
      </c>
    </row>
    <row r="29" spans="1:8" x14ac:dyDescent="0.2">
      <c r="A29" s="75" t="s">
        <v>51</v>
      </c>
      <c r="B29" s="76">
        <v>92882</v>
      </c>
      <c r="C29" s="76">
        <v>46271</v>
      </c>
      <c r="D29" s="76">
        <v>46611</v>
      </c>
      <c r="E29" s="76"/>
      <c r="F29" s="76">
        <v>186248</v>
      </c>
      <c r="G29" s="76">
        <v>28122</v>
      </c>
      <c r="H29" s="76">
        <v>158126</v>
      </c>
    </row>
    <row r="30" spans="1:8" x14ac:dyDescent="0.2">
      <c r="A30" s="77" t="s">
        <v>52</v>
      </c>
      <c r="B30" s="78">
        <v>74853</v>
      </c>
      <c r="C30" s="78">
        <v>7941</v>
      </c>
      <c r="D30" s="78">
        <v>66912</v>
      </c>
      <c r="E30" s="78"/>
      <c r="F30" s="78">
        <v>190721</v>
      </c>
      <c r="G30" s="78">
        <v>133093</v>
      </c>
      <c r="H30" s="78">
        <v>57628</v>
      </c>
    </row>
    <row r="31" spans="1:8" x14ac:dyDescent="0.2">
      <c r="A31" s="75" t="s">
        <v>53</v>
      </c>
      <c r="B31" s="76">
        <v>182136</v>
      </c>
      <c r="C31" s="76">
        <v>16992</v>
      </c>
      <c r="D31" s="76">
        <v>165144</v>
      </c>
      <c r="E31" s="76"/>
      <c r="F31" s="76">
        <v>374742</v>
      </c>
      <c r="G31" s="76">
        <v>127551</v>
      </c>
      <c r="H31" s="76">
        <v>247191</v>
      </c>
    </row>
    <row r="32" spans="1:8" x14ac:dyDescent="0.2">
      <c r="A32" s="77" t="s">
        <v>60</v>
      </c>
      <c r="B32" s="78">
        <v>102481</v>
      </c>
      <c r="C32" s="78">
        <v>25436</v>
      </c>
      <c r="D32" s="78">
        <v>77045</v>
      </c>
      <c r="E32" s="78"/>
      <c r="F32" s="78">
        <v>242545</v>
      </c>
      <c r="G32" s="78">
        <v>162494</v>
      </c>
      <c r="H32" s="78">
        <v>80051</v>
      </c>
    </row>
    <row r="33" spans="1:8" x14ac:dyDescent="0.2">
      <c r="A33" s="75" t="s">
        <v>54</v>
      </c>
      <c r="B33" s="76">
        <v>160415</v>
      </c>
      <c r="C33" s="76">
        <v>2852</v>
      </c>
      <c r="D33" s="76">
        <v>157563</v>
      </c>
      <c r="E33" s="76"/>
      <c r="F33" s="76">
        <v>386607</v>
      </c>
      <c r="G33" s="76">
        <v>112900</v>
      </c>
      <c r="H33" s="76">
        <v>273707</v>
      </c>
    </row>
    <row r="34" spans="1:8" x14ac:dyDescent="0.2">
      <c r="A34" s="77" t="s">
        <v>55</v>
      </c>
      <c r="B34" s="78">
        <v>154722</v>
      </c>
      <c r="C34" s="78">
        <v>36239</v>
      </c>
      <c r="D34" s="78">
        <v>118483</v>
      </c>
      <c r="E34" s="78"/>
      <c r="F34" s="78">
        <v>659484</v>
      </c>
      <c r="G34" s="78">
        <v>265422</v>
      </c>
      <c r="H34" s="78">
        <v>394062</v>
      </c>
    </row>
    <row r="35" spans="1:8" x14ac:dyDescent="0.2">
      <c r="A35" s="75" t="s">
        <v>58</v>
      </c>
      <c r="B35" s="76">
        <v>134815</v>
      </c>
      <c r="C35" s="76">
        <v>22443</v>
      </c>
      <c r="D35" s="76">
        <v>112372</v>
      </c>
      <c r="E35" s="76"/>
      <c r="F35" s="76">
        <v>494531</v>
      </c>
      <c r="G35" s="76">
        <v>171667</v>
      </c>
      <c r="H35" s="76">
        <v>322864</v>
      </c>
    </row>
    <row r="36" spans="1:8" x14ac:dyDescent="0.2">
      <c r="A36" s="77" t="s">
        <v>56</v>
      </c>
      <c r="B36" s="78">
        <v>35071</v>
      </c>
      <c r="C36" s="78">
        <v>10912</v>
      </c>
      <c r="D36" s="78">
        <v>24159</v>
      </c>
      <c r="E36" s="78"/>
      <c r="F36" s="78">
        <v>66732</v>
      </c>
      <c r="G36" s="78">
        <v>30192</v>
      </c>
      <c r="H36" s="78">
        <v>36540</v>
      </c>
    </row>
    <row r="37" spans="1:8" x14ac:dyDescent="0.2">
      <c r="A37" s="75" t="s">
        <v>57</v>
      </c>
      <c r="B37" s="76">
        <v>312371</v>
      </c>
      <c r="C37" s="76">
        <v>23449</v>
      </c>
      <c r="D37" s="76">
        <v>288922</v>
      </c>
      <c r="E37" s="76"/>
      <c r="F37" s="76">
        <v>542305</v>
      </c>
      <c r="G37" s="76">
        <v>163833</v>
      </c>
      <c r="H37" s="76">
        <v>378472</v>
      </c>
    </row>
    <row r="38" spans="1:8" x14ac:dyDescent="0.2">
      <c r="A38" s="77" t="s">
        <v>68</v>
      </c>
      <c r="B38" s="78">
        <v>530874</v>
      </c>
      <c r="C38" s="78">
        <v>183727</v>
      </c>
      <c r="D38" s="78">
        <v>347147</v>
      </c>
      <c r="E38" s="78"/>
      <c r="F38" s="78">
        <v>1255608</v>
      </c>
      <c r="G38" s="78">
        <v>513087</v>
      </c>
      <c r="H38" s="78">
        <v>742521</v>
      </c>
    </row>
    <row r="39" spans="1:8" x14ac:dyDescent="0.2">
      <c r="A39" s="75" t="s">
        <v>37</v>
      </c>
      <c r="B39" s="76">
        <v>4168</v>
      </c>
      <c r="C39" s="76">
        <v>4168</v>
      </c>
      <c r="D39" s="76">
        <v>0</v>
      </c>
      <c r="E39" s="76"/>
      <c r="F39" s="76">
        <v>13640</v>
      </c>
      <c r="G39" s="76">
        <v>13640</v>
      </c>
      <c r="H39" s="76">
        <v>0</v>
      </c>
    </row>
    <row r="40" spans="1:8" x14ac:dyDescent="0.2">
      <c r="A40" s="77" t="s">
        <v>44</v>
      </c>
      <c r="B40" s="78">
        <v>3009</v>
      </c>
      <c r="C40" s="78">
        <v>3009</v>
      </c>
      <c r="D40" s="78">
        <v>0</v>
      </c>
      <c r="E40" s="78"/>
      <c r="F40" s="78">
        <v>54072</v>
      </c>
      <c r="G40" s="78">
        <v>44891</v>
      </c>
      <c r="H40" s="78">
        <v>9181</v>
      </c>
    </row>
    <row r="41" spans="1:8" x14ac:dyDescent="0.2">
      <c r="A41" s="75" t="s">
        <v>93</v>
      </c>
      <c r="B41" s="76">
        <v>19422</v>
      </c>
      <c r="C41" s="76">
        <v>19422</v>
      </c>
      <c r="D41" s="76">
        <v>0</v>
      </c>
      <c r="E41" s="76"/>
      <c r="F41" s="76">
        <v>25977</v>
      </c>
      <c r="G41" s="76">
        <v>20133</v>
      </c>
      <c r="H41" s="76">
        <v>5844</v>
      </c>
    </row>
    <row r="42" spans="1:8" x14ac:dyDescent="0.2">
      <c r="A42" s="77" t="s">
        <v>94</v>
      </c>
      <c r="B42" s="78">
        <v>0</v>
      </c>
      <c r="C42" s="78">
        <v>0</v>
      </c>
      <c r="D42" s="78">
        <v>0</v>
      </c>
      <c r="E42" s="78"/>
      <c r="F42" s="78">
        <v>18643</v>
      </c>
      <c r="G42" s="78">
        <v>7506</v>
      </c>
      <c r="H42" s="78">
        <v>11137</v>
      </c>
    </row>
    <row r="43" spans="1:8" x14ac:dyDescent="0.2">
      <c r="A43" s="75" t="s">
        <v>95</v>
      </c>
      <c r="B43" s="76">
        <v>0</v>
      </c>
      <c r="C43" s="76">
        <v>0</v>
      </c>
      <c r="D43" s="76">
        <v>0</v>
      </c>
      <c r="E43" s="76"/>
      <c r="F43" s="76">
        <v>2190</v>
      </c>
      <c r="G43" s="76">
        <v>2190</v>
      </c>
      <c r="H43" s="76">
        <v>0</v>
      </c>
    </row>
    <row r="44" spans="1:8" x14ac:dyDescent="0.2">
      <c r="A44" s="77" t="s">
        <v>96</v>
      </c>
      <c r="B44" s="78">
        <v>0</v>
      </c>
      <c r="C44" s="78">
        <v>0</v>
      </c>
      <c r="D44" s="78">
        <v>0</v>
      </c>
      <c r="E44" s="78"/>
      <c r="F44" s="78">
        <v>4634</v>
      </c>
      <c r="G44" s="78">
        <v>1767</v>
      </c>
      <c r="H44" s="78">
        <v>2867</v>
      </c>
    </row>
    <row r="45" spans="1:8" x14ac:dyDescent="0.2">
      <c r="A45" s="75" t="s">
        <v>97</v>
      </c>
      <c r="B45" s="76">
        <v>0</v>
      </c>
      <c r="C45" s="76">
        <v>0</v>
      </c>
      <c r="D45" s="76">
        <v>0</v>
      </c>
      <c r="E45" s="76"/>
      <c r="F45" s="76">
        <v>1554</v>
      </c>
      <c r="G45" s="76">
        <v>1304</v>
      </c>
      <c r="H45" s="76">
        <v>250</v>
      </c>
    </row>
    <row r="46" spans="1:8" x14ac:dyDescent="0.2">
      <c r="A46" s="77" t="s">
        <v>98</v>
      </c>
      <c r="B46" s="78">
        <v>0</v>
      </c>
      <c r="C46" s="78">
        <v>0</v>
      </c>
      <c r="D46" s="78">
        <v>0</v>
      </c>
      <c r="E46" s="78"/>
      <c r="F46" s="78">
        <v>2809</v>
      </c>
      <c r="G46" s="78">
        <v>2229</v>
      </c>
      <c r="H46" s="78">
        <v>580</v>
      </c>
    </row>
    <row r="47" spans="1:8" x14ac:dyDescent="0.2">
      <c r="A47" s="75" t="s">
        <v>99</v>
      </c>
      <c r="B47" s="76">
        <v>7872</v>
      </c>
      <c r="C47" s="76">
        <v>7872</v>
      </c>
      <c r="D47" s="76">
        <v>0</v>
      </c>
      <c r="E47" s="76"/>
      <c r="F47" s="76">
        <v>2132</v>
      </c>
      <c r="G47" s="76">
        <v>2132</v>
      </c>
      <c r="H47" s="76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77" t="s">
        <v>1</v>
      </c>
      <c r="B49" s="78">
        <v>4636739</v>
      </c>
      <c r="C49" s="78">
        <v>1080499</v>
      </c>
      <c r="D49" s="78">
        <v>3556240</v>
      </c>
      <c r="E49" s="78"/>
      <c r="F49" s="78">
        <v>12818592</v>
      </c>
      <c r="G49" s="78">
        <v>4321838</v>
      </c>
      <c r="H49" s="78">
        <v>8496754</v>
      </c>
    </row>
    <row r="51" spans="1:8" x14ac:dyDescent="0.2">
      <c r="A51" s="207" t="s">
        <v>138</v>
      </c>
      <c r="B51" s="222"/>
      <c r="C51" s="222"/>
      <c r="D51" s="222"/>
      <c r="E51" s="222"/>
      <c r="F51" s="222"/>
      <c r="G51" s="222"/>
      <c r="H51" s="223"/>
    </row>
    <row r="52" spans="1:8" x14ac:dyDescent="0.2">
      <c r="A52" s="217" t="s">
        <v>64</v>
      </c>
      <c r="B52" s="176"/>
      <c r="C52" s="176"/>
      <c r="D52" s="176"/>
      <c r="E52" s="176"/>
      <c r="F52" s="176"/>
      <c r="G52" s="176"/>
      <c r="H52" s="224"/>
    </row>
    <row r="53" spans="1:8" x14ac:dyDescent="0.2">
      <c r="A53" s="212" t="s">
        <v>174</v>
      </c>
      <c r="B53" s="225"/>
      <c r="C53" s="225"/>
      <c r="D53" s="225"/>
      <c r="E53" s="225"/>
      <c r="F53" s="225"/>
      <c r="G53" s="225"/>
      <c r="H53" s="226"/>
    </row>
  </sheetData>
  <mergeCells count="10">
    <mergeCell ref="A4:J5"/>
    <mergeCell ref="A6:J6"/>
    <mergeCell ref="A7:J7"/>
    <mergeCell ref="A8:J8"/>
    <mergeCell ref="A9:J9"/>
    <mergeCell ref="G12:H12"/>
    <mergeCell ref="A13:A14"/>
    <mergeCell ref="B13:D13"/>
    <mergeCell ref="F13:H13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4" width="11.42578125" style="177"/>
    <col min="5" max="5" width="3.140625" style="177" customWidth="1"/>
    <col min="6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196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204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F11" s="176"/>
      <c r="G11" s="176"/>
      <c r="I11" s="250" t="s">
        <v>140</v>
      </c>
      <c r="J11" s="250"/>
    </row>
    <row r="12" spans="1:10" ht="12.75" customHeight="1" x14ac:dyDescent="0.2">
      <c r="A12" s="190"/>
      <c r="B12" s="191"/>
      <c r="C12" s="191"/>
      <c r="D12" s="191"/>
      <c r="E12" s="191"/>
      <c r="F12" s="191"/>
      <c r="G12" s="291" t="s">
        <v>35</v>
      </c>
      <c r="H12" s="291"/>
    </row>
    <row r="13" spans="1:10" x14ac:dyDescent="0.2">
      <c r="A13" s="278" t="s">
        <v>5</v>
      </c>
      <c r="B13" s="281" t="s">
        <v>23</v>
      </c>
      <c r="C13" s="278"/>
      <c r="D13" s="278"/>
      <c r="E13" s="97"/>
      <c r="F13" s="278" t="s">
        <v>29</v>
      </c>
      <c r="G13" s="278"/>
      <c r="H13" s="278"/>
    </row>
    <row r="14" spans="1:10" x14ac:dyDescent="0.2">
      <c r="A14" s="280"/>
      <c r="B14" s="100" t="s">
        <v>1</v>
      </c>
      <c r="C14" s="100" t="s">
        <v>24</v>
      </c>
      <c r="D14" s="100" t="s">
        <v>25</v>
      </c>
      <c r="E14" s="98"/>
      <c r="F14" s="100" t="s">
        <v>1</v>
      </c>
      <c r="G14" s="100" t="s">
        <v>24</v>
      </c>
      <c r="H14" s="100" t="s">
        <v>25</v>
      </c>
    </row>
    <row r="15" spans="1:10" x14ac:dyDescent="0.2">
      <c r="A15" s="61" t="s">
        <v>36</v>
      </c>
      <c r="B15" s="79">
        <v>4777</v>
      </c>
      <c r="C15" s="76">
        <v>376</v>
      </c>
      <c r="D15" s="76">
        <v>4401</v>
      </c>
      <c r="E15" s="76"/>
      <c r="F15" s="76">
        <v>22357</v>
      </c>
      <c r="G15" s="76">
        <v>4140</v>
      </c>
      <c r="H15" s="76">
        <v>18217</v>
      </c>
    </row>
    <row r="16" spans="1:10" x14ac:dyDescent="0.2">
      <c r="A16" s="62" t="s">
        <v>38</v>
      </c>
      <c r="B16" s="80">
        <v>5840</v>
      </c>
      <c r="C16" s="78">
        <v>983</v>
      </c>
      <c r="D16" s="78">
        <v>4857</v>
      </c>
      <c r="E16" s="78"/>
      <c r="F16" s="78">
        <v>3543</v>
      </c>
      <c r="G16" s="78">
        <v>707</v>
      </c>
      <c r="H16" s="78">
        <v>2836</v>
      </c>
    </row>
    <row r="17" spans="1:8" x14ac:dyDescent="0.2">
      <c r="A17" s="61" t="s">
        <v>92</v>
      </c>
      <c r="B17" s="81">
        <v>12181</v>
      </c>
      <c r="C17" s="76">
        <v>1245</v>
      </c>
      <c r="D17" s="76">
        <v>10936</v>
      </c>
      <c r="E17" s="76"/>
      <c r="F17" s="76">
        <v>15133</v>
      </c>
      <c r="G17" s="76">
        <v>1128</v>
      </c>
      <c r="H17" s="76">
        <v>14005</v>
      </c>
    </row>
    <row r="18" spans="1:8" x14ac:dyDescent="0.2">
      <c r="A18" s="62" t="s">
        <v>39</v>
      </c>
      <c r="B18" s="80">
        <v>6459</v>
      </c>
      <c r="C18" s="78">
        <v>4064</v>
      </c>
      <c r="D18" s="78">
        <v>2395</v>
      </c>
      <c r="E18" s="78"/>
      <c r="F18" s="78">
        <v>2012</v>
      </c>
      <c r="G18" s="78">
        <v>454</v>
      </c>
      <c r="H18" s="78">
        <v>1558</v>
      </c>
    </row>
    <row r="19" spans="1:8" x14ac:dyDescent="0.2">
      <c r="A19" s="61" t="s">
        <v>40</v>
      </c>
      <c r="B19" s="81">
        <v>2308</v>
      </c>
      <c r="C19" s="76">
        <v>1029</v>
      </c>
      <c r="D19" s="76">
        <v>1279</v>
      </c>
      <c r="E19" s="76"/>
      <c r="F19" s="76">
        <v>5642</v>
      </c>
      <c r="G19" s="76">
        <v>2487</v>
      </c>
      <c r="H19" s="76">
        <v>3155</v>
      </c>
    </row>
    <row r="20" spans="1:8" x14ac:dyDescent="0.2">
      <c r="A20" s="62" t="s">
        <v>41</v>
      </c>
      <c r="B20" s="80">
        <v>1419</v>
      </c>
      <c r="C20" s="78">
        <v>180</v>
      </c>
      <c r="D20" s="78">
        <v>1239</v>
      </c>
      <c r="E20" s="78"/>
      <c r="F20" s="78">
        <v>3119</v>
      </c>
      <c r="G20" s="78">
        <v>745</v>
      </c>
      <c r="H20" s="78">
        <v>2374</v>
      </c>
    </row>
    <row r="21" spans="1:8" x14ac:dyDescent="0.2">
      <c r="A21" s="61" t="s">
        <v>42</v>
      </c>
      <c r="B21" s="81">
        <v>3</v>
      </c>
      <c r="C21" s="76">
        <v>3</v>
      </c>
      <c r="D21" s="76">
        <v>0</v>
      </c>
      <c r="E21" s="76"/>
      <c r="F21" s="76">
        <v>302</v>
      </c>
      <c r="G21" s="76">
        <v>291</v>
      </c>
      <c r="H21" s="76">
        <v>11</v>
      </c>
    </row>
    <row r="22" spans="1:8" x14ac:dyDescent="0.2">
      <c r="A22" s="62" t="s">
        <v>43</v>
      </c>
      <c r="B22" s="80">
        <v>616</v>
      </c>
      <c r="C22" s="78">
        <v>111</v>
      </c>
      <c r="D22" s="78">
        <v>505</v>
      </c>
      <c r="E22" s="78"/>
      <c r="F22" s="78">
        <v>2157</v>
      </c>
      <c r="G22" s="78">
        <v>929</v>
      </c>
      <c r="H22" s="78">
        <v>1228</v>
      </c>
    </row>
    <row r="23" spans="1:8" x14ac:dyDescent="0.2">
      <c r="A23" s="61" t="s">
        <v>45</v>
      </c>
      <c r="B23" s="81">
        <v>533</v>
      </c>
      <c r="C23" s="76">
        <v>405</v>
      </c>
      <c r="D23" s="76">
        <v>128</v>
      </c>
      <c r="E23" s="76"/>
      <c r="F23" s="76">
        <v>678</v>
      </c>
      <c r="G23" s="76">
        <v>246</v>
      </c>
      <c r="H23" s="76">
        <v>432</v>
      </c>
    </row>
    <row r="24" spans="1:8" x14ac:dyDescent="0.2">
      <c r="A24" s="62" t="s">
        <v>46</v>
      </c>
      <c r="B24" s="80">
        <v>1408</v>
      </c>
      <c r="C24" s="78">
        <v>1408</v>
      </c>
      <c r="D24" s="78">
        <v>0</v>
      </c>
      <c r="E24" s="78"/>
      <c r="F24" s="78">
        <v>1080</v>
      </c>
      <c r="G24" s="78">
        <v>551</v>
      </c>
      <c r="H24" s="78">
        <v>529</v>
      </c>
    </row>
    <row r="25" spans="1:8" x14ac:dyDescent="0.2">
      <c r="A25" s="61" t="s">
        <v>47</v>
      </c>
      <c r="B25" s="81">
        <v>8135</v>
      </c>
      <c r="C25" s="76">
        <v>184</v>
      </c>
      <c r="D25" s="76">
        <v>7951</v>
      </c>
      <c r="E25" s="76"/>
      <c r="F25" s="76">
        <v>14566</v>
      </c>
      <c r="G25" s="76">
        <v>5304</v>
      </c>
      <c r="H25" s="76">
        <v>9262</v>
      </c>
    </row>
    <row r="26" spans="1:8" x14ac:dyDescent="0.2">
      <c r="A26" s="62" t="s">
        <v>48</v>
      </c>
      <c r="B26" s="80">
        <v>0</v>
      </c>
      <c r="C26" s="78">
        <v>0</v>
      </c>
      <c r="D26" s="78">
        <v>0</v>
      </c>
      <c r="E26" s="78"/>
      <c r="F26" s="78">
        <v>208</v>
      </c>
      <c r="G26" s="78">
        <v>130</v>
      </c>
      <c r="H26" s="78">
        <v>78</v>
      </c>
    </row>
    <row r="27" spans="1:8" x14ac:dyDescent="0.2">
      <c r="A27" s="61" t="s">
        <v>49</v>
      </c>
      <c r="B27" s="81">
        <v>1338</v>
      </c>
      <c r="C27" s="76">
        <v>355</v>
      </c>
      <c r="D27" s="76">
        <v>983</v>
      </c>
      <c r="E27" s="76"/>
      <c r="F27" s="76">
        <v>2887</v>
      </c>
      <c r="G27" s="76">
        <v>1493</v>
      </c>
      <c r="H27" s="76">
        <v>1394</v>
      </c>
    </row>
    <row r="28" spans="1:8" x14ac:dyDescent="0.2">
      <c r="A28" s="62" t="s">
        <v>50</v>
      </c>
      <c r="B28" s="80">
        <v>1949</v>
      </c>
      <c r="C28" s="78">
        <v>937</v>
      </c>
      <c r="D28" s="78">
        <v>1012</v>
      </c>
      <c r="E28" s="78"/>
      <c r="F28" s="78">
        <v>230</v>
      </c>
      <c r="G28" s="78">
        <v>124</v>
      </c>
      <c r="H28" s="78">
        <v>106</v>
      </c>
    </row>
    <row r="29" spans="1:8" x14ac:dyDescent="0.2">
      <c r="A29" s="61" t="s">
        <v>51</v>
      </c>
      <c r="B29" s="81">
        <v>1988</v>
      </c>
      <c r="C29" s="76">
        <v>776</v>
      </c>
      <c r="D29" s="76">
        <v>1212</v>
      </c>
      <c r="E29" s="76"/>
      <c r="F29" s="76">
        <v>1423</v>
      </c>
      <c r="G29" s="76">
        <v>194</v>
      </c>
      <c r="H29" s="76">
        <v>1229</v>
      </c>
    </row>
    <row r="30" spans="1:8" x14ac:dyDescent="0.2">
      <c r="A30" s="62" t="s">
        <v>52</v>
      </c>
      <c r="B30" s="80">
        <v>1374</v>
      </c>
      <c r="C30" s="78">
        <v>270</v>
      </c>
      <c r="D30" s="78">
        <v>1104</v>
      </c>
      <c r="E30" s="78"/>
      <c r="F30" s="78">
        <v>1661</v>
      </c>
      <c r="G30" s="78">
        <v>1082</v>
      </c>
      <c r="H30" s="78">
        <v>579</v>
      </c>
    </row>
    <row r="31" spans="1:8" x14ac:dyDescent="0.2">
      <c r="A31" s="61" t="s">
        <v>53</v>
      </c>
      <c r="B31" s="81">
        <v>2618</v>
      </c>
      <c r="C31" s="76">
        <v>210</v>
      </c>
      <c r="D31" s="76">
        <v>2408</v>
      </c>
      <c r="E31" s="76"/>
      <c r="F31" s="76">
        <v>3364</v>
      </c>
      <c r="G31" s="76">
        <v>1124</v>
      </c>
      <c r="H31" s="76">
        <v>2240</v>
      </c>
    </row>
    <row r="32" spans="1:8" x14ac:dyDescent="0.2">
      <c r="A32" s="62" t="s">
        <v>60</v>
      </c>
      <c r="B32" s="80">
        <v>2024</v>
      </c>
      <c r="C32" s="78">
        <v>484</v>
      </c>
      <c r="D32" s="78">
        <v>1540</v>
      </c>
      <c r="E32" s="78"/>
      <c r="F32" s="78">
        <v>2234</v>
      </c>
      <c r="G32" s="78">
        <v>1400</v>
      </c>
      <c r="H32" s="78">
        <v>834</v>
      </c>
    </row>
    <row r="33" spans="1:8" x14ac:dyDescent="0.2">
      <c r="A33" s="61" t="s">
        <v>54</v>
      </c>
      <c r="B33" s="81">
        <v>2217</v>
      </c>
      <c r="C33" s="76">
        <v>32</v>
      </c>
      <c r="D33" s="76">
        <v>2185</v>
      </c>
      <c r="E33" s="76"/>
      <c r="F33" s="76">
        <v>3320</v>
      </c>
      <c r="G33" s="76">
        <v>870</v>
      </c>
      <c r="H33" s="76">
        <v>2450</v>
      </c>
    </row>
    <row r="34" spans="1:8" x14ac:dyDescent="0.2">
      <c r="A34" s="62" t="s">
        <v>55</v>
      </c>
      <c r="B34" s="80">
        <v>2599</v>
      </c>
      <c r="C34" s="78">
        <v>597</v>
      </c>
      <c r="D34" s="78">
        <v>2002</v>
      </c>
      <c r="E34" s="78"/>
      <c r="F34" s="78">
        <v>5745</v>
      </c>
      <c r="G34" s="78">
        <v>2137</v>
      </c>
      <c r="H34" s="78">
        <v>3608</v>
      </c>
    </row>
    <row r="35" spans="1:8" x14ac:dyDescent="0.2">
      <c r="A35" s="61" t="s">
        <v>58</v>
      </c>
      <c r="B35" s="81">
        <v>1913</v>
      </c>
      <c r="C35" s="76">
        <v>376</v>
      </c>
      <c r="D35" s="76">
        <v>1537</v>
      </c>
      <c r="E35" s="76"/>
      <c r="F35" s="76">
        <v>4572</v>
      </c>
      <c r="G35" s="76">
        <v>1652</v>
      </c>
      <c r="H35" s="76">
        <v>2920</v>
      </c>
    </row>
    <row r="36" spans="1:8" x14ac:dyDescent="0.2">
      <c r="A36" s="62" t="s">
        <v>56</v>
      </c>
      <c r="B36" s="80">
        <v>651</v>
      </c>
      <c r="C36" s="78">
        <v>253</v>
      </c>
      <c r="D36" s="78">
        <v>398</v>
      </c>
      <c r="E36" s="78"/>
      <c r="F36" s="78">
        <v>665</v>
      </c>
      <c r="G36" s="78">
        <v>281</v>
      </c>
      <c r="H36" s="78">
        <v>384</v>
      </c>
    </row>
    <row r="37" spans="1:8" x14ac:dyDescent="0.2">
      <c r="A37" s="61" t="s">
        <v>57</v>
      </c>
      <c r="B37" s="81">
        <v>4306</v>
      </c>
      <c r="C37" s="76">
        <v>338</v>
      </c>
      <c r="D37" s="76">
        <v>3968</v>
      </c>
      <c r="E37" s="76"/>
      <c r="F37" s="76">
        <v>4073</v>
      </c>
      <c r="G37" s="76">
        <v>1358</v>
      </c>
      <c r="H37" s="76">
        <v>2715</v>
      </c>
    </row>
    <row r="38" spans="1:8" x14ac:dyDescent="0.2">
      <c r="A38" s="62" t="s">
        <v>68</v>
      </c>
      <c r="B38" s="80">
        <v>8443</v>
      </c>
      <c r="C38" s="78">
        <v>2956</v>
      </c>
      <c r="D38" s="78">
        <v>5487</v>
      </c>
      <c r="E38" s="78"/>
      <c r="F38" s="78">
        <v>9625</v>
      </c>
      <c r="G38" s="78">
        <v>4186</v>
      </c>
      <c r="H38" s="78">
        <v>5439</v>
      </c>
    </row>
    <row r="39" spans="1:8" x14ac:dyDescent="0.2">
      <c r="A39" s="61" t="s">
        <v>37</v>
      </c>
      <c r="B39" s="81">
        <v>73</v>
      </c>
      <c r="C39" s="76">
        <v>73</v>
      </c>
      <c r="D39" s="76">
        <v>0</v>
      </c>
      <c r="E39" s="76"/>
      <c r="F39" s="76">
        <v>140</v>
      </c>
      <c r="G39" s="76">
        <v>140</v>
      </c>
      <c r="H39" s="76">
        <v>0</v>
      </c>
    </row>
    <row r="40" spans="1:8" x14ac:dyDescent="0.2">
      <c r="A40" s="62" t="s">
        <v>44</v>
      </c>
      <c r="B40" s="80">
        <v>58</v>
      </c>
      <c r="C40" s="78">
        <v>58</v>
      </c>
      <c r="D40" s="78">
        <v>0</v>
      </c>
      <c r="E40" s="78"/>
      <c r="F40" s="78">
        <v>393</v>
      </c>
      <c r="G40" s="78">
        <v>305</v>
      </c>
      <c r="H40" s="78">
        <v>88</v>
      </c>
    </row>
    <row r="41" spans="1:8" x14ac:dyDescent="0.2">
      <c r="A41" s="61" t="s">
        <v>93</v>
      </c>
      <c r="B41" s="81">
        <v>302</v>
      </c>
      <c r="C41" s="76">
        <v>302</v>
      </c>
      <c r="D41" s="76">
        <v>0</v>
      </c>
      <c r="E41" s="76"/>
      <c r="F41" s="76">
        <v>217</v>
      </c>
      <c r="G41" s="76">
        <v>150</v>
      </c>
      <c r="H41" s="76">
        <v>67</v>
      </c>
    </row>
    <row r="42" spans="1:8" x14ac:dyDescent="0.2">
      <c r="A42" s="62" t="s">
        <v>94</v>
      </c>
      <c r="B42" s="80">
        <v>0</v>
      </c>
      <c r="C42" s="78">
        <v>0</v>
      </c>
      <c r="D42" s="78">
        <v>0</v>
      </c>
      <c r="E42" s="78"/>
      <c r="F42" s="78">
        <v>179</v>
      </c>
      <c r="G42" s="78">
        <v>49</v>
      </c>
      <c r="H42" s="78">
        <v>130</v>
      </c>
    </row>
    <row r="43" spans="1:8" x14ac:dyDescent="0.2">
      <c r="A43" s="61" t="s">
        <v>95</v>
      </c>
      <c r="B43" s="81">
        <v>0</v>
      </c>
      <c r="C43" s="76">
        <v>0</v>
      </c>
      <c r="D43" s="76">
        <v>0</v>
      </c>
      <c r="E43" s="76"/>
      <c r="F43" s="76">
        <v>15</v>
      </c>
      <c r="G43" s="76">
        <v>15</v>
      </c>
      <c r="H43" s="76">
        <v>0</v>
      </c>
    </row>
    <row r="44" spans="1:8" x14ac:dyDescent="0.2">
      <c r="A44" s="62" t="s">
        <v>96</v>
      </c>
      <c r="B44" s="80">
        <v>0</v>
      </c>
      <c r="C44" s="78">
        <v>0</v>
      </c>
      <c r="D44" s="78">
        <v>0</v>
      </c>
      <c r="E44" s="78"/>
      <c r="F44" s="78">
        <v>55</v>
      </c>
      <c r="G44" s="78">
        <v>14</v>
      </c>
      <c r="H44" s="78">
        <v>41</v>
      </c>
    </row>
    <row r="45" spans="1:8" x14ac:dyDescent="0.2">
      <c r="A45" s="61" t="s">
        <v>97</v>
      </c>
      <c r="B45" s="81">
        <v>0</v>
      </c>
      <c r="C45" s="76">
        <v>0</v>
      </c>
      <c r="D45" s="76">
        <v>0</v>
      </c>
      <c r="E45" s="76"/>
      <c r="F45" s="76">
        <v>14</v>
      </c>
      <c r="G45" s="76">
        <v>9</v>
      </c>
      <c r="H45" s="76">
        <v>5</v>
      </c>
    </row>
    <row r="46" spans="1:8" x14ac:dyDescent="0.2">
      <c r="A46" s="62" t="s">
        <v>98</v>
      </c>
      <c r="B46" s="80">
        <v>0</v>
      </c>
      <c r="C46" s="78">
        <v>0</v>
      </c>
      <c r="D46" s="78">
        <v>0</v>
      </c>
      <c r="E46" s="78"/>
      <c r="F46" s="78">
        <v>27</v>
      </c>
      <c r="G46" s="78">
        <v>19</v>
      </c>
      <c r="H46" s="78">
        <v>8</v>
      </c>
    </row>
    <row r="47" spans="1:8" x14ac:dyDescent="0.2">
      <c r="A47" s="61" t="s">
        <v>99</v>
      </c>
      <c r="B47" s="81">
        <v>82</v>
      </c>
      <c r="C47" s="76">
        <v>82</v>
      </c>
      <c r="D47" s="76">
        <v>0</v>
      </c>
      <c r="E47" s="76"/>
      <c r="F47" s="76">
        <v>12</v>
      </c>
      <c r="G47" s="76">
        <v>12</v>
      </c>
      <c r="H47" s="76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62" t="s">
        <v>1</v>
      </c>
      <c r="B49" s="80">
        <v>75614</v>
      </c>
      <c r="C49" s="78">
        <v>18087</v>
      </c>
      <c r="D49" s="78">
        <v>57527</v>
      </c>
      <c r="E49" s="78"/>
      <c r="F49" s="78">
        <v>111648</v>
      </c>
      <c r="G49" s="78">
        <v>33726</v>
      </c>
      <c r="H49" s="78">
        <v>77922</v>
      </c>
    </row>
    <row r="51" spans="1:8" x14ac:dyDescent="0.2">
      <c r="A51" s="207" t="s">
        <v>138</v>
      </c>
      <c r="B51" s="222"/>
      <c r="C51" s="222"/>
      <c r="D51" s="222"/>
      <c r="E51" s="222"/>
      <c r="F51" s="222"/>
      <c r="G51" s="222"/>
      <c r="H51" s="223"/>
    </row>
    <row r="52" spans="1:8" x14ac:dyDescent="0.2">
      <c r="A52" s="217" t="s">
        <v>64</v>
      </c>
      <c r="B52" s="176"/>
      <c r="C52" s="176"/>
      <c r="D52" s="176"/>
      <c r="E52" s="176"/>
      <c r="F52" s="176"/>
      <c r="G52" s="176"/>
      <c r="H52" s="224"/>
    </row>
    <row r="53" spans="1:8" x14ac:dyDescent="0.2">
      <c r="A53" s="212" t="s">
        <v>174</v>
      </c>
      <c r="B53" s="225"/>
      <c r="C53" s="225"/>
      <c r="D53" s="225"/>
      <c r="E53" s="225"/>
      <c r="F53" s="225"/>
      <c r="G53" s="225"/>
      <c r="H53" s="226"/>
    </row>
  </sheetData>
  <mergeCells count="10">
    <mergeCell ref="G12:H12"/>
    <mergeCell ref="A13:A14"/>
    <mergeCell ref="B13:D13"/>
    <mergeCell ref="F13:H13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Y57"/>
  <sheetViews>
    <sheetView showGridLines="0" topLeftCell="A13" zoomScale="115" zoomScaleNormal="115" workbookViewId="0">
      <selection activeCell="K27" sqref="K27"/>
    </sheetView>
  </sheetViews>
  <sheetFormatPr baseColWidth="10" defaultRowHeight="12.75" x14ac:dyDescent="0.2"/>
  <cols>
    <col min="1" max="1" width="27.140625" style="155" customWidth="1"/>
    <col min="2" max="4" width="11.42578125" style="155"/>
    <col min="5" max="5" width="5" style="155" customWidth="1"/>
    <col min="6" max="8" width="11.42578125" style="155"/>
    <col min="9" max="9" width="5.7109375" style="155" customWidth="1"/>
    <col min="10" max="16384" width="11.42578125" style="155"/>
  </cols>
  <sheetData>
    <row r="1" spans="1:15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</row>
    <row r="2" spans="1:15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43"/>
      <c r="K2" s="43"/>
      <c r="L2" s="129"/>
    </row>
    <row r="3" spans="1:15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44"/>
      <c r="K3" s="44"/>
      <c r="L3" s="131"/>
    </row>
    <row r="4" spans="1:15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9"/>
    </row>
    <row r="5" spans="1:15" s="135" customFormat="1" ht="18" customHeight="1" x14ac:dyDescent="0.2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5"/>
    </row>
    <row r="6" spans="1:15" s="135" customFormat="1" ht="7.5" customHeight="1" x14ac:dyDescent="0.2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6"/>
    </row>
    <row r="7" spans="1:15" s="135" customFormat="1" ht="14.1" customHeight="1" x14ac:dyDescent="0.2">
      <c r="A7" s="265" t="s">
        <v>197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7"/>
    </row>
    <row r="8" spans="1:15" s="135" customFormat="1" ht="14.1" customHeight="1" x14ac:dyDescent="0.2">
      <c r="A8" s="265" t="s">
        <v>100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7"/>
    </row>
    <row r="9" spans="1:15" s="135" customFormat="1" ht="14.1" customHeight="1" x14ac:dyDescent="0.2">
      <c r="A9" s="265" t="str">
        <f>'a6'!A9</f>
        <v>Mayo (2017 - 2018)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7"/>
    </row>
    <row r="10" spans="1:15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3"/>
    </row>
    <row r="11" spans="1:15" ht="12.75" customHeight="1" x14ac:dyDescent="0.2">
      <c r="A11" s="154"/>
      <c r="B11" s="154"/>
      <c r="C11" s="154"/>
      <c r="D11" s="154"/>
      <c r="E11" s="154"/>
      <c r="F11" s="154"/>
      <c r="G11" s="154"/>
      <c r="H11" s="154"/>
      <c r="I11" s="154"/>
      <c r="J11" s="154"/>
      <c r="K11" s="250" t="s">
        <v>140</v>
      </c>
      <c r="L11" s="250"/>
    </row>
    <row r="12" spans="1:15" ht="12.75" customHeight="1" x14ac:dyDescent="0.2">
      <c r="A12" s="193"/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</row>
    <row r="13" spans="1:15" s="194" customFormat="1" ht="12.75" customHeight="1" x14ac:dyDescent="0.2">
      <c r="A13" s="287" t="s">
        <v>26</v>
      </c>
      <c r="B13" s="255" t="s">
        <v>27</v>
      </c>
      <c r="C13" s="255"/>
      <c r="D13" s="255"/>
      <c r="E13" s="268"/>
      <c r="F13" s="255"/>
      <c r="G13" s="255"/>
      <c r="H13" s="255"/>
      <c r="I13" s="268"/>
      <c r="J13" s="255"/>
      <c r="K13" s="255"/>
      <c r="L13" s="255"/>
    </row>
    <row r="14" spans="1:15" s="194" customFormat="1" ht="21.75" customHeight="1" x14ac:dyDescent="0.2">
      <c r="A14" s="293"/>
      <c r="B14" s="255" t="s">
        <v>28</v>
      </c>
      <c r="C14" s="255"/>
      <c r="D14" s="255"/>
      <c r="E14" s="3"/>
      <c r="F14" s="255" t="s">
        <v>23</v>
      </c>
      <c r="G14" s="255"/>
      <c r="H14" s="255"/>
      <c r="I14" s="3"/>
      <c r="J14" s="255" t="s">
        <v>29</v>
      </c>
      <c r="K14" s="255"/>
      <c r="L14" s="255"/>
    </row>
    <row r="15" spans="1:15" s="194" customFormat="1" ht="24" x14ac:dyDescent="0.2">
      <c r="A15" s="269"/>
      <c r="B15" s="4" t="s">
        <v>30</v>
      </c>
      <c r="C15" s="4" t="s">
        <v>24</v>
      </c>
      <c r="D15" s="4" t="s">
        <v>25</v>
      </c>
      <c r="E15" s="18"/>
      <c r="F15" s="4" t="s">
        <v>30</v>
      </c>
      <c r="G15" s="4" t="s">
        <v>24</v>
      </c>
      <c r="H15" s="4" t="s">
        <v>25</v>
      </c>
      <c r="I15" s="18"/>
      <c r="J15" s="4" t="s">
        <v>30</v>
      </c>
      <c r="K15" s="4" t="s">
        <v>24</v>
      </c>
      <c r="L15" s="4" t="s">
        <v>25</v>
      </c>
    </row>
    <row r="16" spans="1:15" x14ac:dyDescent="0.2">
      <c r="A16" s="22" t="s">
        <v>211</v>
      </c>
      <c r="B16" s="7">
        <v>1662694</v>
      </c>
      <c r="C16" s="7">
        <v>406452</v>
      </c>
      <c r="D16" s="7">
        <v>1256242</v>
      </c>
      <c r="E16" s="20"/>
      <c r="F16" s="23">
        <v>454657</v>
      </c>
      <c r="G16" s="23">
        <v>61285</v>
      </c>
      <c r="H16" s="23">
        <v>393372</v>
      </c>
      <c r="I16" s="14"/>
      <c r="J16" s="23">
        <v>1208037</v>
      </c>
      <c r="K16" s="23">
        <v>345167</v>
      </c>
      <c r="L16" s="23">
        <v>862870</v>
      </c>
      <c r="N16" s="159"/>
      <c r="O16" s="159"/>
    </row>
    <row r="17" spans="1:25" x14ac:dyDescent="0.2">
      <c r="A17" s="37" t="s">
        <v>215</v>
      </c>
      <c r="B17" s="33">
        <v>1449398</v>
      </c>
      <c r="C17" s="33">
        <v>456148</v>
      </c>
      <c r="D17" s="33">
        <v>993250</v>
      </c>
      <c r="E17" s="33"/>
      <c r="F17" s="33">
        <v>254338</v>
      </c>
      <c r="G17" s="33">
        <v>68745</v>
      </c>
      <c r="H17" s="33">
        <v>185593</v>
      </c>
      <c r="I17" s="33"/>
      <c r="J17" s="33">
        <v>1195060</v>
      </c>
      <c r="K17" s="33">
        <v>387403</v>
      </c>
      <c r="L17" s="33">
        <v>807657</v>
      </c>
    </row>
    <row r="18" spans="1:25" x14ac:dyDescent="0.2">
      <c r="A18" s="22" t="s">
        <v>212</v>
      </c>
      <c r="B18" s="7">
        <v>1393479</v>
      </c>
      <c r="C18" s="7">
        <v>374825</v>
      </c>
      <c r="D18" s="7">
        <v>1018654</v>
      </c>
      <c r="E18" s="20"/>
      <c r="F18" s="23">
        <v>426623</v>
      </c>
      <c r="G18" s="23">
        <v>44052</v>
      </c>
      <c r="H18" s="23">
        <v>382571</v>
      </c>
      <c r="I18" s="14"/>
      <c r="J18" s="23">
        <v>966856</v>
      </c>
      <c r="K18" s="23">
        <v>330773</v>
      </c>
      <c r="L18" s="23">
        <v>636083</v>
      </c>
      <c r="M18" s="159"/>
      <c r="N18" s="162">
        <f>D18/$B$18*100</f>
        <v>73.101496326819429</v>
      </c>
    </row>
    <row r="19" spans="1:25" x14ac:dyDescent="0.2">
      <c r="A19" s="37" t="s">
        <v>221</v>
      </c>
      <c r="B19" s="33">
        <v>6972593</v>
      </c>
      <c r="C19" s="33">
        <v>2103640</v>
      </c>
      <c r="D19" s="33">
        <v>4868953</v>
      </c>
      <c r="E19" s="33"/>
      <c r="F19" s="33">
        <v>1506251</v>
      </c>
      <c r="G19" s="33">
        <v>281016</v>
      </c>
      <c r="H19" s="33">
        <v>1225235</v>
      </c>
      <c r="I19" s="33"/>
      <c r="J19" s="33">
        <v>5466342</v>
      </c>
      <c r="K19" s="33">
        <v>1822624</v>
      </c>
      <c r="L19" s="33">
        <v>3643718</v>
      </c>
      <c r="M19" s="159"/>
      <c r="N19" s="162">
        <f>H18/$F$18*100</f>
        <v>89.674255724609324</v>
      </c>
    </row>
    <row r="20" spans="1:25" x14ac:dyDescent="0.2">
      <c r="A20" s="22" t="s">
        <v>222</v>
      </c>
      <c r="B20" s="7">
        <v>6806013</v>
      </c>
      <c r="C20" s="7">
        <v>1941815</v>
      </c>
      <c r="D20" s="7">
        <v>4864198</v>
      </c>
      <c r="E20" s="20"/>
      <c r="F20" s="23">
        <v>2047774</v>
      </c>
      <c r="G20" s="23">
        <v>334549</v>
      </c>
      <c r="H20" s="23">
        <v>1713225</v>
      </c>
      <c r="I20" s="14"/>
      <c r="J20" s="23">
        <v>4758239</v>
      </c>
      <c r="K20" s="23">
        <v>1607266</v>
      </c>
      <c r="L20" s="23">
        <v>3150973</v>
      </c>
      <c r="M20" s="159"/>
      <c r="N20" s="162">
        <f>L18/J18*100</f>
        <v>65.788804123881945</v>
      </c>
    </row>
    <row r="21" spans="1:25" x14ac:dyDescent="0.2">
      <c r="A21" s="37" t="s">
        <v>223</v>
      </c>
      <c r="B21" s="33">
        <v>18345609</v>
      </c>
      <c r="C21" s="33">
        <v>5324288</v>
      </c>
      <c r="D21" s="33">
        <v>13021321</v>
      </c>
      <c r="E21" s="33"/>
      <c r="F21" s="33">
        <v>4432785</v>
      </c>
      <c r="G21" s="33">
        <v>801613</v>
      </c>
      <c r="H21" s="33">
        <v>3631172</v>
      </c>
      <c r="I21" s="33"/>
      <c r="J21" s="33">
        <v>13912824</v>
      </c>
      <c r="K21" s="33">
        <v>4522675</v>
      </c>
      <c r="L21" s="33">
        <v>9390149</v>
      </c>
    </row>
    <row r="22" spans="1:25" x14ac:dyDescent="0.2">
      <c r="A22" s="22" t="s">
        <v>204</v>
      </c>
      <c r="B22" s="7">
        <v>17455331</v>
      </c>
      <c r="C22" s="7">
        <v>5402337</v>
      </c>
      <c r="D22" s="7">
        <v>12052994</v>
      </c>
      <c r="E22" s="20"/>
      <c r="F22" s="23">
        <v>4636739</v>
      </c>
      <c r="G22" s="23">
        <v>1080499</v>
      </c>
      <c r="H22" s="23">
        <v>3556240</v>
      </c>
      <c r="I22" s="14"/>
      <c r="J22" s="23">
        <v>12818592</v>
      </c>
      <c r="K22" s="23">
        <v>4321838</v>
      </c>
      <c r="L22" s="23">
        <v>8496754</v>
      </c>
    </row>
    <row r="23" spans="1:25" ht="15" customHeight="1" x14ac:dyDescent="0.2">
      <c r="A23" s="293" t="s">
        <v>31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</row>
    <row r="24" spans="1:25" x14ac:dyDescent="0.2">
      <c r="A24" s="10" t="s">
        <v>62</v>
      </c>
      <c r="B24" s="24">
        <v>-16.191494045206156</v>
      </c>
      <c r="C24" s="24">
        <v>-7.7812386210425899</v>
      </c>
      <c r="D24" s="24">
        <v>-18.912598050375635</v>
      </c>
      <c r="E24" s="24"/>
      <c r="F24" s="24">
        <v>-6.1659668717296796</v>
      </c>
      <c r="G24" s="24">
        <v>-28.119441951537894</v>
      </c>
      <c r="H24" s="24">
        <v>-2.7457470282582364</v>
      </c>
      <c r="I24" s="24"/>
      <c r="J24" s="24">
        <v>-19.964703067869607</v>
      </c>
      <c r="K24" s="24">
        <v>-4.170155316122333</v>
      </c>
      <c r="L24" s="24">
        <v>-26.282869957235732</v>
      </c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</row>
    <row r="25" spans="1:25" ht="12.75" customHeight="1" x14ac:dyDescent="0.2">
      <c r="A25" s="38" t="s">
        <v>61</v>
      </c>
      <c r="B25" s="39">
        <v>-3.8580845288871615</v>
      </c>
      <c r="C25" s="39">
        <v>-17.828204880871994</v>
      </c>
      <c r="D25" s="39">
        <v>2.5576642335766451</v>
      </c>
      <c r="E25" s="39"/>
      <c r="F25" s="39">
        <v>67.73859981599287</v>
      </c>
      <c r="G25" s="39">
        <v>-35.919703251145535</v>
      </c>
      <c r="H25" s="39">
        <v>106.13439084448228</v>
      </c>
      <c r="I25" s="39"/>
      <c r="J25" s="39">
        <v>-19.09561026224624</v>
      </c>
      <c r="K25" s="39">
        <v>-14.617852727005214</v>
      </c>
      <c r="L25" s="39">
        <v>-21.243423879196243</v>
      </c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</row>
    <row r="26" spans="1:25" ht="12.75" customHeight="1" x14ac:dyDescent="0.2">
      <c r="A26" s="10" t="s">
        <v>224</v>
      </c>
      <c r="B26" s="24">
        <v>-2.3890681701914929</v>
      </c>
      <c r="C26" s="24">
        <v>-7.6926185088703392</v>
      </c>
      <c r="D26" s="24">
        <v>-9.7659599507323946E-2</v>
      </c>
      <c r="E26" s="24"/>
      <c r="F26" s="24">
        <v>35.951710571478458</v>
      </c>
      <c r="G26" s="24">
        <v>19.049804993309991</v>
      </c>
      <c r="H26" s="24">
        <v>39.828277840577528</v>
      </c>
      <c r="I26" s="24"/>
      <c r="J26" s="24">
        <v>-12.953872992213078</v>
      </c>
      <c r="K26" s="24">
        <v>-11.815821584704253</v>
      </c>
      <c r="L26" s="24">
        <v>-13.523137630299601</v>
      </c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</row>
    <row r="27" spans="1:25" ht="12.75" customHeight="1" x14ac:dyDescent="0.2">
      <c r="A27" s="38" t="s">
        <v>204</v>
      </c>
      <c r="B27" s="39">
        <v>-4.8528124631894087</v>
      </c>
      <c r="C27" s="39">
        <v>1.4659049247523797</v>
      </c>
      <c r="D27" s="39">
        <v>-7.4364728432698968</v>
      </c>
      <c r="E27" s="39"/>
      <c r="F27" s="39">
        <v>4.6010352408248849</v>
      </c>
      <c r="G27" s="39">
        <v>34.79060344580239</v>
      </c>
      <c r="H27" s="39">
        <v>-2.0635761676946203</v>
      </c>
      <c r="I27" s="39"/>
      <c r="J27" s="39">
        <v>-7.8649165690588774</v>
      </c>
      <c r="K27" s="39">
        <v>-4.4406684097353946</v>
      </c>
      <c r="L27" s="39">
        <v>-9.5141727783020258</v>
      </c>
      <c r="N27" s="185"/>
      <c r="O27" s="185"/>
      <c r="P27" s="185"/>
      <c r="Q27" s="185"/>
      <c r="R27" s="185"/>
      <c r="S27" s="185"/>
      <c r="T27" s="185"/>
      <c r="U27" s="185"/>
      <c r="V27" s="185"/>
      <c r="W27" s="185"/>
      <c r="X27" s="185"/>
      <c r="Y27" s="185"/>
    </row>
    <row r="28" spans="1:25" s="194" customFormat="1" ht="12.75" customHeight="1" x14ac:dyDescent="0.2">
      <c r="A28" s="293" t="s">
        <v>141</v>
      </c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</row>
    <row r="29" spans="1:25" s="194" customFormat="1" ht="12.75" customHeight="1" x14ac:dyDescent="0.2">
      <c r="A29" s="10" t="s">
        <v>62</v>
      </c>
      <c r="B29" s="24">
        <v>-16.191494045206156</v>
      </c>
      <c r="C29" s="24">
        <v>-1.9021539742129343</v>
      </c>
      <c r="D29" s="24">
        <v>-14.289340070993221</v>
      </c>
      <c r="E29" s="24"/>
      <c r="F29" s="24">
        <v>-1.6860588899701332</v>
      </c>
      <c r="G29" s="24">
        <v>-1.0364504833721659</v>
      </c>
      <c r="H29" s="24">
        <v>-0.64960840659796704</v>
      </c>
      <c r="I29" s="24"/>
      <c r="J29" s="24">
        <v>-14.505435155236023</v>
      </c>
      <c r="K29" s="24">
        <v>-0.86570349084076814</v>
      </c>
      <c r="L29" s="24">
        <v>-13.639731664395253</v>
      </c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</row>
    <row r="30" spans="1:25" s="194" customFormat="1" ht="12.75" customHeight="1" x14ac:dyDescent="0.2">
      <c r="A30" s="38" t="s">
        <v>61</v>
      </c>
      <c r="B30" s="39">
        <v>-3.8580845288871615</v>
      </c>
      <c r="C30" s="39">
        <v>-5.610812213070524</v>
      </c>
      <c r="D30" s="39">
        <v>1.7527276841833626</v>
      </c>
      <c r="E30" s="39"/>
      <c r="F30" s="39">
        <v>11.886659150902638</v>
      </c>
      <c r="G30" s="39">
        <v>-1.703672835204683</v>
      </c>
      <c r="H30" s="39">
        <v>13.590331986107323</v>
      </c>
      <c r="I30" s="39"/>
      <c r="J30" s="39">
        <v>-15.744743679789797</v>
      </c>
      <c r="K30" s="39">
        <v>-3.9071393778658412</v>
      </c>
      <c r="L30" s="39">
        <v>-11.837604301923959</v>
      </c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</row>
    <row r="31" spans="1:25" s="194" customFormat="1" ht="12.75" customHeight="1" x14ac:dyDescent="0.2">
      <c r="A31" s="10" t="s">
        <v>224</v>
      </c>
      <c r="B31" s="24">
        <v>-2.3890681701914929</v>
      </c>
      <c r="C31" s="24">
        <v>-2.3208725935960999</v>
      </c>
      <c r="D31" s="24">
        <v>-6.8195576595392896E-2</v>
      </c>
      <c r="E31" s="24"/>
      <c r="F31" s="24">
        <v>7.7664507307396313</v>
      </c>
      <c r="G31" s="24">
        <v>0.76776315496975134</v>
      </c>
      <c r="H31" s="24">
        <v>6.9986875757698801</v>
      </c>
      <c r="I31" s="24"/>
      <c r="J31" s="24">
        <v>-10.155518900931124</v>
      </c>
      <c r="K31" s="24">
        <v>-3.0886357485658515</v>
      </c>
      <c r="L31" s="24">
        <v>-7.0668831523652722</v>
      </c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</row>
    <row r="32" spans="1:25" s="194" customFormat="1" ht="12.75" customHeight="1" x14ac:dyDescent="0.2">
      <c r="A32" s="38" t="s">
        <v>204</v>
      </c>
      <c r="B32" s="39">
        <v>-4.8528124631894087</v>
      </c>
      <c r="C32" s="39">
        <v>0.42543695333308262</v>
      </c>
      <c r="D32" s="39">
        <v>-5.2782494165224909</v>
      </c>
      <c r="E32" s="39"/>
      <c r="F32" s="39">
        <v>1.1117319681238138</v>
      </c>
      <c r="G32" s="39">
        <v>1.5201784797659175</v>
      </c>
      <c r="H32" s="39">
        <v>-0.40844651164210366</v>
      </c>
      <c r="I32" s="39"/>
      <c r="J32" s="39">
        <v>-5.9645444313132225</v>
      </c>
      <c r="K32" s="39">
        <v>-1.0947415264328346</v>
      </c>
      <c r="L32" s="39">
        <v>-4.8698029048803875</v>
      </c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</row>
    <row r="33" spans="1:24" s="194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24" s="194" customFormat="1" ht="12.75" customHeight="1" x14ac:dyDescent="0.2">
      <c r="A34" s="287" t="s">
        <v>26</v>
      </c>
      <c r="B34" s="255" t="s">
        <v>32</v>
      </c>
      <c r="C34" s="255"/>
      <c r="D34" s="255"/>
      <c r="E34" s="268"/>
      <c r="F34" s="255"/>
      <c r="G34" s="255"/>
      <c r="H34" s="255"/>
      <c r="I34" s="268"/>
      <c r="J34" s="255"/>
      <c r="K34" s="255"/>
      <c r="L34" s="255"/>
    </row>
    <row r="35" spans="1:24" ht="12.75" customHeight="1" x14ac:dyDescent="0.2">
      <c r="A35" s="293"/>
      <c r="B35" s="255" t="s">
        <v>28</v>
      </c>
      <c r="C35" s="255"/>
      <c r="D35" s="255"/>
      <c r="E35" s="3"/>
      <c r="F35" s="255" t="s">
        <v>23</v>
      </c>
      <c r="G35" s="255"/>
      <c r="H35" s="255"/>
      <c r="I35" s="3"/>
      <c r="J35" s="255" t="s">
        <v>29</v>
      </c>
      <c r="K35" s="255"/>
      <c r="L35" s="255"/>
    </row>
    <row r="36" spans="1:24" ht="24" x14ac:dyDescent="0.2">
      <c r="A36" s="269"/>
      <c r="B36" s="4" t="s">
        <v>30</v>
      </c>
      <c r="C36" s="4" t="s">
        <v>24</v>
      </c>
      <c r="D36" s="4" t="s">
        <v>25</v>
      </c>
      <c r="E36" s="18"/>
      <c r="F36" s="4" t="s">
        <v>30</v>
      </c>
      <c r="G36" s="4" t="s">
        <v>24</v>
      </c>
      <c r="H36" s="4" t="s">
        <v>25</v>
      </c>
      <c r="I36" s="18"/>
      <c r="J36" s="4" t="s">
        <v>30</v>
      </c>
      <c r="K36" s="4" t="s">
        <v>24</v>
      </c>
      <c r="L36" s="4" t="s">
        <v>25</v>
      </c>
    </row>
    <row r="37" spans="1:24" x14ac:dyDescent="0.2">
      <c r="A37" s="22" t="s">
        <v>211</v>
      </c>
      <c r="B37" s="7">
        <v>18078</v>
      </c>
      <c r="C37" s="7">
        <v>3576</v>
      </c>
      <c r="D37" s="7">
        <v>14502</v>
      </c>
      <c r="E37" s="20"/>
      <c r="F37" s="23">
        <v>7552</v>
      </c>
      <c r="G37" s="23">
        <v>924</v>
      </c>
      <c r="H37" s="23">
        <v>6628</v>
      </c>
      <c r="I37" s="14"/>
      <c r="J37" s="23">
        <v>10526</v>
      </c>
      <c r="K37" s="23">
        <v>2652</v>
      </c>
      <c r="L37" s="23">
        <v>7874</v>
      </c>
    </row>
    <row r="38" spans="1:24" ht="12.75" customHeight="1" x14ac:dyDescent="0.2">
      <c r="A38" s="37" t="s">
        <v>215</v>
      </c>
      <c r="B38" s="33">
        <v>13645</v>
      </c>
      <c r="C38" s="33">
        <v>4065</v>
      </c>
      <c r="D38" s="33">
        <v>9580</v>
      </c>
      <c r="E38" s="33"/>
      <c r="F38" s="33">
        <v>3766</v>
      </c>
      <c r="G38" s="33">
        <v>954</v>
      </c>
      <c r="H38" s="33">
        <v>2812</v>
      </c>
      <c r="I38" s="33"/>
      <c r="J38" s="33">
        <v>9879</v>
      </c>
      <c r="K38" s="33">
        <v>3111</v>
      </c>
      <c r="L38" s="33">
        <v>6768</v>
      </c>
    </row>
    <row r="39" spans="1:24" x14ac:dyDescent="0.2">
      <c r="A39" s="22" t="s">
        <v>212</v>
      </c>
      <c r="B39" s="7">
        <v>14812</v>
      </c>
      <c r="C39" s="7">
        <v>3373</v>
      </c>
      <c r="D39" s="7">
        <v>11439</v>
      </c>
      <c r="E39" s="20"/>
      <c r="F39" s="23">
        <v>6955</v>
      </c>
      <c r="G39" s="23">
        <v>742</v>
      </c>
      <c r="H39" s="23">
        <v>6213</v>
      </c>
      <c r="I39" s="14"/>
      <c r="J39" s="23">
        <v>7857</v>
      </c>
      <c r="K39" s="23">
        <v>2631</v>
      </c>
      <c r="L39" s="23">
        <v>5226</v>
      </c>
    </row>
    <row r="40" spans="1:24" x14ac:dyDescent="0.2">
      <c r="A40" s="37" t="s">
        <v>221</v>
      </c>
      <c r="B40" s="33">
        <v>70459</v>
      </c>
      <c r="C40" s="33">
        <v>19232</v>
      </c>
      <c r="D40" s="33">
        <v>51227</v>
      </c>
      <c r="E40" s="33"/>
      <c r="F40" s="33">
        <v>23529</v>
      </c>
      <c r="G40" s="33">
        <v>4282</v>
      </c>
      <c r="H40" s="33">
        <v>19247</v>
      </c>
      <c r="I40" s="33"/>
      <c r="J40" s="33">
        <v>46930</v>
      </c>
      <c r="K40" s="33">
        <v>14950</v>
      </c>
      <c r="L40" s="33">
        <v>31980</v>
      </c>
    </row>
    <row r="41" spans="1:24" x14ac:dyDescent="0.2">
      <c r="A41" s="22" t="s">
        <v>222</v>
      </c>
      <c r="B41" s="7">
        <v>76330</v>
      </c>
      <c r="C41" s="7">
        <v>17923</v>
      </c>
      <c r="D41" s="7">
        <v>58407</v>
      </c>
      <c r="E41" s="20"/>
      <c r="F41" s="23">
        <v>33609</v>
      </c>
      <c r="G41" s="23">
        <v>5427</v>
      </c>
      <c r="H41" s="23">
        <v>28182</v>
      </c>
      <c r="I41" s="14"/>
      <c r="J41" s="23">
        <v>42721</v>
      </c>
      <c r="K41" s="23">
        <v>12496</v>
      </c>
      <c r="L41" s="23">
        <v>30225</v>
      </c>
    </row>
    <row r="42" spans="1:24" x14ac:dyDescent="0.2">
      <c r="A42" s="37" t="s">
        <v>223</v>
      </c>
      <c r="B42" s="33">
        <v>192450</v>
      </c>
      <c r="C42" s="33">
        <v>49091</v>
      </c>
      <c r="D42" s="33">
        <v>143359</v>
      </c>
      <c r="E42" s="33"/>
      <c r="F42" s="33">
        <v>71132</v>
      </c>
      <c r="G42" s="33">
        <v>12703</v>
      </c>
      <c r="H42" s="33">
        <v>58429</v>
      </c>
      <c r="I42" s="33"/>
      <c r="J42" s="33">
        <v>121318</v>
      </c>
      <c r="K42" s="33">
        <v>36388</v>
      </c>
      <c r="L42" s="33">
        <v>84930</v>
      </c>
    </row>
    <row r="43" spans="1:24" x14ac:dyDescent="0.2">
      <c r="A43" s="22" t="s">
        <v>204</v>
      </c>
      <c r="B43" s="7">
        <v>187262</v>
      </c>
      <c r="C43" s="7">
        <v>51813</v>
      </c>
      <c r="D43" s="7">
        <v>135449</v>
      </c>
      <c r="E43" s="20"/>
      <c r="F43" s="23">
        <v>75614</v>
      </c>
      <c r="G43" s="23">
        <v>18087</v>
      </c>
      <c r="H43" s="23">
        <v>57527</v>
      </c>
      <c r="I43" s="14"/>
      <c r="J43" s="23">
        <v>111648</v>
      </c>
      <c r="K43" s="23">
        <v>33726</v>
      </c>
      <c r="L43" s="23">
        <v>77922</v>
      </c>
    </row>
    <row r="44" spans="1:24" ht="15" customHeight="1" x14ac:dyDescent="0.2">
      <c r="A44" s="293" t="s">
        <v>31</v>
      </c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</row>
    <row r="45" spans="1:24" x14ac:dyDescent="0.2">
      <c r="A45" s="10" t="s">
        <v>62</v>
      </c>
      <c r="B45" s="24">
        <v>-18.066157760814249</v>
      </c>
      <c r="C45" s="24">
        <v>-5.6767337807606282</v>
      </c>
      <c r="D45" s="24">
        <v>-21.121224658667771</v>
      </c>
      <c r="E45" s="24"/>
      <c r="F45" s="24">
        <v>-7.9051906779661039</v>
      </c>
      <c r="G45" s="24">
        <v>-19.696969696969703</v>
      </c>
      <c r="H45" s="24">
        <v>-6.261315630657819</v>
      </c>
      <c r="I45" s="24"/>
      <c r="J45" s="24">
        <v>-25.356260687820637</v>
      </c>
      <c r="K45" s="24">
        <v>-0.79185520361990314</v>
      </c>
      <c r="L45" s="24">
        <v>-33.629667259334511</v>
      </c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</row>
    <row r="46" spans="1:24" x14ac:dyDescent="0.2">
      <c r="A46" s="38" t="s">
        <v>61</v>
      </c>
      <c r="B46" s="39">
        <v>8.5525833638695445</v>
      </c>
      <c r="C46" s="39">
        <v>-17.023370233702337</v>
      </c>
      <c r="D46" s="39">
        <v>19.405010438413356</v>
      </c>
      <c r="E46" s="39"/>
      <c r="F46" s="39">
        <v>84.678704195432829</v>
      </c>
      <c r="G46" s="39">
        <v>-22.222222222222214</v>
      </c>
      <c r="H46" s="39">
        <v>120.94594594594597</v>
      </c>
      <c r="I46" s="39"/>
      <c r="J46" s="39">
        <v>-20.467658669905859</v>
      </c>
      <c r="K46" s="39">
        <v>-15.4291224686596</v>
      </c>
      <c r="L46" s="39">
        <v>-22.783687943262407</v>
      </c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</row>
    <row r="47" spans="1:24" x14ac:dyDescent="0.2">
      <c r="A47" s="10" t="s">
        <v>224</v>
      </c>
      <c r="B47" s="24">
        <v>8.3325054286890179</v>
      </c>
      <c r="C47" s="24">
        <v>-6.8063643926788586</v>
      </c>
      <c r="D47" s="24">
        <v>14.016046225623199</v>
      </c>
      <c r="E47" s="24"/>
      <c r="F47" s="24">
        <v>42.840749713119976</v>
      </c>
      <c r="G47" s="24">
        <v>26.739841195702937</v>
      </c>
      <c r="H47" s="24">
        <v>46.422819140645288</v>
      </c>
      <c r="I47" s="24"/>
      <c r="J47" s="24">
        <v>-8.9686767526102784</v>
      </c>
      <c r="K47" s="24">
        <v>-16.414715719063537</v>
      </c>
      <c r="L47" s="24">
        <v>-5.4878048780487916</v>
      </c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</row>
    <row r="48" spans="1:24" x14ac:dyDescent="0.2">
      <c r="A48" s="38" t="s">
        <v>204</v>
      </c>
      <c r="B48" s="39">
        <v>-2.6957651338009896</v>
      </c>
      <c r="C48" s="39">
        <v>5.5448045466582414</v>
      </c>
      <c r="D48" s="39">
        <v>-5.5176166128390918</v>
      </c>
      <c r="E48" s="39"/>
      <c r="F48" s="39">
        <v>6.3009615925321896</v>
      </c>
      <c r="G48" s="39">
        <v>42.383688892387624</v>
      </c>
      <c r="H48" s="39">
        <v>-1.5437539577949337</v>
      </c>
      <c r="I48" s="39"/>
      <c r="J48" s="39">
        <v>-7.9707875171038012</v>
      </c>
      <c r="K48" s="39">
        <v>-7.31559854897219</v>
      </c>
      <c r="L48" s="39">
        <v>-8.2515012363122509</v>
      </c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</row>
    <row r="49" spans="1:24" x14ac:dyDescent="0.2">
      <c r="A49" s="293" t="s">
        <v>141</v>
      </c>
      <c r="B49" s="293"/>
      <c r="C49" s="293"/>
      <c r="D49" s="293"/>
      <c r="E49" s="293"/>
      <c r="F49" s="293"/>
      <c r="G49" s="293"/>
      <c r="H49" s="293"/>
      <c r="I49" s="293"/>
      <c r="J49" s="293"/>
      <c r="K49" s="293"/>
      <c r="L49" s="293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</row>
    <row r="50" spans="1:24" x14ac:dyDescent="0.2">
      <c r="A50" s="10" t="s">
        <v>62</v>
      </c>
      <c r="B50" s="24">
        <v>-18.066157760814249</v>
      </c>
      <c r="C50" s="24">
        <v>-1.1229118265294833</v>
      </c>
      <c r="D50" s="24">
        <v>-16.943245934284764</v>
      </c>
      <c r="E50" s="24"/>
      <c r="F50" s="24">
        <v>-3.3023564553601061</v>
      </c>
      <c r="G50" s="24">
        <v>-1.0067485341298816</v>
      </c>
      <c r="H50" s="24">
        <v>-2.2956079212302245</v>
      </c>
      <c r="I50" s="24"/>
      <c r="J50" s="24">
        <v>-14.763801305454143</v>
      </c>
      <c r="K50" s="24">
        <v>-0.11616329239960173</v>
      </c>
      <c r="L50" s="24">
        <v>-14.647638013054541</v>
      </c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</row>
    <row r="51" spans="1:24" x14ac:dyDescent="0.2">
      <c r="A51" s="38" t="s">
        <v>61</v>
      </c>
      <c r="B51" s="39">
        <v>8.5525833638695445</v>
      </c>
      <c r="C51" s="39">
        <v>-5.0714547453279568</v>
      </c>
      <c r="D51" s="39">
        <v>13.6240381091975</v>
      </c>
      <c r="E51" s="39"/>
      <c r="F51" s="39">
        <v>23.371198241113948</v>
      </c>
      <c r="G51" s="39">
        <v>-1.5536826676438249</v>
      </c>
      <c r="H51" s="39">
        <v>24.924880908757771</v>
      </c>
      <c r="I51" s="39"/>
      <c r="J51" s="39">
        <v>-14.818614877244404</v>
      </c>
      <c r="K51" s="39">
        <v>-3.5177720776841315</v>
      </c>
      <c r="L51" s="39">
        <v>-11.300842799560272</v>
      </c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</row>
    <row r="52" spans="1:24" x14ac:dyDescent="0.2">
      <c r="A52" s="10" t="s">
        <v>224</v>
      </c>
      <c r="B52" s="24">
        <v>8.3325054286890179</v>
      </c>
      <c r="C52" s="24">
        <v>-1.8578180218282958</v>
      </c>
      <c r="D52" s="24">
        <v>10.190323450517313</v>
      </c>
      <c r="E52" s="24"/>
      <c r="F52" s="24">
        <v>14.306192253651048</v>
      </c>
      <c r="G52" s="24">
        <v>1.6250585446855605</v>
      </c>
      <c r="H52" s="24">
        <v>12.681133708965488</v>
      </c>
      <c r="I52" s="24"/>
      <c r="J52" s="24">
        <v>-5.9736868249620292</v>
      </c>
      <c r="K52" s="24">
        <v>-3.4828765665138564</v>
      </c>
      <c r="L52" s="24">
        <v>-2.4908102584481733</v>
      </c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</row>
    <row r="53" spans="1:24" x14ac:dyDescent="0.2">
      <c r="A53" s="38" t="s">
        <v>204</v>
      </c>
      <c r="B53" s="39">
        <v>-2.6957651338009896</v>
      </c>
      <c r="C53" s="39">
        <v>1.4143933489217992</v>
      </c>
      <c r="D53" s="39">
        <v>-4.1101584827227882</v>
      </c>
      <c r="E53" s="39"/>
      <c r="F53" s="39">
        <v>2.3289166017147331</v>
      </c>
      <c r="G53" s="39">
        <v>2.7976097687711117</v>
      </c>
      <c r="H53" s="39">
        <v>-0.4686931670563787</v>
      </c>
      <c r="I53" s="39"/>
      <c r="J53" s="39">
        <v>-5.0246817355157232</v>
      </c>
      <c r="K53" s="39">
        <v>-1.3832164198493127</v>
      </c>
      <c r="L53" s="39">
        <v>-3.6414653156664101</v>
      </c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</row>
    <row r="55" spans="1:24" x14ac:dyDescent="0.2">
      <c r="A55" s="207" t="s">
        <v>138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6"/>
    </row>
    <row r="56" spans="1:24" x14ac:dyDescent="0.2">
      <c r="A56" s="221" t="s">
        <v>142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218"/>
    </row>
    <row r="57" spans="1:24" x14ac:dyDescent="0.2">
      <c r="A57" s="212" t="s">
        <v>174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20"/>
    </row>
  </sheetData>
  <mergeCells count="19">
    <mergeCell ref="K11:L11"/>
    <mergeCell ref="A4:L5"/>
    <mergeCell ref="A7:L7"/>
    <mergeCell ref="A8:L8"/>
    <mergeCell ref="A9:L9"/>
    <mergeCell ref="A49:L49"/>
    <mergeCell ref="A44:L44"/>
    <mergeCell ref="A23:L23"/>
    <mergeCell ref="A34:A36"/>
    <mergeCell ref="B34:L34"/>
    <mergeCell ref="B35:D35"/>
    <mergeCell ref="A28:L28"/>
    <mergeCell ref="F35:H35"/>
    <mergeCell ref="J35:L35"/>
    <mergeCell ref="A13:A15"/>
    <mergeCell ref="B13:L13"/>
    <mergeCell ref="B14:D14"/>
    <mergeCell ref="F14:H14"/>
    <mergeCell ref="J14:L14"/>
  </mergeCells>
  <phoneticPr fontId="0" type="noConversion"/>
  <hyperlinks>
    <hyperlink ref="K11" location="Contenido!A1" display="volver a contenido"/>
    <hyperlink ref="K11:L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O52"/>
  <sheetViews>
    <sheetView showGridLines="0" zoomScale="115" zoomScaleNormal="115" workbookViewId="0"/>
  </sheetViews>
  <sheetFormatPr baseColWidth="10" defaultRowHeight="12.75" x14ac:dyDescent="0.2"/>
  <cols>
    <col min="1" max="1" width="19.85546875" style="155" customWidth="1"/>
    <col min="2" max="9" width="11.42578125" style="155"/>
    <col min="10" max="10" width="13.7109375" style="155" customWidth="1"/>
    <col min="11" max="16384" width="11.42578125" style="155"/>
  </cols>
  <sheetData>
    <row r="1" spans="1:15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5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43"/>
      <c r="K2" s="129"/>
    </row>
    <row r="3" spans="1:15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44"/>
      <c r="K3" s="131"/>
    </row>
    <row r="4" spans="1:15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5" s="135" customFormat="1" ht="18" customHeight="1" x14ac:dyDescent="0.2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5"/>
    </row>
    <row r="6" spans="1:15" s="135" customFormat="1" ht="7.5" customHeight="1" x14ac:dyDescent="0.2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6"/>
    </row>
    <row r="7" spans="1:15" s="135" customFormat="1" ht="14.1" customHeight="1" x14ac:dyDescent="0.2">
      <c r="A7" s="265" t="s">
        <v>198</v>
      </c>
      <c r="B7" s="266"/>
      <c r="C7" s="266"/>
      <c r="D7" s="266"/>
      <c r="E7" s="266"/>
      <c r="F7" s="266"/>
      <c r="G7" s="266"/>
      <c r="H7" s="266"/>
      <c r="I7" s="266"/>
      <c r="J7" s="266"/>
      <c r="K7" s="267"/>
    </row>
    <row r="8" spans="1:15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6"/>
      <c r="K8" s="267"/>
    </row>
    <row r="9" spans="1:15" s="135" customFormat="1" ht="14.1" customHeight="1" x14ac:dyDescent="0.2">
      <c r="A9" s="274" t="str">
        <f>'a4'!A9</f>
        <v>Mayo 2018</v>
      </c>
      <c r="B9" s="266"/>
      <c r="C9" s="266"/>
      <c r="D9" s="266"/>
      <c r="E9" s="266"/>
      <c r="F9" s="266"/>
      <c r="G9" s="266"/>
      <c r="H9" s="266"/>
      <c r="I9" s="266"/>
      <c r="J9" s="266"/>
      <c r="K9" s="267"/>
    </row>
    <row r="10" spans="1:15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3"/>
    </row>
    <row r="11" spans="1:15" ht="12.75" customHeight="1" x14ac:dyDescent="0.2">
      <c r="A11" s="154"/>
      <c r="B11" s="154"/>
      <c r="C11" s="154"/>
      <c r="D11" s="154"/>
      <c r="E11" s="154"/>
      <c r="F11" s="154"/>
      <c r="G11" s="154"/>
      <c r="H11" s="154"/>
      <c r="I11" s="154"/>
      <c r="J11" s="250" t="s">
        <v>140</v>
      </c>
      <c r="K11" s="250"/>
      <c r="L11" s="154"/>
      <c r="M11" s="154"/>
    </row>
    <row r="12" spans="1:15" ht="12.75" customHeight="1" x14ac:dyDescent="0.25">
      <c r="A12" s="196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296" t="s">
        <v>4</v>
      </c>
      <c r="N12" s="296"/>
    </row>
    <row r="13" spans="1:15" ht="24" x14ac:dyDescent="0.2">
      <c r="A13" s="2" t="s">
        <v>5</v>
      </c>
      <c r="B13" s="25" t="s">
        <v>2</v>
      </c>
      <c r="C13" s="25" t="s">
        <v>15</v>
      </c>
      <c r="D13" s="25" t="s">
        <v>16</v>
      </c>
      <c r="E13" s="25" t="s">
        <v>17</v>
      </c>
      <c r="F13" s="25" t="s">
        <v>18</v>
      </c>
      <c r="G13" s="25" t="s">
        <v>19</v>
      </c>
      <c r="H13" s="2" t="s">
        <v>20</v>
      </c>
      <c r="I13" s="2" t="s">
        <v>33</v>
      </c>
      <c r="J13" s="2" t="s">
        <v>69</v>
      </c>
      <c r="K13" s="2" t="s">
        <v>21</v>
      </c>
      <c r="L13" s="2" t="s">
        <v>34</v>
      </c>
      <c r="M13" s="2" t="s">
        <v>22</v>
      </c>
      <c r="N13" s="2" t="s">
        <v>1</v>
      </c>
      <c r="O13" s="194"/>
    </row>
    <row r="14" spans="1:15" x14ac:dyDescent="0.2">
      <c r="A14" s="9" t="s">
        <v>36</v>
      </c>
      <c r="B14" s="48">
        <v>153381</v>
      </c>
      <c r="C14" s="48">
        <v>9163</v>
      </c>
      <c r="D14" s="48">
        <v>49401</v>
      </c>
      <c r="E14" s="48">
        <v>3486</v>
      </c>
      <c r="F14" s="48">
        <v>10887</v>
      </c>
      <c r="G14" s="48">
        <v>1269</v>
      </c>
      <c r="H14" s="48">
        <v>29624</v>
      </c>
      <c r="I14" s="48">
        <v>5467</v>
      </c>
      <c r="J14" s="48">
        <v>100</v>
      </c>
      <c r="K14" s="48">
        <v>2911</v>
      </c>
      <c r="L14" s="48">
        <v>2005</v>
      </c>
      <c r="M14" s="48">
        <v>0</v>
      </c>
      <c r="N14" s="48">
        <v>267694</v>
      </c>
      <c r="O14" s="194"/>
    </row>
    <row r="15" spans="1:15" x14ac:dyDescent="0.2">
      <c r="A15" s="38" t="s">
        <v>38</v>
      </c>
      <c r="B15" s="49">
        <v>136080</v>
      </c>
      <c r="C15" s="49">
        <v>0</v>
      </c>
      <c r="D15" s="49">
        <v>1197</v>
      </c>
      <c r="E15" s="49">
        <v>4940</v>
      </c>
      <c r="F15" s="49">
        <v>2846</v>
      </c>
      <c r="G15" s="49">
        <v>0</v>
      </c>
      <c r="H15" s="49">
        <v>2679</v>
      </c>
      <c r="I15" s="49">
        <v>0</v>
      </c>
      <c r="J15" s="49">
        <v>0</v>
      </c>
      <c r="K15" s="49">
        <v>120</v>
      </c>
      <c r="L15" s="49">
        <v>182</v>
      </c>
      <c r="M15" s="49">
        <v>0</v>
      </c>
      <c r="N15" s="49">
        <v>148044</v>
      </c>
      <c r="O15" s="194"/>
    </row>
    <row r="16" spans="1:15" x14ac:dyDescent="0.2">
      <c r="A16" s="9" t="s">
        <v>92</v>
      </c>
      <c r="B16" s="48">
        <v>197966</v>
      </c>
      <c r="C16" s="48">
        <v>361</v>
      </c>
      <c r="D16" s="48">
        <v>5174</v>
      </c>
      <c r="E16" s="48">
        <v>205</v>
      </c>
      <c r="F16" s="48">
        <v>154988</v>
      </c>
      <c r="G16" s="48">
        <v>0</v>
      </c>
      <c r="H16" s="48">
        <v>10027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368721</v>
      </c>
      <c r="O16" s="194"/>
    </row>
    <row r="17" spans="1:15" x14ac:dyDescent="0.2">
      <c r="A17" s="38" t="s">
        <v>39</v>
      </c>
      <c r="B17" s="49">
        <v>4989</v>
      </c>
      <c r="C17" s="49">
        <v>0</v>
      </c>
      <c r="D17" s="49">
        <v>0</v>
      </c>
      <c r="E17" s="49">
        <v>2132</v>
      </c>
      <c r="F17" s="49">
        <v>1854</v>
      </c>
      <c r="G17" s="49">
        <v>0</v>
      </c>
      <c r="H17" s="49">
        <v>0</v>
      </c>
      <c r="I17" s="49">
        <v>1787</v>
      </c>
      <c r="J17" s="49">
        <v>0</v>
      </c>
      <c r="K17" s="49">
        <v>0</v>
      </c>
      <c r="L17" s="49">
        <v>0</v>
      </c>
      <c r="M17" s="49">
        <v>0</v>
      </c>
      <c r="N17" s="49">
        <v>10762</v>
      </c>
      <c r="O17" s="194"/>
    </row>
    <row r="18" spans="1:15" x14ac:dyDescent="0.2">
      <c r="A18" s="9" t="s">
        <v>40</v>
      </c>
      <c r="B18" s="48">
        <v>50374</v>
      </c>
      <c r="C18" s="48">
        <v>0</v>
      </c>
      <c r="D18" s="48">
        <v>0</v>
      </c>
      <c r="E18" s="48">
        <v>791</v>
      </c>
      <c r="F18" s="48">
        <v>4157</v>
      </c>
      <c r="G18" s="48">
        <v>1521</v>
      </c>
      <c r="H18" s="48">
        <v>0</v>
      </c>
      <c r="I18" s="48">
        <v>18</v>
      </c>
      <c r="J18" s="48">
        <v>0</v>
      </c>
      <c r="K18" s="48">
        <v>139</v>
      </c>
      <c r="L18" s="48">
        <v>488</v>
      </c>
      <c r="M18" s="48">
        <v>0</v>
      </c>
      <c r="N18" s="48">
        <v>57488</v>
      </c>
      <c r="O18" s="194"/>
    </row>
    <row r="19" spans="1:15" x14ac:dyDescent="0.2">
      <c r="A19" s="38" t="s">
        <v>41</v>
      </c>
      <c r="B19" s="49">
        <v>21965</v>
      </c>
      <c r="C19" s="49">
        <v>1490</v>
      </c>
      <c r="D19" s="49">
        <v>0</v>
      </c>
      <c r="E19" s="49">
        <v>0</v>
      </c>
      <c r="F19" s="49">
        <v>256</v>
      </c>
      <c r="G19" s="49">
        <v>0</v>
      </c>
      <c r="H19" s="49">
        <v>0</v>
      </c>
      <c r="I19" s="49">
        <v>186</v>
      </c>
      <c r="J19" s="49">
        <v>0</v>
      </c>
      <c r="K19" s="49">
        <v>0</v>
      </c>
      <c r="L19" s="49">
        <v>0</v>
      </c>
      <c r="M19" s="49">
        <v>0</v>
      </c>
      <c r="N19" s="49">
        <v>23897</v>
      </c>
      <c r="O19" s="194"/>
    </row>
    <row r="20" spans="1:15" x14ac:dyDescent="0.2">
      <c r="A20" s="9" t="s">
        <v>42</v>
      </c>
      <c r="B20" s="48">
        <v>2385</v>
      </c>
      <c r="C20" s="48">
        <v>0</v>
      </c>
      <c r="D20" s="48">
        <v>0</v>
      </c>
      <c r="E20" s="48">
        <v>0</v>
      </c>
      <c r="F20" s="48">
        <v>72</v>
      </c>
      <c r="G20" s="48">
        <v>0</v>
      </c>
      <c r="H20" s="48">
        <v>11469</v>
      </c>
      <c r="I20" s="48">
        <v>0</v>
      </c>
      <c r="J20" s="48">
        <v>0</v>
      </c>
      <c r="K20" s="48">
        <v>0</v>
      </c>
      <c r="L20" s="48">
        <v>0</v>
      </c>
      <c r="M20" s="48">
        <v>84</v>
      </c>
      <c r="N20" s="48">
        <v>14010</v>
      </c>
      <c r="O20" s="194"/>
    </row>
    <row r="21" spans="1:15" x14ac:dyDescent="0.2">
      <c r="A21" s="38" t="s">
        <v>43</v>
      </c>
      <c r="B21" s="49">
        <v>11573</v>
      </c>
      <c r="C21" s="49">
        <v>0</v>
      </c>
      <c r="D21" s="49">
        <v>33</v>
      </c>
      <c r="E21" s="49">
        <v>222</v>
      </c>
      <c r="F21" s="49">
        <v>2286</v>
      </c>
      <c r="G21" s="49">
        <v>0</v>
      </c>
      <c r="H21" s="49">
        <v>0</v>
      </c>
      <c r="I21" s="49">
        <v>2355</v>
      </c>
      <c r="J21" s="49">
        <v>0</v>
      </c>
      <c r="K21" s="49">
        <v>0</v>
      </c>
      <c r="L21" s="49">
        <v>0</v>
      </c>
      <c r="M21" s="49">
        <v>0</v>
      </c>
      <c r="N21" s="49">
        <v>16469</v>
      </c>
      <c r="O21" s="194"/>
    </row>
    <row r="22" spans="1:15" x14ac:dyDescent="0.2">
      <c r="A22" s="9" t="s">
        <v>45</v>
      </c>
      <c r="B22" s="48">
        <v>14643</v>
      </c>
      <c r="C22" s="48">
        <v>0</v>
      </c>
      <c r="D22" s="48">
        <v>0</v>
      </c>
      <c r="E22" s="48">
        <v>0</v>
      </c>
      <c r="F22" s="48">
        <v>317</v>
      </c>
      <c r="G22" s="48">
        <v>0</v>
      </c>
      <c r="H22" s="48">
        <v>0</v>
      </c>
      <c r="I22" s="48">
        <v>243</v>
      </c>
      <c r="J22" s="48">
        <v>0</v>
      </c>
      <c r="K22" s="48">
        <v>0</v>
      </c>
      <c r="L22" s="48">
        <v>0</v>
      </c>
      <c r="M22" s="48">
        <v>0</v>
      </c>
      <c r="N22" s="48">
        <v>15203</v>
      </c>
      <c r="O22" s="194"/>
    </row>
    <row r="23" spans="1:15" x14ac:dyDescent="0.2">
      <c r="A23" s="38" t="s">
        <v>46</v>
      </c>
      <c r="B23" s="49">
        <v>36554</v>
      </c>
      <c r="C23" s="49">
        <v>0</v>
      </c>
      <c r="D23" s="49">
        <v>0</v>
      </c>
      <c r="E23" s="49">
        <v>0</v>
      </c>
      <c r="F23" s="49">
        <v>733</v>
      </c>
      <c r="G23" s="49">
        <v>0</v>
      </c>
      <c r="H23" s="49">
        <v>423</v>
      </c>
      <c r="I23" s="49">
        <v>0</v>
      </c>
      <c r="J23" s="49">
        <v>278</v>
      </c>
      <c r="K23" s="49">
        <v>0</v>
      </c>
      <c r="L23" s="49">
        <v>92</v>
      </c>
      <c r="M23" s="49">
        <v>0</v>
      </c>
      <c r="N23" s="49">
        <v>38080</v>
      </c>
      <c r="O23" s="194"/>
    </row>
    <row r="24" spans="1:15" x14ac:dyDescent="0.2">
      <c r="A24" s="9" t="s">
        <v>47</v>
      </c>
      <c r="B24" s="48">
        <v>236512</v>
      </c>
      <c r="C24" s="48">
        <v>4185</v>
      </c>
      <c r="D24" s="48">
        <v>0</v>
      </c>
      <c r="E24" s="48">
        <v>42493</v>
      </c>
      <c r="F24" s="48">
        <v>42965</v>
      </c>
      <c r="G24" s="48">
        <v>0</v>
      </c>
      <c r="H24" s="48">
        <v>1316</v>
      </c>
      <c r="I24" s="48">
        <v>10606</v>
      </c>
      <c r="J24" s="48">
        <v>0</v>
      </c>
      <c r="K24" s="48">
        <v>0</v>
      </c>
      <c r="L24" s="48">
        <v>437</v>
      </c>
      <c r="M24" s="48">
        <v>0</v>
      </c>
      <c r="N24" s="48">
        <v>338514</v>
      </c>
      <c r="O24" s="194"/>
    </row>
    <row r="25" spans="1:15" x14ac:dyDescent="0.2">
      <c r="A25" s="38" t="s">
        <v>48</v>
      </c>
      <c r="B25" s="49">
        <v>5012</v>
      </c>
      <c r="C25" s="49">
        <v>0</v>
      </c>
      <c r="D25" s="49">
        <v>0</v>
      </c>
      <c r="E25" s="49">
        <v>0</v>
      </c>
      <c r="F25" s="49">
        <v>813</v>
      </c>
      <c r="G25" s="49">
        <v>0</v>
      </c>
      <c r="H25" s="49">
        <v>0</v>
      </c>
      <c r="I25" s="49">
        <v>0</v>
      </c>
      <c r="J25" s="49">
        <v>2431</v>
      </c>
      <c r="K25" s="49">
        <v>0</v>
      </c>
      <c r="L25" s="49">
        <v>0</v>
      </c>
      <c r="M25" s="49">
        <v>0</v>
      </c>
      <c r="N25" s="49">
        <v>8256</v>
      </c>
      <c r="O25" s="194"/>
    </row>
    <row r="26" spans="1:15" x14ac:dyDescent="0.2">
      <c r="A26" s="9" t="s">
        <v>49</v>
      </c>
      <c r="B26" s="48">
        <v>26516</v>
      </c>
      <c r="C26" s="48">
        <v>7090</v>
      </c>
      <c r="D26" s="48">
        <v>0</v>
      </c>
      <c r="E26" s="48">
        <v>0</v>
      </c>
      <c r="F26" s="48">
        <v>1014</v>
      </c>
      <c r="G26" s="48">
        <v>0</v>
      </c>
      <c r="H26" s="48">
        <v>2473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48">
        <v>37093</v>
      </c>
      <c r="O26" s="194"/>
    </row>
    <row r="27" spans="1:15" x14ac:dyDescent="0.2">
      <c r="A27" s="38" t="s">
        <v>50</v>
      </c>
      <c r="B27" s="49">
        <v>2430</v>
      </c>
      <c r="C27" s="49">
        <v>0</v>
      </c>
      <c r="D27" s="49">
        <v>163</v>
      </c>
      <c r="E27" s="49">
        <v>0</v>
      </c>
      <c r="F27" s="49">
        <v>673</v>
      </c>
      <c r="G27" s="49">
        <v>0</v>
      </c>
      <c r="H27" s="49">
        <v>1980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5246</v>
      </c>
      <c r="O27" s="194"/>
    </row>
    <row r="28" spans="1:15" x14ac:dyDescent="0.2">
      <c r="A28" s="9" t="s">
        <v>51</v>
      </c>
      <c r="B28" s="48">
        <v>10872</v>
      </c>
      <c r="C28" s="48">
        <v>0</v>
      </c>
      <c r="D28" s="48">
        <v>0</v>
      </c>
      <c r="E28" s="48">
        <v>0</v>
      </c>
      <c r="F28" s="48">
        <v>1469</v>
      </c>
      <c r="G28" s="48">
        <v>1847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48">
        <v>14188</v>
      </c>
      <c r="O28" s="194"/>
    </row>
    <row r="29" spans="1:15" x14ac:dyDescent="0.2">
      <c r="A29" s="38" t="s">
        <v>52</v>
      </c>
      <c r="B29" s="49">
        <v>21506</v>
      </c>
      <c r="C29" s="49">
        <v>0</v>
      </c>
      <c r="D29" s="49">
        <v>0</v>
      </c>
      <c r="E29" s="49">
        <v>0</v>
      </c>
      <c r="F29" s="49">
        <v>7490</v>
      </c>
      <c r="G29" s="49">
        <v>0</v>
      </c>
      <c r="H29" s="49">
        <v>15878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44874</v>
      </c>
      <c r="O29" s="194"/>
    </row>
    <row r="30" spans="1:15" x14ac:dyDescent="0.2">
      <c r="A30" s="9" t="s">
        <v>53</v>
      </c>
      <c r="B30" s="48">
        <v>19852</v>
      </c>
      <c r="C30" s="48">
        <v>0</v>
      </c>
      <c r="D30" s="48">
        <v>21</v>
      </c>
      <c r="E30" s="48">
        <v>1416</v>
      </c>
      <c r="F30" s="48">
        <v>4949</v>
      </c>
      <c r="G30" s="48">
        <v>0</v>
      </c>
      <c r="H30" s="48">
        <v>6135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32373</v>
      </c>
      <c r="O30" s="194"/>
    </row>
    <row r="31" spans="1:15" x14ac:dyDescent="0.2">
      <c r="A31" s="38" t="s">
        <v>60</v>
      </c>
      <c r="B31" s="49">
        <v>50421</v>
      </c>
      <c r="C31" s="49">
        <v>0</v>
      </c>
      <c r="D31" s="49">
        <v>0</v>
      </c>
      <c r="E31" s="49">
        <v>0</v>
      </c>
      <c r="F31" s="49">
        <v>1854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1504</v>
      </c>
      <c r="M31" s="49">
        <v>0</v>
      </c>
      <c r="N31" s="49">
        <v>53779</v>
      </c>
      <c r="O31" s="194"/>
    </row>
    <row r="32" spans="1:15" x14ac:dyDescent="0.2">
      <c r="A32" s="9" t="s">
        <v>54</v>
      </c>
      <c r="B32" s="48">
        <v>30945</v>
      </c>
      <c r="C32" s="48">
        <v>0</v>
      </c>
      <c r="D32" s="48">
        <v>0</v>
      </c>
      <c r="E32" s="48">
        <v>528</v>
      </c>
      <c r="F32" s="48">
        <v>458</v>
      </c>
      <c r="G32" s="48">
        <v>0</v>
      </c>
      <c r="H32" s="48">
        <v>0</v>
      </c>
      <c r="I32" s="48">
        <v>0</v>
      </c>
      <c r="J32" s="48">
        <v>0</v>
      </c>
      <c r="K32" s="48">
        <v>110</v>
      </c>
      <c r="L32" s="48">
        <v>248</v>
      </c>
      <c r="M32" s="48">
        <v>0</v>
      </c>
      <c r="N32" s="48">
        <v>32289</v>
      </c>
      <c r="O32" s="194"/>
    </row>
    <row r="33" spans="1:15" x14ac:dyDescent="0.2">
      <c r="A33" s="38" t="s">
        <v>55</v>
      </c>
      <c r="B33" s="49">
        <v>55866</v>
      </c>
      <c r="C33" s="49">
        <v>0</v>
      </c>
      <c r="D33" s="49">
        <v>0</v>
      </c>
      <c r="E33" s="49">
        <v>0</v>
      </c>
      <c r="F33" s="49">
        <v>1359</v>
      </c>
      <c r="G33" s="49">
        <v>0</v>
      </c>
      <c r="H33" s="49">
        <v>2832</v>
      </c>
      <c r="I33" s="49">
        <v>0</v>
      </c>
      <c r="J33" s="49">
        <v>0</v>
      </c>
      <c r="K33" s="49">
        <v>537</v>
      </c>
      <c r="L33" s="49">
        <v>0</v>
      </c>
      <c r="M33" s="49">
        <v>60</v>
      </c>
      <c r="N33" s="49">
        <v>60654</v>
      </c>
      <c r="O33" s="194"/>
    </row>
    <row r="34" spans="1:15" x14ac:dyDescent="0.2">
      <c r="A34" s="9" t="s">
        <v>58</v>
      </c>
      <c r="B34" s="48">
        <v>23304</v>
      </c>
      <c r="C34" s="48">
        <v>2515</v>
      </c>
      <c r="D34" s="48">
        <v>0</v>
      </c>
      <c r="E34" s="48">
        <v>0</v>
      </c>
      <c r="F34" s="48">
        <v>17088</v>
      </c>
      <c r="G34" s="48">
        <v>1161</v>
      </c>
      <c r="H34" s="48">
        <v>14578</v>
      </c>
      <c r="I34" s="48">
        <v>1243</v>
      </c>
      <c r="J34" s="48">
        <v>0</v>
      </c>
      <c r="K34" s="48">
        <v>0</v>
      </c>
      <c r="L34" s="48">
        <v>683</v>
      </c>
      <c r="M34" s="48">
        <v>0</v>
      </c>
      <c r="N34" s="48">
        <v>60572</v>
      </c>
      <c r="O34" s="194"/>
    </row>
    <row r="35" spans="1:15" x14ac:dyDescent="0.2">
      <c r="A35" s="38" t="s">
        <v>56</v>
      </c>
      <c r="B35" s="49">
        <v>26632</v>
      </c>
      <c r="C35" s="49">
        <v>0</v>
      </c>
      <c r="D35" s="49">
        <v>0</v>
      </c>
      <c r="E35" s="49">
        <v>0</v>
      </c>
      <c r="F35" s="49">
        <v>1141</v>
      </c>
      <c r="G35" s="49">
        <v>2202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29975</v>
      </c>
      <c r="O35" s="194"/>
    </row>
    <row r="36" spans="1:15" x14ac:dyDescent="0.2">
      <c r="A36" s="9" t="s">
        <v>57</v>
      </c>
      <c r="B36" s="48">
        <v>110819</v>
      </c>
      <c r="C36" s="48">
        <v>580</v>
      </c>
      <c r="D36" s="48">
        <v>113</v>
      </c>
      <c r="E36" s="48">
        <v>0</v>
      </c>
      <c r="F36" s="48">
        <v>2989</v>
      </c>
      <c r="G36" s="48">
        <v>0</v>
      </c>
      <c r="H36" s="48">
        <v>6807</v>
      </c>
      <c r="I36" s="48">
        <v>5376</v>
      </c>
      <c r="J36" s="48">
        <v>0</v>
      </c>
      <c r="K36" s="48">
        <v>964</v>
      </c>
      <c r="L36" s="48">
        <v>0</v>
      </c>
      <c r="M36" s="48">
        <v>0</v>
      </c>
      <c r="N36" s="48">
        <v>127648</v>
      </c>
      <c r="O36" s="194"/>
    </row>
    <row r="37" spans="1:15" x14ac:dyDescent="0.2">
      <c r="A37" s="38" t="s">
        <v>68</v>
      </c>
      <c r="B37" s="49">
        <v>131982</v>
      </c>
      <c r="C37" s="49">
        <v>1299</v>
      </c>
      <c r="D37" s="49">
        <v>305</v>
      </c>
      <c r="E37" s="49">
        <v>7101</v>
      </c>
      <c r="F37" s="49">
        <v>27226</v>
      </c>
      <c r="G37" s="49">
        <v>0</v>
      </c>
      <c r="H37" s="49">
        <v>4666</v>
      </c>
      <c r="I37" s="49">
        <v>323</v>
      </c>
      <c r="J37" s="49">
        <v>0</v>
      </c>
      <c r="K37" s="49">
        <v>170</v>
      </c>
      <c r="L37" s="49">
        <v>0</v>
      </c>
      <c r="M37" s="49">
        <v>0</v>
      </c>
      <c r="N37" s="49">
        <v>173072</v>
      </c>
      <c r="O37" s="194"/>
    </row>
    <row r="38" spans="1:15" x14ac:dyDescent="0.2">
      <c r="A38" s="9" t="s">
        <v>37</v>
      </c>
      <c r="B38" s="48">
        <v>329</v>
      </c>
      <c r="C38" s="48">
        <v>0</v>
      </c>
      <c r="D38" s="48">
        <v>0</v>
      </c>
      <c r="E38" s="48">
        <v>0</v>
      </c>
      <c r="F38" s="48">
        <v>262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591</v>
      </c>
      <c r="O38" s="194"/>
    </row>
    <row r="39" spans="1:15" x14ac:dyDescent="0.2">
      <c r="A39" s="38" t="s">
        <v>44</v>
      </c>
      <c r="B39" s="49">
        <v>4662</v>
      </c>
      <c r="C39" s="49">
        <v>0</v>
      </c>
      <c r="D39" s="49">
        <v>0</v>
      </c>
      <c r="E39" s="49">
        <v>0</v>
      </c>
      <c r="F39" s="49">
        <v>233</v>
      </c>
      <c r="G39" s="49">
        <v>0</v>
      </c>
      <c r="H39" s="49">
        <v>360</v>
      </c>
      <c r="I39" s="49">
        <v>0</v>
      </c>
      <c r="J39" s="49">
        <v>0</v>
      </c>
      <c r="K39" s="49">
        <v>173</v>
      </c>
      <c r="L39" s="49">
        <v>0</v>
      </c>
      <c r="M39" s="49">
        <v>0</v>
      </c>
      <c r="N39" s="49">
        <v>5428</v>
      </c>
      <c r="O39" s="194"/>
    </row>
    <row r="40" spans="1:15" x14ac:dyDescent="0.2">
      <c r="A40" s="9" t="s">
        <v>93</v>
      </c>
      <c r="B40" s="48">
        <v>4441</v>
      </c>
      <c r="C40" s="48">
        <v>0</v>
      </c>
      <c r="D40" s="48">
        <v>0</v>
      </c>
      <c r="E40" s="48">
        <v>0</v>
      </c>
      <c r="F40" s="48">
        <v>1160</v>
      </c>
      <c r="G40" s="48">
        <v>284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5885</v>
      </c>
      <c r="O40" s="194"/>
    </row>
    <row r="41" spans="1:15" x14ac:dyDescent="0.2">
      <c r="A41" s="38" t="s">
        <v>94</v>
      </c>
      <c r="B41" s="49">
        <v>281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281</v>
      </c>
      <c r="O41" s="194"/>
    </row>
    <row r="42" spans="1:15" x14ac:dyDescent="0.2">
      <c r="A42" s="9" t="s">
        <v>95</v>
      </c>
      <c r="B42" s="48">
        <v>616</v>
      </c>
      <c r="C42" s="48">
        <v>0</v>
      </c>
      <c r="D42" s="48">
        <v>0</v>
      </c>
      <c r="E42" s="48">
        <v>0</v>
      </c>
      <c r="F42" s="48">
        <v>0</v>
      </c>
      <c r="G42" s="48">
        <v>522</v>
      </c>
      <c r="H42" s="48">
        <v>734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1872</v>
      </c>
      <c r="O42" s="194"/>
    </row>
    <row r="43" spans="1:15" x14ac:dyDescent="0.2">
      <c r="A43" s="38" t="s">
        <v>96</v>
      </c>
      <c r="B43" s="49">
        <v>328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1953</v>
      </c>
      <c r="K43" s="49">
        <v>0</v>
      </c>
      <c r="L43" s="49">
        <v>0</v>
      </c>
      <c r="M43" s="49">
        <v>0</v>
      </c>
      <c r="N43" s="49">
        <v>2281</v>
      </c>
    </row>
    <row r="44" spans="1:15" x14ac:dyDescent="0.2">
      <c r="A44" s="9" t="s">
        <v>97</v>
      </c>
      <c r="B44" s="48">
        <v>78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78</v>
      </c>
    </row>
    <row r="45" spans="1:15" x14ac:dyDescent="0.2">
      <c r="A45" s="38" t="s">
        <v>98</v>
      </c>
      <c r="B45" s="49">
        <v>165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165</v>
      </c>
    </row>
    <row r="46" spans="1:15" x14ac:dyDescent="0.2">
      <c r="A46" s="9" t="s">
        <v>99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</row>
    <row r="47" spans="1:15" x14ac:dyDescent="0.2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5" x14ac:dyDescent="0.2">
      <c r="A48" s="38" t="s">
        <v>1</v>
      </c>
      <c r="B48" s="49">
        <v>1393479</v>
      </c>
      <c r="C48" s="49">
        <v>26683</v>
      </c>
      <c r="D48" s="49">
        <v>56407</v>
      </c>
      <c r="E48" s="49">
        <v>63314</v>
      </c>
      <c r="F48" s="49">
        <v>291539</v>
      </c>
      <c r="G48" s="49">
        <v>8806</v>
      </c>
      <c r="H48" s="49">
        <v>111981</v>
      </c>
      <c r="I48" s="49">
        <v>27604</v>
      </c>
      <c r="J48" s="49">
        <v>4762</v>
      </c>
      <c r="K48" s="49">
        <v>5124</v>
      </c>
      <c r="L48" s="49">
        <v>5639</v>
      </c>
      <c r="M48" s="49">
        <v>144</v>
      </c>
      <c r="N48" s="49">
        <v>1995482</v>
      </c>
    </row>
    <row r="50" spans="1:14" x14ac:dyDescent="0.2">
      <c r="A50" s="207" t="s">
        <v>138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6"/>
    </row>
    <row r="51" spans="1:14" x14ac:dyDescent="0.2">
      <c r="A51" s="217" t="s">
        <v>64</v>
      </c>
      <c r="B51" s="154"/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218"/>
    </row>
    <row r="52" spans="1:14" x14ac:dyDescent="0.2">
      <c r="A52" s="212" t="s">
        <v>174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20"/>
    </row>
  </sheetData>
  <mergeCells count="6">
    <mergeCell ref="M12:N12"/>
    <mergeCell ref="J11:K11"/>
    <mergeCell ref="A4:K5"/>
    <mergeCell ref="A7:K7"/>
    <mergeCell ref="A8:K8"/>
    <mergeCell ref="A9:K9"/>
  </mergeCells>
  <phoneticPr fontId="0" type="noConversion"/>
  <hyperlinks>
    <hyperlink ref="J11" location="Contenido!A1" display="volver a contenido"/>
    <hyperlink ref="J11:K11" location="Índice!A1" display="volver a índice"/>
  </hyperlinks>
  <pageMargins left="0.75" right="0.75" top="1" bottom="1" header="0" footer="0"/>
  <headerFooter alignWithMargins="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N52"/>
  <sheetViews>
    <sheetView showGridLines="0" zoomScale="115" zoomScaleNormal="115" workbookViewId="0"/>
  </sheetViews>
  <sheetFormatPr baseColWidth="10" defaultRowHeight="12.75" x14ac:dyDescent="0.2"/>
  <cols>
    <col min="1" max="1" width="19.7109375" style="177" customWidth="1"/>
    <col min="2" max="9" width="11.42578125" style="177"/>
    <col min="10" max="10" width="13.7109375" style="177" customWidth="1"/>
    <col min="11" max="16384" width="11.42578125" style="177"/>
  </cols>
  <sheetData>
    <row r="1" spans="1:14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4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43"/>
      <c r="K2" s="129"/>
    </row>
    <row r="3" spans="1:14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44"/>
      <c r="K3" s="131"/>
    </row>
    <row r="4" spans="1:14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4" s="135" customFormat="1" ht="18" customHeight="1" x14ac:dyDescent="0.2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5"/>
    </row>
    <row r="6" spans="1:14" s="135" customFormat="1" ht="7.5" customHeight="1" x14ac:dyDescent="0.2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6"/>
    </row>
    <row r="7" spans="1:14" s="135" customFormat="1" ht="14.1" customHeight="1" x14ac:dyDescent="0.2">
      <c r="A7" s="265" t="s">
        <v>199</v>
      </c>
      <c r="B7" s="266"/>
      <c r="C7" s="266"/>
      <c r="D7" s="266"/>
      <c r="E7" s="266"/>
      <c r="F7" s="266"/>
      <c r="G7" s="266"/>
      <c r="H7" s="266"/>
      <c r="I7" s="266"/>
      <c r="J7" s="266"/>
      <c r="K7" s="267"/>
    </row>
    <row r="8" spans="1:14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6"/>
      <c r="K8" s="267"/>
    </row>
    <row r="9" spans="1:14" s="135" customFormat="1" ht="14.1" customHeight="1" x14ac:dyDescent="0.2">
      <c r="A9" s="265" t="s">
        <v>220</v>
      </c>
      <c r="B9" s="266"/>
      <c r="C9" s="266"/>
      <c r="D9" s="266"/>
      <c r="E9" s="266"/>
      <c r="F9" s="266"/>
      <c r="G9" s="266"/>
      <c r="H9" s="266"/>
      <c r="I9" s="266"/>
      <c r="J9" s="266"/>
      <c r="K9" s="267"/>
    </row>
    <row r="10" spans="1:14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3"/>
    </row>
    <row r="11" spans="1:14" ht="12.75" customHeight="1" x14ac:dyDescent="0.2">
      <c r="A11" s="176"/>
      <c r="B11" s="176"/>
      <c r="C11" s="176"/>
      <c r="D11" s="176"/>
      <c r="E11" s="176"/>
      <c r="F11" s="176"/>
      <c r="G11" s="176"/>
      <c r="H11" s="176"/>
      <c r="I11" s="176"/>
      <c r="J11" s="250" t="s">
        <v>140</v>
      </c>
      <c r="K11" s="250"/>
      <c r="L11" s="176"/>
      <c r="M11" s="176"/>
    </row>
    <row r="12" spans="1:14" ht="12.75" customHeigh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9"/>
      <c r="M12" s="297" t="s">
        <v>4</v>
      </c>
      <c r="N12" s="297"/>
    </row>
    <row r="13" spans="1:14" ht="24" x14ac:dyDescent="0.2">
      <c r="A13" s="74" t="s">
        <v>5</v>
      </c>
      <c r="B13" s="82" t="s">
        <v>2</v>
      </c>
      <c r="C13" s="82" t="s">
        <v>15</v>
      </c>
      <c r="D13" s="82" t="s">
        <v>16</v>
      </c>
      <c r="E13" s="82" t="s">
        <v>17</v>
      </c>
      <c r="F13" s="82" t="s">
        <v>18</v>
      </c>
      <c r="G13" s="82" t="s">
        <v>19</v>
      </c>
      <c r="H13" s="74" t="s">
        <v>20</v>
      </c>
      <c r="I13" s="74" t="s">
        <v>33</v>
      </c>
      <c r="J13" s="74" t="s">
        <v>69</v>
      </c>
      <c r="K13" s="74" t="s">
        <v>21</v>
      </c>
      <c r="L13" s="74" t="s">
        <v>34</v>
      </c>
      <c r="M13" s="74" t="s">
        <v>22</v>
      </c>
      <c r="N13" s="74" t="s">
        <v>1</v>
      </c>
    </row>
    <row r="14" spans="1:14" x14ac:dyDescent="0.2">
      <c r="A14" s="63" t="s">
        <v>36</v>
      </c>
      <c r="B14" s="76">
        <v>996828</v>
      </c>
      <c r="C14" s="76">
        <v>38243</v>
      </c>
      <c r="D14" s="76">
        <v>57263</v>
      </c>
      <c r="E14" s="76">
        <v>9722</v>
      </c>
      <c r="F14" s="76">
        <v>74258</v>
      </c>
      <c r="G14" s="76">
        <v>10126</v>
      </c>
      <c r="H14" s="76">
        <v>79970</v>
      </c>
      <c r="I14" s="76">
        <v>39992</v>
      </c>
      <c r="J14" s="76">
        <v>33051</v>
      </c>
      <c r="K14" s="76">
        <v>3941</v>
      </c>
      <c r="L14" s="76">
        <v>14449</v>
      </c>
      <c r="M14" s="76">
        <v>2909</v>
      </c>
      <c r="N14" s="83">
        <v>1360752</v>
      </c>
    </row>
    <row r="15" spans="1:14" x14ac:dyDescent="0.2">
      <c r="A15" s="84" t="s">
        <v>38</v>
      </c>
      <c r="B15" s="78">
        <v>339742</v>
      </c>
      <c r="C15" s="78">
        <v>15613</v>
      </c>
      <c r="D15" s="78">
        <v>1528</v>
      </c>
      <c r="E15" s="78">
        <v>62479</v>
      </c>
      <c r="F15" s="78">
        <v>31753</v>
      </c>
      <c r="G15" s="78">
        <v>1337</v>
      </c>
      <c r="H15" s="78">
        <v>32885</v>
      </c>
      <c r="I15" s="78">
        <v>0</v>
      </c>
      <c r="J15" s="78">
        <v>0</v>
      </c>
      <c r="K15" s="78">
        <v>1452</v>
      </c>
      <c r="L15" s="78">
        <v>432</v>
      </c>
      <c r="M15" s="78">
        <v>0</v>
      </c>
      <c r="N15" s="72">
        <v>487221</v>
      </c>
    </row>
    <row r="16" spans="1:14" x14ac:dyDescent="0.2">
      <c r="A16" s="63" t="s">
        <v>92</v>
      </c>
      <c r="B16" s="76">
        <v>1043921</v>
      </c>
      <c r="C16" s="76">
        <v>6880</v>
      </c>
      <c r="D16" s="76">
        <v>63802</v>
      </c>
      <c r="E16" s="76">
        <v>1278</v>
      </c>
      <c r="F16" s="76">
        <v>192501</v>
      </c>
      <c r="G16" s="76">
        <v>19636</v>
      </c>
      <c r="H16" s="76">
        <v>70194</v>
      </c>
      <c r="I16" s="76">
        <v>15879</v>
      </c>
      <c r="J16" s="76">
        <v>7667</v>
      </c>
      <c r="K16" s="76">
        <v>3851</v>
      </c>
      <c r="L16" s="76">
        <v>1410</v>
      </c>
      <c r="M16" s="76">
        <v>576</v>
      </c>
      <c r="N16" s="83">
        <v>1427595</v>
      </c>
    </row>
    <row r="17" spans="1:14" x14ac:dyDescent="0.2">
      <c r="A17" s="84" t="s">
        <v>39</v>
      </c>
      <c r="B17" s="78">
        <v>184905</v>
      </c>
      <c r="C17" s="78">
        <v>6018</v>
      </c>
      <c r="D17" s="78">
        <v>21047</v>
      </c>
      <c r="E17" s="78">
        <v>8243</v>
      </c>
      <c r="F17" s="78">
        <v>10583</v>
      </c>
      <c r="G17" s="78">
        <v>717</v>
      </c>
      <c r="H17" s="78">
        <v>106</v>
      </c>
      <c r="I17" s="78">
        <v>5479</v>
      </c>
      <c r="J17" s="78">
        <v>0</v>
      </c>
      <c r="K17" s="78">
        <v>0</v>
      </c>
      <c r="L17" s="78">
        <v>0</v>
      </c>
      <c r="M17" s="78">
        <v>0</v>
      </c>
      <c r="N17" s="72">
        <v>237098</v>
      </c>
    </row>
    <row r="18" spans="1:14" x14ac:dyDescent="0.2">
      <c r="A18" s="63" t="s">
        <v>40</v>
      </c>
      <c r="B18" s="76">
        <v>245714</v>
      </c>
      <c r="C18" s="76">
        <v>4710</v>
      </c>
      <c r="D18" s="76">
        <v>241</v>
      </c>
      <c r="E18" s="76">
        <v>6372</v>
      </c>
      <c r="F18" s="76">
        <v>22793</v>
      </c>
      <c r="G18" s="76">
        <v>3207</v>
      </c>
      <c r="H18" s="76">
        <v>9927</v>
      </c>
      <c r="I18" s="76">
        <v>18</v>
      </c>
      <c r="J18" s="76">
        <v>0</v>
      </c>
      <c r="K18" s="76">
        <v>139</v>
      </c>
      <c r="L18" s="76">
        <v>488</v>
      </c>
      <c r="M18" s="76">
        <v>856</v>
      </c>
      <c r="N18" s="83">
        <v>294465</v>
      </c>
    </row>
    <row r="19" spans="1:14" x14ac:dyDescent="0.2">
      <c r="A19" s="84" t="s">
        <v>41</v>
      </c>
      <c r="B19" s="78">
        <v>143045</v>
      </c>
      <c r="C19" s="78">
        <v>2465</v>
      </c>
      <c r="D19" s="78">
        <v>13309</v>
      </c>
      <c r="E19" s="78">
        <v>3442</v>
      </c>
      <c r="F19" s="78">
        <v>10494</v>
      </c>
      <c r="G19" s="78">
        <v>325</v>
      </c>
      <c r="H19" s="78">
        <v>706</v>
      </c>
      <c r="I19" s="78">
        <v>186</v>
      </c>
      <c r="J19" s="78">
        <v>0</v>
      </c>
      <c r="K19" s="78">
        <v>0</v>
      </c>
      <c r="L19" s="78">
        <v>0</v>
      </c>
      <c r="M19" s="78">
        <v>0</v>
      </c>
      <c r="N19" s="72">
        <v>173972</v>
      </c>
    </row>
    <row r="20" spans="1:14" x14ac:dyDescent="0.2">
      <c r="A20" s="63" t="s">
        <v>42</v>
      </c>
      <c r="B20" s="76">
        <v>17709</v>
      </c>
      <c r="C20" s="76">
        <v>0</v>
      </c>
      <c r="D20" s="76">
        <v>0</v>
      </c>
      <c r="E20" s="76">
        <v>1910</v>
      </c>
      <c r="F20" s="76">
        <v>522</v>
      </c>
      <c r="G20" s="76">
        <v>0</v>
      </c>
      <c r="H20" s="76">
        <v>13078</v>
      </c>
      <c r="I20" s="76">
        <v>0</v>
      </c>
      <c r="J20" s="76">
        <v>0</v>
      </c>
      <c r="K20" s="76">
        <v>0</v>
      </c>
      <c r="L20" s="76">
        <v>0</v>
      </c>
      <c r="M20" s="76">
        <v>84</v>
      </c>
      <c r="N20" s="83">
        <v>33303</v>
      </c>
    </row>
    <row r="21" spans="1:14" x14ac:dyDescent="0.2">
      <c r="A21" s="84" t="s">
        <v>43</v>
      </c>
      <c r="B21" s="78">
        <v>103308</v>
      </c>
      <c r="C21" s="78">
        <v>0</v>
      </c>
      <c r="D21" s="78">
        <v>548</v>
      </c>
      <c r="E21" s="78">
        <v>2963</v>
      </c>
      <c r="F21" s="78">
        <v>15401</v>
      </c>
      <c r="G21" s="78">
        <v>0</v>
      </c>
      <c r="H21" s="78">
        <v>479</v>
      </c>
      <c r="I21" s="78">
        <v>4426</v>
      </c>
      <c r="J21" s="78">
        <v>0</v>
      </c>
      <c r="K21" s="78">
        <v>232</v>
      </c>
      <c r="L21" s="78">
        <v>407</v>
      </c>
      <c r="M21" s="78">
        <v>0</v>
      </c>
      <c r="N21" s="72">
        <v>127764</v>
      </c>
    </row>
    <row r="22" spans="1:14" x14ac:dyDescent="0.2">
      <c r="A22" s="63" t="s">
        <v>45</v>
      </c>
      <c r="B22" s="76">
        <v>42902</v>
      </c>
      <c r="C22" s="76">
        <v>0</v>
      </c>
      <c r="D22" s="76">
        <v>0</v>
      </c>
      <c r="E22" s="76">
        <v>79</v>
      </c>
      <c r="F22" s="76">
        <v>3880</v>
      </c>
      <c r="G22" s="76">
        <v>2890</v>
      </c>
      <c r="H22" s="76">
        <v>11558</v>
      </c>
      <c r="I22" s="76">
        <v>12023</v>
      </c>
      <c r="J22" s="76">
        <v>0</v>
      </c>
      <c r="K22" s="76">
        <v>489</v>
      </c>
      <c r="L22" s="76">
        <v>2844</v>
      </c>
      <c r="M22" s="76">
        <v>0</v>
      </c>
      <c r="N22" s="83">
        <v>76665</v>
      </c>
    </row>
    <row r="23" spans="1:14" x14ac:dyDescent="0.2">
      <c r="A23" s="84" t="s">
        <v>46</v>
      </c>
      <c r="B23" s="78">
        <v>85802</v>
      </c>
      <c r="C23" s="78">
        <v>0</v>
      </c>
      <c r="D23" s="78">
        <v>0</v>
      </c>
      <c r="E23" s="78">
        <v>0</v>
      </c>
      <c r="F23" s="78">
        <v>10167</v>
      </c>
      <c r="G23" s="78">
        <v>1013</v>
      </c>
      <c r="H23" s="78">
        <v>7462</v>
      </c>
      <c r="I23" s="78">
        <v>0</v>
      </c>
      <c r="J23" s="78">
        <v>278</v>
      </c>
      <c r="K23" s="78">
        <v>937</v>
      </c>
      <c r="L23" s="78">
        <v>1612</v>
      </c>
      <c r="M23" s="78">
        <v>2464</v>
      </c>
      <c r="N23" s="72">
        <v>109735</v>
      </c>
    </row>
    <row r="24" spans="1:14" x14ac:dyDescent="0.2">
      <c r="A24" s="63" t="s">
        <v>47</v>
      </c>
      <c r="B24" s="76">
        <v>913653</v>
      </c>
      <c r="C24" s="76">
        <v>23767</v>
      </c>
      <c r="D24" s="76">
        <v>1365</v>
      </c>
      <c r="E24" s="76">
        <v>171413</v>
      </c>
      <c r="F24" s="76">
        <v>83502</v>
      </c>
      <c r="G24" s="76">
        <v>3831</v>
      </c>
      <c r="H24" s="76">
        <v>18395</v>
      </c>
      <c r="I24" s="76">
        <v>19982</v>
      </c>
      <c r="J24" s="76">
        <v>2075</v>
      </c>
      <c r="K24" s="76">
        <v>7627</v>
      </c>
      <c r="L24" s="76">
        <v>1751</v>
      </c>
      <c r="M24" s="76">
        <v>678</v>
      </c>
      <c r="N24" s="83">
        <v>1248039</v>
      </c>
    </row>
    <row r="25" spans="1:14" x14ac:dyDescent="0.2">
      <c r="A25" s="84" t="s">
        <v>48</v>
      </c>
      <c r="B25" s="78">
        <v>11794</v>
      </c>
      <c r="C25" s="78">
        <v>0</v>
      </c>
      <c r="D25" s="78">
        <v>0</v>
      </c>
      <c r="E25" s="78">
        <v>0</v>
      </c>
      <c r="F25" s="78">
        <v>813</v>
      </c>
      <c r="G25" s="78">
        <v>0</v>
      </c>
      <c r="H25" s="78">
        <v>6124</v>
      </c>
      <c r="I25" s="78">
        <v>0</v>
      </c>
      <c r="J25" s="78">
        <v>2431</v>
      </c>
      <c r="K25" s="78">
        <v>0</v>
      </c>
      <c r="L25" s="78">
        <v>0</v>
      </c>
      <c r="M25" s="78">
        <v>0</v>
      </c>
      <c r="N25" s="72">
        <v>21162</v>
      </c>
    </row>
    <row r="26" spans="1:14" x14ac:dyDescent="0.2">
      <c r="A26" s="63" t="s">
        <v>49</v>
      </c>
      <c r="B26" s="76">
        <v>114987</v>
      </c>
      <c r="C26" s="76">
        <v>23365</v>
      </c>
      <c r="D26" s="76">
        <v>1080</v>
      </c>
      <c r="E26" s="76">
        <v>1026</v>
      </c>
      <c r="F26" s="76">
        <v>7865</v>
      </c>
      <c r="G26" s="76">
        <v>0</v>
      </c>
      <c r="H26" s="76">
        <v>13625</v>
      </c>
      <c r="I26" s="76">
        <v>2498</v>
      </c>
      <c r="J26" s="76">
        <v>180</v>
      </c>
      <c r="K26" s="76">
        <v>472</v>
      </c>
      <c r="L26" s="76">
        <v>725</v>
      </c>
      <c r="M26" s="76">
        <v>92</v>
      </c>
      <c r="N26" s="83">
        <v>165915</v>
      </c>
    </row>
    <row r="27" spans="1:14" x14ac:dyDescent="0.2">
      <c r="A27" s="84" t="s">
        <v>50</v>
      </c>
      <c r="B27" s="78">
        <v>37935</v>
      </c>
      <c r="C27" s="78">
        <v>0</v>
      </c>
      <c r="D27" s="78">
        <v>163</v>
      </c>
      <c r="E27" s="78">
        <v>210</v>
      </c>
      <c r="F27" s="78">
        <v>2751</v>
      </c>
      <c r="G27" s="78">
        <v>0</v>
      </c>
      <c r="H27" s="78">
        <v>3518</v>
      </c>
      <c r="I27" s="78">
        <v>0</v>
      </c>
      <c r="J27" s="78">
        <v>880</v>
      </c>
      <c r="K27" s="78">
        <v>311</v>
      </c>
      <c r="L27" s="78">
        <v>103</v>
      </c>
      <c r="M27" s="78">
        <v>0</v>
      </c>
      <c r="N27" s="72">
        <v>45871</v>
      </c>
    </row>
    <row r="28" spans="1:14" x14ac:dyDescent="0.2">
      <c r="A28" s="63" t="s">
        <v>51</v>
      </c>
      <c r="B28" s="76">
        <v>117792</v>
      </c>
      <c r="C28" s="76">
        <v>65</v>
      </c>
      <c r="D28" s="76">
        <v>4190</v>
      </c>
      <c r="E28" s="76">
        <v>1093</v>
      </c>
      <c r="F28" s="76">
        <v>5903</v>
      </c>
      <c r="G28" s="76">
        <v>3168</v>
      </c>
      <c r="H28" s="76">
        <v>4152</v>
      </c>
      <c r="I28" s="76">
        <v>0</v>
      </c>
      <c r="J28" s="76">
        <v>19885</v>
      </c>
      <c r="K28" s="76">
        <v>279</v>
      </c>
      <c r="L28" s="76">
        <v>0</v>
      </c>
      <c r="M28" s="76">
        <v>70</v>
      </c>
      <c r="N28" s="83">
        <v>156597</v>
      </c>
    </row>
    <row r="29" spans="1:14" x14ac:dyDescent="0.2">
      <c r="A29" s="84" t="s">
        <v>52</v>
      </c>
      <c r="B29" s="78">
        <v>95762</v>
      </c>
      <c r="C29" s="78">
        <v>0</v>
      </c>
      <c r="D29" s="78">
        <v>1149</v>
      </c>
      <c r="E29" s="78">
        <v>0</v>
      </c>
      <c r="F29" s="78">
        <v>11256</v>
      </c>
      <c r="G29" s="78">
        <v>0</v>
      </c>
      <c r="H29" s="78">
        <v>30812</v>
      </c>
      <c r="I29" s="78">
        <v>0</v>
      </c>
      <c r="J29" s="78">
        <v>0</v>
      </c>
      <c r="K29" s="78">
        <v>0</v>
      </c>
      <c r="L29" s="78">
        <v>297</v>
      </c>
      <c r="M29" s="78">
        <v>0</v>
      </c>
      <c r="N29" s="72">
        <v>139276</v>
      </c>
    </row>
    <row r="30" spans="1:14" x14ac:dyDescent="0.2">
      <c r="A30" s="63" t="s">
        <v>53</v>
      </c>
      <c r="B30" s="76">
        <v>251099</v>
      </c>
      <c r="C30" s="76">
        <v>0</v>
      </c>
      <c r="D30" s="76">
        <v>1008</v>
      </c>
      <c r="E30" s="76">
        <v>10699</v>
      </c>
      <c r="F30" s="76">
        <v>13014</v>
      </c>
      <c r="G30" s="76">
        <v>663</v>
      </c>
      <c r="H30" s="76">
        <v>23108</v>
      </c>
      <c r="I30" s="76">
        <v>487</v>
      </c>
      <c r="J30" s="76">
        <v>33</v>
      </c>
      <c r="K30" s="76">
        <v>608</v>
      </c>
      <c r="L30" s="76">
        <v>590</v>
      </c>
      <c r="M30" s="76">
        <v>0</v>
      </c>
      <c r="N30" s="83">
        <v>301309</v>
      </c>
    </row>
    <row r="31" spans="1:14" x14ac:dyDescent="0.2">
      <c r="A31" s="84" t="s">
        <v>60</v>
      </c>
      <c r="B31" s="78">
        <v>95030</v>
      </c>
      <c r="C31" s="78">
        <v>625</v>
      </c>
      <c r="D31" s="78">
        <v>85</v>
      </c>
      <c r="E31" s="78">
        <v>496</v>
      </c>
      <c r="F31" s="78">
        <v>11688</v>
      </c>
      <c r="G31" s="78">
        <v>1081</v>
      </c>
      <c r="H31" s="78">
        <v>5305</v>
      </c>
      <c r="I31" s="78">
        <v>4188</v>
      </c>
      <c r="J31" s="78">
        <v>0</v>
      </c>
      <c r="K31" s="78">
        <v>0</v>
      </c>
      <c r="L31" s="78">
        <v>1533</v>
      </c>
      <c r="M31" s="78">
        <v>0</v>
      </c>
      <c r="N31" s="72">
        <v>120031</v>
      </c>
    </row>
    <row r="32" spans="1:14" x14ac:dyDescent="0.2">
      <c r="A32" s="63" t="s">
        <v>54</v>
      </c>
      <c r="B32" s="76">
        <v>245070</v>
      </c>
      <c r="C32" s="76">
        <v>2473</v>
      </c>
      <c r="D32" s="76">
        <v>4928</v>
      </c>
      <c r="E32" s="76">
        <v>1031</v>
      </c>
      <c r="F32" s="76">
        <v>17164</v>
      </c>
      <c r="G32" s="76">
        <v>334</v>
      </c>
      <c r="H32" s="76">
        <v>4253</v>
      </c>
      <c r="I32" s="76">
        <v>0</v>
      </c>
      <c r="J32" s="76">
        <v>0</v>
      </c>
      <c r="K32" s="76">
        <v>864</v>
      </c>
      <c r="L32" s="76">
        <v>298</v>
      </c>
      <c r="M32" s="76">
        <v>0</v>
      </c>
      <c r="N32" s="83">
        <v>276415</v>
      </c>
    </row>
    <row r="33" spans="1:14" x14ac:dyDescent="0.2">
      <c r="A33" s="84" t="s">
        <v>55</v>
      </c>
      <c r="B33" s="78">
        <v>321888</v>
      </c>
      <c r="C33" s="78">
        <v>0</v>
      </c>
      <c r="D33" s="78">
        <v>892</v>
      </c>
      <c r="E33" s="78">
        <v>6495</v>
      </c>
      <c r="F33" s="78">
        <v>19862</v>
      </c>
      <c r="G33" s="78">
        <v>311</v>
      </c>
      <c r="H33" s="78">
        <v>4601</v>
      </c>
      <c r="I33" s="78">
        <v>0</v>
      </c>
      <c r="J33" s="78">
        <v>606</v>
      </c>
      <c r="K33" s="78">
        <v>537</v>
      </c>
      <c r="L33" s="78">
        <v>110</v>
      </c>
      <c r="M33" s="78">
        <v>1366</v>
      </c>
      <c r="N33" s="72">
        <v>356668</v>
      </c>
    </row>
    <row r="34" spans="1:14" x14ac:dyDescent="0.2">
      <c r="A34" s="63" t="s">
        <v>58</v>
      </c>
      <c r="B34" s="76">
        <v>235983</v>
      </c>
      <c r="C34" s="76">
        <v>7016</v>
      </c>
      <c r="D34" s="76">
        <v>4562</v>
      </c>
      <c r="E34" s="76">
        <v>7669</v>
      </c>
      <c r="F34" s="76">
        <v>28552</v>
      </c>
      <c r="G34" s="76">
        <v>3614</v>
      </c>
      <c r="H34" s="76">
        <v>33701</v>
      </c>
      <c r="I34" s="76">
        <v>2394</v>
      </c>
      <c r="J34" s="76">
        <v>0</v>
      </c>
      <c r="K34" s="76">
        <v>2119</v>
      </c>
      <c r="L34" s="76">
        <v>2939</v>
      </c>
      <c r="M34" s="76">
        <v>0</v>
      </c>
      <c r="N34" s="83">
        <v>328549</v>
      </c>
    </row>
    <row r="35" spans="1:14" x14ac:dyDescent="0.2">
      <c r="A35" s="84" t="s">
        <v>56</v>
      </c>
      <c r="B35" s="78">
        <v>55365</v>
      </c>
      <c r="C35" s="78">
        <v>0</v>
      </c>
      <c r="D35" s="78">
        <v>0</v>
      </c>
      <c r="E35" s="78">
        <v>767</v>
      </c>
      <c r="F35" s="78">
        <v>4409</v>
      </c>
      <c r="G35" s="78">
        <v>2202</v>
      </c>
      <c r="H35" s="78">
        <v>278</v>
      </c>
      <c r="I35" s="78">
        <v>0</v>
      </c>
      <c r="J35" s="78">
        <v>0</v>
      </c>
      <c r="K35" s="78">
        <v>765</v>
      </c>
      <c r="L35" s="78">
        <v>0</v>
      </c>
      <c r="M35" s="78">
        <v>0</v>
      </c>
      <c r="N35" s="72">
        <v>63786</v>
      </c>
    </row>
    <row r="36" spans="1:14" x14ac:dyDescent="0.2">
      <c r="A36" s="63" t="s">
        <v>57</v>
      </c>
      <c r="B36" s="76">
        <v>255904</v>
      </c>
      <c r="C36" s="76">
        <v>2122</v>
      </c>
      <c r="D36" s="76">
        <v>113</v>
      </c>
      <c r="E36" s="76">
        <v>4613</v>
      </c>
      <c r="F36" s="76">
        <v>14152</v>
      </c>
      <c r="G36" s="76">
        <v>332</v>
      </c>
      <c r="H36" s="76">
        <v>8007</v>
      </c>
      <c r="I36" s="76">
        <v>19086</v>
      </c>
      <c r="J36" s="76">
        <v>200</v>
      </c>
      <c r="K36" s="76">
        <v>1338</v>
      </c>
      <c r="L36" s="76">
        <v>231</v>
      </c>
      <c r="M36" s="76">
        <v>106</v>
      </c>
      <c r="N36" s="83">
        <v>306204</v>
      </c>
    </row>
    <row r="37" spans="1:14" x14ac:dyDescent="0.2">
      <c r="A37" s="84" t="s">
        <v>68</v>
      </c>
      <c r="B37" s="78">
        <v>789375</v>
      </c>
      <c r="C37" s="78">
        <v>1490</v>
      </c>
      <c r="D37" s="78">
        <v>555</v>
      </c>
      <c r="E37" s="78">
        <v>19481</v>
      </c>
      <c r="F37" s="78">
        <v>69494</v>
      </c>
      <c r="G37" s="78">
        <v>3838</v>
      </c>
      <c r="H37" s="78">
        <v>34011</v>
      </c>
      <c r="I37" s="78">
        <v>1687</v>
      </c>
      <c r="J37" s="78">
        <v>0</v>
      </c>
      <c r="K37" s="78">
        <v>1138</v>
      </c>
      <c r="L37" s="78">
        <v>1631</v>
      </c>
      <c r="M37" s="78">
        <v>0</v>
      </c>
      <c r="N37" s="72">
        <v>922700</v>
      </c>
    </row>
    <row r="38" spans="1:14" x14ac:dyDescent="0.2">
      <c r="A38" s="63" t="s">
        <v>37</v>
      </c>
      <c r="B38" s="76">
        <v>9371</v>
      </c>
      <c r="C38" s="76">
        <v>0</v>
      </c>
      <c r="D38" s="76">
        <v>0</v>
      </c>
      <c r="E38" s="76">
        <v>0</v>
      </c>
      <c r="F38" s="76">
        <v>479</v>
      </c>
      <c r="G38" s="76">
        <v>0</v>
      </c>
      <c r="H38" s="76">
        <v>0</v>
      </c>
      <c r="I38" s="76">
        <v>0</v>
      </c>
      <c r="J38" s="76">
        <v>0</v>
      </c>
      <c r="K38" s="76">
        <v>0</v>
      </c>
      <c r="L38" s="76">
        <v>0</v>
      </c>
      <c r="M38" s="76">
        <v>0</v>
      </c>
      <c r="N38" s="83">
        <v>9850</v>
      </c>
    </row>
    <row r="39" spans="1:14" x14ac:dyDescent="0.2">
      <c r="A39" s="84" t="s">
        <v>44</v>
      </c>
      <c r="B39" s="78">
        <v>21086</v>
      </c>
      <c r="C39" s="78">
        <v>0</v>
      </c>
      <c r="D39" s="78">
        <v>1131</v>
      </c>
      <c r="E39" s="78">
        <v>41</v>
      </c>
      <c r="F39" s="78">
        <v>1915</v>
      </c>
      <c r="G39" s="78">
        <v>0</v>
      </c>
      <c r="H39" s="78">
        <v>1141</v>
      </c>
      <c r="I39" s="78">
        <v>0</v>
      </c>
      <c r="J39" s="78">
        <v>0</v>
      </c>
      <c r="K39" s="78">
        <v>1020</v>
      </c>
      <c r="L39" s="78">
        <v>1986</v>
      </c>
      <c r="M39" s="78">
        <v>0</v>
      </c>
      <c r="N39" s="72">
        <v>28320</v>
      </c>
    </row>
    <row r="40" spans="1:14" x14ac:dyDescent="0.2">
      <c r="A40" s="63" t="s">
        <v>93</v>
      </c>
      <c r="B40" s="76">
        <v>14098</v>
      </c>
      <c r="C40" s="76">
        <v>0</v>
      </c>
      <c r="D40" s="76">
        <v>0</v>
      </c>
      <c r="E40" s="76">
        <v>0</v>
      </c>
      <c r="F40" s="76">
        <v>4451</v>
      </c>
      <c r="G40" s="76">
        <v>584</v>
      </c>
      <c r="H40" s="76">
        <v>0</v>
      </c>
      <c r="I40" s="76">
        <v>273</v>
      </c>
      <c r="J40" s="76">
        <v>0</v>
      </c>
      <c r="K40" s="76">
        <v>0</v>
      </c>
      <c r="L40" s="76">
        <v>1554</v>
      </c>
      <c r="M40" s="76">
        <v>0</v>
      </c>
      <c r="N40" s="83">
        <v>20960</v>
      </c>
    </row>
    <row r="41" spans="1:14" x14ac:dyDescent="0.2">
      <c r="A41" s="84" t="s">
        <v>94</v>
      </c>
      <c r="B41" s="78">
        <v>9927</v>
      </c>
      <c r="C41" s="78">
        <v>0</v>
      </c>
      <c r="D41" s="78">
        <v>814</v>
      </c>
      <c r="E41" s="78">
        <v>307</v>
      </c>
      <c r="F41" s="78">
        <v>52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2">
        <v>11100</v>
      </c>
    </row>
    <row r="42" spans="1:14" x14ac:dyDescent="0.2">
      <c r="A42" s="63" t="s">
        <v>95</v>
      </c>
      <c r="B42" s="76">
        <v>1689</v>
      </c>
      <c r="C42" s="76">
        <v>0</v>
      </c>
      <c r="D42" s="76">
        <v>0</v>
      </c>
      <c r="E42" s="76">
        <v>0</v>
      </c>
      <c r="F42" s="76">
        <v>0</v>
      </c>
      <c r="G42" s="76">
        <v>522</v>
      </c>
      <c r="H42" s="76">
        <v>16517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83">
        <v>18728</v>
      </c>
    </row>
    <row r="43" spans="1:14" x14ac:dyDescent="0.2">
      <c r="A43" s="84" t="s">
        <v>96</v>
      </c>
      <c r="B43" s="78">
        <v>2287</v>
      </c>
      <c r="C43" s="78">
        <v>0</v>
      </c>
      <c r="D43" s="78">
        <v>0</v>
      </c>
      <c r="E43" s="78">
        <v>0</v>
      </c>
      <c r="F43" s="78">
        <v>1056</v>
      </c>
      <c r="G43" s="78">
        <v>0</v>
      </c>
      <c r="H43" s="78">
        <v>0</v>
      </c>
      <c r="I43" s="78">
        <v>0</v>
      </c>
      <c r="J43" s="78">
        <v>1953</v>
      </c>
      <c r="K43" s="78">
        <v>0</v>
      </c>
      <c r="L43" s="78">
        <v>0</v>
      </c>
      <c r="M43" s="78">
        <v>0</v>
      </c>
      <c r="N43" s="72">
        <v>5296</v>
      </c>
    </row>
    <row r="44" spans="1:14" x14ac:dyDescent="0.2">
      <c r="A44" s="63" t="s">
        <v>97</v>
      </c>
      <c r="B44" s="76">
        <v>328</v>
      </c>
      <c r="C44" s="76">
        <v>0</v>
      </c>
      <c r="D44" s="76">
        <v>0</v>
      </c>
      <c r="E44" s="76">
        <v>0</v>
      </c>
      <c r="F44" s="76">
        <v>203</v>
      </c>
      <c r="G44" s="76">
        <v>0</v>
      </c>
      <c r="H44" s="76">
        <v>5582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83">
        <v>6113</v>
      </c>
    </row>
    <row r="45" spans="1:14" x14ac:dyDescent="0.2">
      <c r="A45" s="84" t="s">
        <v>98</v>
      </c>
      <c r="B45" s="78">
        <v>1279</v>
      </c>
      <c r="C45" s="78">
        <v>0</v>
      </c>
      <c r="D45" s="78">
        <v>0</v>
      </c>
      <c r="E45" s="78">
        <v>0</v>
      </c>
      <c r="F45" s="78">
        <v>74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2">
        <v>1353</v>
      </c>
    </row>
    <row r="46" spans="1:14" x14ac:dyDescent="0.2">
      <c r="A46" s="63" t="s">
        <v>99</v>
      </c>
      <c r="B46" s="76">
        <v>435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83">
        <v>435</v>
      </c>
    </row>
    <row r="47" spans="1:14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 x14ac:dyDescent="0.2">
      <c r="A48" s="84" t="s">
        <v>1</v>
      </c>
      <c r="B48" s="78">
        <v>6806013</v>
      </c>
      <c r="C48" s="78">
        <v>134852</v>
      </c>
      <c r="D48" s="78">
        <v>179773</v>
      </c>
      <c r="E48" s="78">
        <v>321829</v>
      </c>
      <c r="F48" s="78">
        <v>671007</v>
      </c>
      <c r="G48" s="78">
        <v>59731</v>
      </c>
      <c r="H48" s="78">
        <v>439495</v>
      </c>
      <c r="I48" s="78">
        <v>128598</v>
      </c>
      <c r="J48" s="78">
        <v>69239</v>
      </c>
      <c r="K48" s="78">
        <v>28119</v>
      </c>
      <c r="L48" s="78">
        <v>35390</v>
      </c>
      <c r="M48" s="78">
        <v>9201</v>
      </c>
      <c r="N48" s="72">
        <v>8883247</v>
      </c>
    </row>
    <row r="50" spans="1:14" x14ac:dyDescent="0.2">
      <c r="A50" s="207" t="s">
        <v>138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3"/>
    </row>
    <row r="51" spans="1:14" x14ac:dyDescent="0.2">
      <c r="A51" s="217" t="s">
        <v>64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224"/>
    </row>
    <row r="52" spans="1:14" x14ac:dyDescent="0.2">
      <c r="A52" s="212" t="s">
        <v>174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6"/>
    </row>
  </sheetData>
  <mergeCells count="6">
    <mergeCell ref="M12:N12"/>
    <mergeCell ref="J11:K11"/>
    <mergeCell ref="A4:K5"/>
    <mergeCell ref="A7:K7"/>
    <mergeCell ref="A8:K8"/>
    <mergeCell ref="A9:K9"/>
  </mergeCells>
  <hyperlinks>
    <hyperlink ref="J11" location="Contenido!A1" display="volver a contenido"/>
    <hyperlink ref="J11:K11" location="Índice!A1" display="volver a índice"/>
  </hyperlinks>
  <pageMargins left="0.75" right="0.75" top="1" bottom="1" header="0" footer="0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N52"/>
  <sheetViews>
    <sheetView showGridLines="0" zoomScale="115" zoomScaleNormal="115" workbookViewId="0"/>
  </sheetViews>
  <sheetFormatPr baseColWidth="10" defaultRowHeight="12.75" x14ac:dyDescent="0.2"/>
  <cols>
    <col min="1" max="1" width="19.7109375" style="177" customWidth="1"/>
    <col min="2" max="9" width="11.42578125" style="177"/>
    <col min="10" max="10" width="13.7109375" style="177" customWidth="1"/>
    <col min="11" max="16384" width="11.42578125" style="177"/>
  </cols>
  <sheetData>
    <row r="1" spans="1:14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4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43"/>
      <c r="K2" s="129"/>
    </row>
    <row r="3" spans="1:14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44"/>
      <c r="K3" s="131"/>
    </row>
    <row r="4" spans="1:14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8"/>
      <c r="K4" s="259"/>
    </row>
    <row r="5" spans="1:14" s="135" customFormat="1" ht="18" customHeight="1" x14ac:dyDescent="0.2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5"/>
    </row>
    <row r="6" spans="1:14" s="135" customFormat="1" ht="7.5" customHeight="1" x14ac:dyDescent="0.2">
      <c r="A6" s="164"/>
      <c r="B6" s="165"/>
      <c r="C6" s="165"/>
      <c r="D6" s="165"/>
      <c r="E6" s="165"/>
      <c r="F6" s="165"/>
      <c r="G6" s="165"/>
      <c r="H6" s="165"/>
      <c r="I6" s="165"/>
      <c r="J6" s="165"/>
      <c r="K6" s="166"/>
    </row>
    <row r="7" spans="1:14" s="135" customFormat="1" ht="14.1" customHeight="1" x14ac:dyDescent="0.2">
      <c r="A7" s="265" t="s">
        <v>200</v>
      </c>
      <c r="B7" s="266"/>
      <c r="C7" s="266"/>
      <c r="D7" s="266"/>
      <c r="E7" s="266"/>
      <c r="F7" s="266"/>
      <c r="G7" s="266"/>
      <c r="H7" s="266"/>
      <c r="I7" s="266"/>
      <c r="J7" s="266"/>
      <c r="K7" s="267"/>
    </row>
    <row r="8" spans="1:14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6"/>
      <c r="K8" s="267"/>
    </row>
    <row r="9" spans="1:14" s="135" customFormat="1" ht="14.1" customHeight="1" x14ac:dyDescent="0.2">
      <c r="A9" s="265" t="s">
        <v>204</v>
      </c>
      <c r="B9" s="266"/>
      <c r="C9" s="266"/>
      <c r="D9" s="266"/>
      <c r="E9" s="266"/>
      <c r="F9" s="266"/>
      <c r="G9" s="266"/>
      <c r="H9" s="266"/>
      <c r="I9" s="266"/>
      <c r="J9" s="266"/>
      <c r="K9" s="267"/>
    </row>
    <row r="10" spans="1:14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2"/>
      <c r="K10" s="133"/>
    </row>
    <row r="11" spans="1:14" ht="12.75" customHeight="1" x14ac:dyDescent="0.2">
      <c r="A11" s="176"/>
      <c r="B11" s="176"/>
      <c r="C11" s="176"/>
      <c r="D11" s="176"/>
      <c r="E11" s="176"/>
      <c r="F11" s="176"/>
      <c r="G11" s="176"/>
      <c r="H11" s="176"/>
      <c r="I11" s="176"/>
      <c r="J11" s="250" t="s">
        <v>140</v>
      </c>
      <c r="K11" s="250"/>
      <c r="M11" s="176"/>
    </row>
    <row r="12" spans="1:14" ht="12.75" customHeight="1" x14ac:dyDescent="0.25">
      <c r="A12" s="197"/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9"/>
      <c r="M12" s="297" t="s">
        <v>4</v>
      </c>
      <c r="N12" s="297"/>
    </row>
    <row r="13" spans="1:14" ht="24" x14ac:dyDescent="0.2">
      <c r="A13" s="100" t="s">
        <v>5</v>
      </c>
      <c r="B13" s="82" t="s">
        <v>2</v>
      </c>
      <c r="C13" s="82" t="s">
        <v>15</v>
      </c>
      <c r="D13" s="82" t="s">
        <v>16</v>
      </c>
      <c r="E13" s="82" t="s">
        <v>17</v>
      </c>
      <c r="F13" s="82" t="s">
        <v>18</v>
      </c>
      <c r="G13" s="82" t="s">
        <v>19</v>
      </c>
      <c r="H13" s="100" t="s">
        <v>20</v>
      </c>
      <c r="I13" s="100" t="s">
        <v>33</v>
      </c>
      <c r="J13" s="100" t="s">
        <v>69</v>
      </c>
      <c r="K13" s="100" t="s">
        <v>21</v>
      </c>
      <c r="L13" s="100" t="s">
        <v>34</v>
      </c>
      <c r="M13" s="100" t="s">
        <v>22</v>
      </c>
      <c r="N13" s="100" t="s">
        <v>1</v>
      </c>
    </row>
    <row r="14" spans="1:14" x14ac:dyDescent="0.2">
      <c r="A14" s="63" t="s">
        <v>36</v>
      </c>
      <c r="B14" s="76">
        <v>2829219</v>
      </c>
      <c r="C14" s="76">
        <v>83785</v>
      </c>
      <c r="D14" s="76">
        <v>86546</v>
      </c>
      <c r="E14" s="76">
        <v>150405</v>
      </c>
      <c r="F14" s="76">
        <v>233728</v>
      </c>
      <c r="G14" s="76">
        <v>41739</v>
      </c>
      <c r="H14" s="76">
        <v>131993</v>
      </c>
      <c r="I14" s="76">
        <v>52340</v>
      </c>
      <c r="J14" s="76">
        <v>44223</v>
      </c>
      <c r="K14" s="76">
        <v>14478</v>
      </c>
      <c r="L14" s="76">
        <v>26222</v>
      </c>
      <c r="M14" s="76">
        <v>4916</v>
      </c>
      <c r="N14" s="83">
        <v>3699594</v>
      </c>
    </row>
    <row r="15" spans="1:14" x14ac:dyDescent="0.2">
      <c r="A15" s="84" t="s">
        <v>38</v>
      </c>
      <c r="B15" s="78">
        <v>768521</v>
      </c>
      <c r="C15" s="78">
        <v>41647</v>
      </c>
      <c r="D15" s="78">
        <v>18880</v>
      </c>
      <c r="E15" s="78">
        <v>107140</v>
      </c>
      <c r="F15" s="78">
        <v>62653</v>
      </c>
      <c r="G15" s="78">
        <v>15429</v>
      </c>
      <c r="H15" s="78">
        <v>102019</v>
      </c>
      <c r="I15" s="78">
        <v>4135</v>
      </c>
      <c r="J15" s="78">
        <v>0</v>
      </c>
      <c r="K15" s="78">
        <v>3171</v>
      </c>
      <c r="L15" s="78">
        <v>4186</v>
      </c>
      <c r="M15" s="78">
        <v>690</v>
      </c>
      <c r="N15" s="72">
        <v>1128471</v>
      </c>
    </row>
    <row r="16" spans="1:14" x14ac:dyDescent="0.2">
      <c r="A16" s="63" t="s">
        <v>92</v>
      </c>
      <c r="B16" s="76">
        <v>2543984</v>
      </c>
      <c r="C16" s="76">
        <v>14732</v>
      </c>
      <c r="D16" s="76">
        <v>231642</v>
      </c>
      <c r="E16" s="76">
        <v>5910</v>
      </c>
      <c r="F16" s="76">
        <v>355510</v>
      </c>
      <c r="G16" s="76">
        <v>21912</v>
      </c>
      <c r="H16" s="76">
        <v>255411</v>
      </c>
      <c r="I16" s="76">
        <v>32224</v>
      </c>
      <c r="J16" s="76">
        <v>22095</v>
      </c>
      <c r="K16" s="76">
        <v>8184</v>
      </c>
      <c r="L16" s="76">
        <v>6496</v>
      </c>
      <c r="M16" s="76">
        <v>576</v>
      </c>
      <c r="N16" s="83">
        <v>3498676</v>
      </c>
    </row>
    <row r="17" spans="1:14" x14ac:dyDescent="0.2">
      <c r="A17" s="84" t="s">
        <v>39</v>
      </c>
      <c r="B17" s="78">
        <v>592456</v>
      </c>
      <c r="C17" s="78">
        <v>14332</v>
      </c>
      <c r="D17" s="78">
        <v>21852</v>
      </c>
      <c r="E17" s="78">
        <v>60379</v>
      </c>
      <c r="F17" s="78">
        <v>24795</v>
      </c>
      <c r="G17" s="78">
        <v>124036</v>
      </c>
      <c r="H17" s="78">
        <v>38863</v>
      </c>
      <c r="I17" s="78">
        <v>7468</v>
      </c>
      <c r="J17" s="78">
        <v>0</v>
      </c>
      <c r="K17" s="78">
        <v>407</v>
      </c>
      <c r="L17" s="78">
        <v>921</v>
      </c>
      <c r="M17" s="78">
        <v>0</v>
      </c>
      <c r="N17" s="72">
        <v>885509</v>
      </c>
    </row>
    <row r="18" spans="1:14" x14ac:dyDescent="0.2">
      <c r="A18" s="63" t="s">
        <v>40</v>
      </c>
      <c r="B18" s="76">
        <v>783889</v>
      </c>
      <c r="C18" s="76">
        <v>21897</v>
      </c>
      <c r="D18" s="76">
        <v>5276</v>
      </c>
      <c r="E18" s="76">
        <v>11898</v>
      </c>
      <c r="F18" s="76">
        <v>84643</v>
      </c>
      <c r="G18" s="76">
        <v>9429</v>
      </c>
      <c r="H18" s="76">
        <v>25156</v>
      </c>
      <c r="I18" s="76">
        <v>37681</v>
      </c>
      <c r="J18" s="76">
        <v>3783</v>
      </c>
      <c r="K18" s="76">
        <v>151</v>
      </c>
      <c r="L18" s="76">
        <v>15223</v>
      </c>
      <c r="M18" s="76">
        <v>6287</v>
      </c>
      <c r="N18" s="83">
        <v>1005313</v>
      </c>
    </row>
    <row r="19" spans="1:14" x14ac:dyDescent="0.2">
      <c r="A19" s="84" t="s">
        <v>41</v>
      </c>
      <c r="B19" s="78">
        <v>417314</v>
      </c>
      <c r="C19" s="78">
        <v>2465</v>
      </c>
      <c r="D19" s="78">
        <v>13519</v>
      </c>
      <c r="E19" s="78">
        <v>27189</v>
      </c>
      <c r="F19" s="78">
        <v>26021</v>
      </c>
      <c r="G19" s="78">
        <v>3624</v>
      </c>
      <c r="H19" s="78">
        <v>14176</v>
      </c>
      <c r="I19" s="78">
        <v>806</v>
      </c>
      <c r="J19" s="78">
        <v>66</v>
      </c>
      <c r="K19" s="78">
        <v>265</v>
      </c>
      <c r="L19" s="78">
        <v>674</v>
      </c>
      <c r="M19" s="78">
        <v>2290</v>
      </c>
      <c r="N19" s="72">
        <v>508409</v>
      </c>
    </row>
    <row r="20" spans="1:14" x14ac:dyDescent="0.2">
      <c r="A20" s="63" t="s">
        <v>42</v>
      </c>
      <c r="B20" s="76">
        <v>45211</v>
      </c>
      <c r="C20" s="76">
        <v>0</v>
      </c>
      <c r="D20" s="76">
        <v>0</v>
      </c>
      <c r="E20" s="76">
        <v>2080</v>
      </c>
      <c r="F20" s="76">
        <v>6479</v>
      </c>
      <c r="G20" s="76">
        <v>0</v>
      </c>
      <c r="H20" s="76">
        <v>13215</v>
      </c>
      <c r="I20" s="76">
        <v>1434</v>
      </c>
      <c r="J20" s="76">
        <v>0</v>
      </c>
      <c r="K20" s="76">
        <v>0</v>
      </c>
      <c r="L20" s="76">
        <v>0</v>
      </c>
      <c r="M20" s="76">
        <v>664</v>
      </c>
      <c r="N20" s="83">
        <v>69083</v>
      </c>
    </row>
    <row r="21" spans="1:14" x14ac:dyDescent="0.2">
      <c r="A21" s="84" t="s">
        <v>43</v>
      </c>
      <c r="B21" s="78">
        <v>239159</v>
      </c>
      <c r="C21" s="78">
        <v>325</v>
      </c>
      <c r="D21" s="78">
        <v>3061</v>
      </c>
      <c r="E21" s="78">
        <v>13887</v>
      </c>
      <c r="F21" s="78">
        <v>35410</v>
      </c>
      <c r="G21" s="78">
        <v>2806</v>
      </c>
      <c r="H21" s="78">
        <v>10730</v>
      </c>
      <c r="I21" s="78">
        <v>8877</v>
      </c>
      <c r="J21" s="78">
        <v>3500</v>
      </c>
      <c r="K21" s="78">
        <v>895</v>
      </c>
      <c r="L21" s="78">
        <v>6829</v>
      </c>
      <c r="M21" s="78">
        <v>0</v>
      </c>
      <c r="N21" s="72">
        <v>325479</v>
      </c>
    </row>
    <row r="22" spans="1:14" x14ac:dyDescent="0.2">
      <c r="A22" s="63" t="s">
        <v>45</v>
      </c>
      <c r="B22" s="76">
        <v>106740</v>
      </c>
      <c r="C22" s="76">
        <v>1415</v>
      </c>
      <c r="D22" s="76">
        <v>898</v>
      </c>
      <c r="E22" s="76">
        <v>1229</v>
      </c>
      <c r="F22" s="76">
        <v>12195</v>
      </c>
      <c r="G22" s="76">
        <v>3545</v>
      </c>
      <c r="H22" s="76">
        <v>34959</v>
      </c>
      <c r="I22" s="76">
        <v>13551</v>
      </c>
      <c r="J22" s="76">
        <v>0</v>
      </c>
      <c r="K22" s="76">
        <v>929</v>
      </c>
      <c r="L22" s="76">
        <v>3365</v>
      </c>
      <c r="M22" s="76">
        <v>113</v>
      </c>
      <c r="N22" s="83">
        <v>178939</v>
      </c>
    </row>
    <row r="23" spans="1:14" x14ac:dyDescent="0.2">
      <c r="A23" s="84" t="s">
        <v>46</v>
      </c>
      <c r="B23" s="78">
        <v>224191</v>
      </c>
      <c r="C23" s="78">
        <v>0</v>
      </c>
      <c r="D23" s="78">
        <v>0</v>
      </c>
      <c r="E23" s="78">
        <v>55</v>
      </c>
      <c r="F23" s="78">
        <v>22109</v>
      </c>
      <c r="G23" s="78">
        <v>6764</v>
      </c>
      <c r="H23" s="78">
        <v>92093</v>
      </c>
      <c r="I23" s="78">
        <v>4624</v>
      </c>
      <c r="J23" s="78">
        <v>278</v>
      </c>
      <c r="K23" s="78">
        <v>1253</v>
      </c>
      <c r="L23" s="78">
        <v>3197</v>
      </c>
      <c r="M23" s="78">
        <v>3080</v>
      </c>
      <c r="N23" s="72">
        <v>357644</v>
      </c>
    </row>
    <row r="24" spans="1:14" x14ac:dyDescent="0.2">
      <c r="A24" s="63" t="s">
        <v>47</v>
      </c>
      <c r="B24" s="76">
        <v>1972664</v>
      </c>
      <c r="C24" s="76">
        <v>87796</v>
      </c>
      <c r="D24" s="76">
        <v>2657</v>
      </c>
      <c r="E24" s="76">
        <v>208049</v>
      </c>
      <c r="F24" s="76">
        <v>356748</v>
      </c>
      <c r="G24" s="76">
        <v>20598</v>
      </c>
      <c r="H24" s="76">
        <v>59423</v>
      </c>
      <c r="I24" s="76">
        <v>25378</v>
      </c>
      <c r="J24" s="76">
        <v>3778</v>
      </c>
      <c r="K24" s="76">
        <v>9947</v>
      </c>
      <c r="L24" s="76">
        <v>57257</v>
      </c>
      <c r="M24" s="76">
        <v>4088</v>
      </c>
      <c r="N24" s="83">
        <v>2808383</v>
      </c>
    </row>
    <row r="25" spans="1:14" x14ac:dyDescent="0.2">
      <c r="A25" s="84" t="s">
        <v>48</v>
      </c>
      <c r="B25" s="78">
        <v>23100</v>
      </c>
      <c r="C25" s="78">
        <v>0</v>
      </c>
      <c r="D25" s="78">
        <v>0</v>
      </c>
      <c r="E25" s="78">
        <v>0</v>
      </c>
      <c r="F25" s="78">
        <v>813</v>
      </c>
      <c r="G25" s="78">
        <v>0</v>
      </c>
      <c r="H25" s="78">
        <v>6124</v>
      </c>
      <c r="I25" s="78">
        <v>0</v>
      </c>
      <c r="J25" s="78">
        <v>2431</v>
      </c>
      <c r="K25" s="78">
        <v>0</v>
      </c>
      <c r="L25" s="78">
        <v>0</v>
      </c>
      <c r="M25" s="78">
        <v>0</v>
      </c>
      <c r="N25" s="72">
        <v>32468</v>
      </c>
    </row>
    <row r="26" spans="1:14" x14ac:dyDescent="0.2">
      <c r="A26" s="63" t="s">
        <v>49</v>
      </c>
      <c r="B26" s="76">
        <v>427126</v>
      </c>
      <c r="C26" s="76">
        <v>23365</v>
      </c>
      <c r="D26" s="76">
        <v>1080</v>
      </c>
      <c r="E26" s="76">
        <v>10243</v>
      </c>
      <c r="F26" s="76">
        <v>19167</v>
      </c>
      <c r="G26" s="76">
        <v>768</v>
      </c>
      <c r="H26" s="76">
        <v>17382</v>
      </c>
      <c r="I26" s="76">
        <v>2815</v>
      </c>
      <c r="J26" s="76">
        <v>1332</v>
      </c>
      <c r="K26" s="76">
        <v>1905</v>
      </c>
      <c r="L26" s="76">
        <v>4605</v>
      </c>
      <c r="M26" s="76">
        <v>1020</v>
      </c>
      <c r="N26" s="83">
        <v>510808</v>
      </c>
    </row>
    <row r="27" spans="1:14" x14ac:dyDescent="0.2">
      <c r="A27" s="84" t="s">
        <v>50</v>
      </c>
      <c r="B27" s="78">
        <v>141492</v>
      </c>
      <c r="C27" s="78">
        <v>0</v>
      </c>
      <c r="D27" s="78">
        <v>260</v>
      </c>
      <c r="E27" s="78">
        <v>2604</v>
      </c>
      <c r="F27" s="78">
        <v>5624</v>
      </c>
      <c r="G27" s="78">
        <v>3981</v>
      </c>
      <c r="H27" s="78">
        <v>12770</v>
      </c>
      <c r="I27" s="78">
        <v>453</v>
      </c>
      <c r="J27" s="78">
        <v>880</v>
      </c>
      <c r="K27" s="78">
        <v>1061</v>
      </c>
      <c r="L27" s="78">
        <v>4191</v>
      </c>
      <c r="M27" s="78">
        <v>0</v>
      </c>
      <c r="N27" s="72">
        <v>173316</v>
      </c>
    </row>
    <row r="28" spans="1:14" x14ac:dyDescent="0.2">
      <c r="A28" s="63" t="s">
        <v>51</v>
      </c>
      <c r="B28" s="76">
        <v>279130</v>
      </c>
      <c r="C28" s="76">
        <v>30065</v>
      </c>
      <c r="D28" s="76">
        <v>12563</v>
      </c>
      <c r="E28" s="76">
        <v>5031</v>
      </c>
      <c r="F28" s="76">
        <v>61388</v>
      </c>
      <c r="G28" s="76">
        <v>29335</v>
      </c>
      <c r="H28" s="76">
        <v>6352</v>
      </c>
      <c r="I28" s="76">
        <v>1452</v>
      </c>
      <c r="J28" s="76">
        <v>19885</v>
      </c>
      <c r="K28" s="76">
        <v>1558</v>
      </c>
      <c r="L28" s="76">
        <v>1171</v>
      </c>
      <c r="M28" s="76">
        <v>70</v>
      </c>
      <c r="N28" s="83">
        <v>448000</v>
      </c>
    </row>
    <row r="29" spans="1:14" x14ac:dyDescent="0.2">
      <c r="A29" s="84" t="s">
        <v>52</v>
      </c>
      <c r="B29" s="78">
        <v>265574</v>
      </c>
      <c r="C29" s="78">
        <v>15120</v>
      </c>
      <c r="D29" s="78">
        <v>32260</v>
      </c>
      <c r="E29" s="78">
        <v>3643</v>
      </c>
      <c r="F29" s="78">
        <v>55094</v>
      </c>
      <c r="G29" s="78">
        <v>1027</v>
      </c>
      <c r="H29" s="78">
        <v>41547</v>
      </c>
      <c r="I29" s="78">
        <v>0</v>
      </c>
      <c r="J29" s="78">
        <v>0</v>
      </c>
      <c r="K29" s="78">
        <v>0</v>
      </c>
      <c r="L29" s="78">
        <v>14883</v>
      </c>
      <c r="M29" s="78">
        <v>3957</v>
      </c>
      <c r="N29" s="72">
        <v>433105</v>
      </c>
    </row>
    <row r="30" spans="1:14" x14ac:dyDescent="0.2">
      <c r="A30" s="63" t="s">
        <v>53</v>
      </c>
      <c r="B30" s="76">
        <v>556878</v>
      </c>
      <c r="C30" s="76">
        <v>1761</v>
      </c>
      <c r="D30" s="76">
        <v>4487</v>
      </c>
      <c r="E30" s="76">
        <v>31638</v>
      </c>
      <c r="F30" s="76">
        <v>39517</v>
      </c>
      <c r="G30" s="76">
        <v>6272</v>
      </c>
      <c r="H30" s="76">
        <v>42160</v>
      </c>
      <c r="I30" s="76">
        <v>2363</v>
      </c>
      <c r="J30" s="76">
        <v>1588</v>
      </c>
      <c r="K30" s="76">
        <v>1566</v>
      </c>
      <c r="L30" s="76">
        <v>2229</v>
      </c>
      <c r="M30" s="76">
        <v>0</v>
      </c>
      <c r="N30" s="83">
        <v>690459</v>
      </c>
    </row>
    <row r="31" spans="1:14" x14ac:dyDescent="0.2">
      <c r="A31" s="84" t="s">
        <v>60</v>
      </c>
      <c r="B31" s="78">
        <v>345026</v>
      </c>
      <c r="C31" s="78">
        <v>1857</v>
      </c>
      <c r="D31" s="78">
        <v>1698</v>
      </c>
      <c r="E31" s="78">
        <v>5332</v>
      </c>
      <c r="F31" s="78">
        <v>24914</v>
      </c>
      <c r="G31" s="78">
        <v>4536</v>
      </c>
      <c r="H31" s="78">
        <v>26644</v>
      </c>
      <c r="I31" s="78">
        <v>9328</v>
      </c>
      <c r="J31" s="78">
        <v>6988</v>
      </c>
      <c r="K31" s="78">
        <v>1803</v>
      </c>
      <c r="L31" s="78">
        <v>1641</v>
      </c>
      <c r="M31" s="78">
        <v>0</v>
      </c>
      <c r="N31" s="72">
        <v>429767</v>
      </c>
    </row>
    <row r="32" spans="1:14" x14ac:dyDescent="0.2">
      <c r="A32" s="63" t="s">
        <v>54</v>
      </c>
      <c r="B32" s="76">
        <v>547022</v>
      </c>
      <c r="C32" s="76">
        <v>4946</v>
      </c>
      <c r="D32" s="76">
        <v>7355</v>
      </c>
      <c r="E32" s="76">
        <v>3148</v>
      </c>
      <c r="F32" s="76">
        <v>30484</v>
      </c>
      <c r="G32" s="76">
        <v>2177</v>
      </c>
      <c r="H32" s="76">
        <v>5209</v>
      </c>
      <c r="I32" s="76">
        <v>3928</v>
      </c>
      <c r="J32" s="76">
        <v>0</v>
      </c>
      <c r="K32" s="76">
        <v>864</v>
      </c>
      <c r="L32" s="76">
        <v>3588</v>
      </c>
      <c r="M32" s="76">
        <v>1816</v>
      </c>
      <c r="N32" s="83">
        <v>610537</v>
      </c>
    </row>
    <row r="33" spans="1:14" x14ac:dyDescent="0.2">
      <c r="A33" s="84" t="s">
        <v>55</v>
      </c>
      <c r="B33" s="78">
        <v>814206</v>
      </c>
      <c r="C33" s="78">
        <v>0</v>
      </c>
      <c r="D33" s="78">
        <v>12996</v>
      </c>
      <c r="E33" s="78">
        <v>50150</v>
      </c>
      <c r="F33" s="78">
        <v>51293</v>
      </c>
      <c r="G33" s="78">
        <v>6083</v>
      </c>
      <c r="H33" s="78">
        <v>13618</v>
      </c>
      <c r="I33" s="78">
        <v>4517</v>
      </c>
      <c r="J33" s="78">
        <v>1599</v>
      </c>
      <c r="K33" s="78">
        <v>1115</v>
      </c>
      <c r="L33" s="78">
        <v>4508</v>
      </c>
      <c r="M33" s="78">
        <v>3666</v>
      </c>
      <c r="N33" s="72">
        <v>963751</v>
      </c>
    </row>
    <row r="34" spans="1:14" x14ac:dyDescent="0.2">
      <c r="A34" s="63" t="s">
        <v>58</v>
      </c>
      <c r="B34" s="76">
        <v>629346</v>
      </c>
      <c r="C34" s="76">
        <v>19387</v>
      </c>
      <c r="D34" s="76">
        <v>8004</v>
      </c>
      <c r="E34" s="76">
        <v>11088</v>
      </c>
      <c r="F34" s="76">
        <v>78159</v>
      </c>
      <c r="G34" s="76">
        <v>9218</v>
      </c>
      <c r="H34" s="76">
        <v>54081</v>
      </c>
      <c r="I34" s="76">
        <v>29861</v>
      </c>
      <c r="J34" s="76">
        <v>0</v>
      </c>
      <c r="K34" s="76">
        <v>2997</v>
      </c>
      <c r="L34" s="76">
        <v>3038</v>
      </c>
      <c r="M34" s="76">
        <v>751</v>
      </c>
      <c r="N34" s="83">
        <v>845930</v>
      </c>
    </row>
    <row r="35" spans="1:14" x14ac:dyDescent="0.2">
      <c r="A35" s="84" t="s">
        <v>56</v>
      </c>
      <c r="B35" s="78">
        <v>101803</v>
      </c>
      <c r="C35" s="78">
        <v>881</v>
      </c>
      <c r="D35" s="78">
        <v>125</v>
      </c>
      <c r="E35" s="78">
        <v>1167</v>
      </c>
      <c r="F35" s="78">
        <v>8383</v>
      </c>
      <c r="G35" s="78">
        <v>8194</v>
      </c>
      <c r="H35" s="78">
        <v>8922</v>
      </c>
      <c r="I35" s="78">
        <v>0</v>
      </c>
      <c r="J35" s="78">
        <v>5019</v>
      </c>
      <c r="K35" s="78">
        <v>1123</v>
      </c>
      <c r="L35" s="78">
        <v>0</v>
      </c>
      <c r="M35" s="78">
        <v>0</v>
      </c>
      <c r="N35" s="72">
        <v>135617</v>
      </c>
    </row>
    <row r="36" spans="1:14" x14ac:dyDescent="0.2">
      <c r="A36" s="63" t="s">
        <v>57</v>
      </c>
      <c r="B36" s="76">
        <v>854676</v>
      </c>
      <c r="C36" s="76">
        <v>2122</v>
      </c>
      <c r="D36" s="76">
        <v>255</v>
      </c>
      <c r="E36" s="76">
        <v>10408</v>
      </c>
      <c r="F36" s="76">
        <v>46480</v>
      </c>
      <c r="G36" s="76">
        <v>444</v>
      </c>
      <c r="H36" s="76">
        <v>13903</v>
      </c>
      <c r="I36" s="76">
        <v>20449</v>
      </c>
      <c r="J36" s="76">
        <v>200</v>
      </c>
      <c r="K36" s="76">
        <v>2805</v>
      </c>
      <c r="L36" s="76">
        <v>1312</v>
      </c>
      <c r="M36" s="76">
        <v>106</v>
      </c>
      <c r="N36" s="83">
        <v>953160</v>
      </c>
    </row>
    <row r="37" spans="1:14" x14ac:dyDescent="0.2">
      <c r="A37" s="84" t="s">
        <v>68</v>
      </c>
      <c r="B37" s="78">
        <v>1786482</v>
      </c>
      <c r="C37" s="78">
        <v>9499</v>
      </c>
      <c r="D37" s="78">
        <v>4084</v>
      </c>
      <c r="E37" s="78">
        <v>34040</v>
      </c>
      <c r="F37" s="78">
        <v>319072</v>
      </c>
      <c r="G37" s="78">
        <v>13131</v>
      </c>
      <c r="H37" s="78">
        <v>84134</v>
      </c>
      <c r="I37" s="78">
        <v>13240</v>
      </c>
      <c r="J37" s="78">
        <v>4508</v>
      </c>
      <c r="K37" s="78">
        <v>2886</v>
      </c>
      <c r="L37" s="78">
        <v>10210</v>
      </c>
      <c r="M37" s="78">
        <v>255</v>
      </c>
      <c r="N37" s="72">
        <v>2281541</v>
      </c>
    </row>
    <row r="38" spans="1:14" x14ac:dyDescent="0.2">
      <c r="A38" s="63" t="s">
        <v>37</v>
      </c>
      <c r="B38" s="76">
        <v>17808</v>
      </c>
      <c r="C38" s="76">
        <v>0</v>
      </c>
      <c r="D38" s="76">
        <v>321</v>
      </c>
      <c r="E38" s="76">
        <v>220</v>
      </c>
      <c r="F38" s="76">
        <v>1091</v>
      </c>
      <c r="G38" s="76">
        <v>0</v>
      </c>
      <c r="H38" s="76">
        <v>311</v>
      </c>
      <c r="I38" s="76">
        <v>24</v>
      </c>
      <c r="J38" s="76">
        <v>131</v>
      </c>
      <c r="K38" s="76">
        <v>558</v>
      </c>
      <c r="L38" s="76">
        <v>0</v>
      </c>
      <c r="M38" s="76">
        <v>0</v>
      </c>
      <c r="N38" s="83">
        <v>20464</v>
      </c>
    </row>
    <row r="39" spans="1:14" x14ac:dyDescent="0.2">
      <c r="A39" s="84" t="s">
        <v>44</v>
      </c>
      <c r="B39" s="78">
        <v>57081</v>
      </c>
      <c r="C39" s="78">
        <v>0</v>
      </c>
      <c r="D39" s="78">
        <v>1200</v>
      </c>
      <c r="E39" s="78">
        <v>682</v>
      </c>
      <c r="F39" s="78">
        <v>5298</v>
      </c>
      <c r="G39" s="78">
        <v>1216</v>
      </c>
      <c r="H39" s="78">
        <v>1344</v>
      </c>
      <c r="I39" s="78">
        <v>0</v>
      </c>
      <c r="J39" s="78">
        <v>0</v>
      </c>
      <c r="K39" s="78">
        <v>1020</v>
      </c>
      <c r="L39" s="78">
        <v>1986</v>
      </c>
      <c r="M39" s="78">
        <v>0</v>
      </c>
      <c r="N39" s="72">
        <v>69827</v>
      </c>
    </row>
    <row r="40" spans="1:14" x14ac:dyDescent="0.2">
      <c r="A40" s="63" t="s">
        <v>93</v>
      </c>
      <c r="B40" s="76">
        <v>45399</v>
      </c>
      <c r="C40" s="76">
        <v>0</v>
      </c>
      <c r="D40" s="76">
        <v>119</v>
      </c>
      <c r="E40" s="76">
        <v>0</v>
      </c>
      <c r="F40" s="76">
        <v>6982</v>
      </c>
      <c r="G40" s="76">
        <v>584</v>
      </c>
      <c r="H40" s="76">
        <v>0</v>
      </c>
      <c r="I40" s="76">
        <v>273</v>
      </c>
      <c r="J40" s="76">
        <v>0</v>
      </c>
      <c r="K40" s="76">
        <v>0</v>
      </c>
      <c r="L40" s="76">
        <v>1554</v>
      </c>
      <c r="M40" s="76">
        <v>0</v>
      </c>
      <c r="N40" s="83">
        <v>54911</v>
      </c>
    </row>
    <row r="41" spans="1:14" x14ac:dyDescent="0.2">
      <c r="A41" s="84" t="s">
        <v>94</v>
      </c>
      <c r="B41" s="78">
        <v>18643</v>
      </c>
      <c r="C41" s="78">
        <v>0</v>
      </c>
      <c r="D41" s="78">
        <v>814</v>
      </c>
      <c r="E41" s="78">
        <v>307</v>
      </c>
      <c r="F41" s="78">
        <v>1471</v>
      </c>
      <c r="G41" s="78">
        <v>17395</v>
      </c>
      <c r="H41" s="78">
        <v>840</v>
      </c>
      <c r="I41" s="78">
        <v>0</v>
      </c>
      <c r="J41" s="78">
        <v>0</v>
      </c>
      <c r="K41" s="78">
        <v>172</v>
      </c>
      <c r="L41" s="78">
        <v>1634</v>
      </c>
      <c r="M41" s="78">
        <v>0</v>
      </c>
      <c r="N41" s="72">
        <v>41276</v>
      </c>
    </row>
    <row r="42" spans="1:14" x14ac:dyDescent="0.2">
      <c r="A42" s="63" t="s">
        <v>95</v>
      </c>
      <c r="B42" s="76">
        <v>2190</v>
      </c>
      <c r="C42" s="76">
        <v>0</v>
      </c>
      <c r="D42" s="76">
        <v>0</v>
      </c>
      <c r="E42" s="76">
        <v>0</v>
      </c>
      <c r="F42" s="76">
        <v>509</v>
      </c>
      <c r="G42" s="76">
        <v>522</v>
      </c>
      <c r="H42" s="76">
        <v>16517</v>
      </c>
      <c r="I42" s="76">
        <v>0</v>
      </c>
      <c r="J42" s="76">
        <v>0</v>
      </c>
      <c r="K42" s="76">
        <v>0</v>
      </c>
      <c r="L42" s="76">
        <v>0</v>
      </c>
      <c r="M42" s="76">
        <v>0</v>
      </c>
      <c r="N42" s="83">
        <v>19738</v>
      </c>
    </row>
    <row r="43" spans="1:14" x14ac:dyDescent="0.2">
      <c r="A43" s="84" t="s">
        <v>96</v>
      </c>
      <c r="B43" s="78">
        <v>4634</v>
      </c>
      <c r="C43" s="78">
        <v>0</v>
      </c>
      <c r="D43" s="78">
        <v>57</v>
      </c>
      <c r="E43" s="78">
        <v>165</v>
      </c>
      <c r="F43" s="78">
        <v>1320</v>
      </c>
      <c r="G43" s="78">
        <v>0</v>
      </c>
      <c r="H43" s="78">
        <v>0</v>
      </c>
      <c r="I43" s="78">
        <v>0</v>
      </c>
      <c r="J43" s="78">
        <v>1953</v>
      </c>
      <c r="K43" s="78">
        <v>422</v>
      </c>
      <c r="L43" s="78">
        <v>0</v>
      </c>
      <c r="M43" s="78">
        <v>0</v>
      </c>
      <c r="N43" s="72">
        <v>8551</v>
      </c>
    </row>
    <row r="44" spans="1:14" x14ac:dyDescent="0.2">
      <c r="A44" s="63" t="s">
        <v>97</v>
      </c>
      <c r="B44" s="76">
        <v>1554</v>
      </c>
      <c r="C44" s="76">
        <v>0</v>
      </c>
      <c r="D44" s="76">
        <v>0</v>
      </c>
      <c r="E44" s="76">
        <v>0</v>
      </c>
      <c r="F44" s="76">
        <v>292</v>
      </c>
      <c r="G44" s="76">
        <v>1171</v>
      </c>
      <c r="H44" s="76">
        <v>5582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83">
        <v>8599</v>
      </c>
    </row>
    <row r="45" spans="1:14" x14ac:dyDescent="0.2">
      <c r="A45" s="84" t="s">
        <v>98</v>
      </c>
      <c r="B45" s="78">
        <v>2809</v>
      </c>
      <c r="C45" s="78">
        <v>0</v>
      </c>
      <c r="D45" s="78">
        <v>0</v>
      </c>
      <c r="E45" s="78">
        <v>180</v>
      </c>
      <c r="F45" s="78">
        <v>224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2">
        <v>3213</v>
      </c>
    </row>
    <row r="46" spans="1:14" x14ac:dyDescent="0.2">
      <c r="A46" s="63" t="s">
        <v>99</v>
      </c>
      <c r="B46" s="76">
        <v>10004</v>
      </c>
      <c r="C46" s="76">
        <v>0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0</v>
      </c>
      <c r="N46" s="83">
        <v>10004</v>
      </c>
    </row>
    <row r="47" spans="1:14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</row>
    <row r="48" spans="1:14" x14ac:dyDescent="0.2">
      <c r="A48" s="84" t="s">
        <v>1</v>
      </c>
      <c r="B48" s="78">
        <v>17455331</v>
      </c>
      <c r="C48" s="78">
        <v>377397</v>
      </c>
      <c r="D48" s="78">
        <v>472009</v>
      </c>
      <c r="E48" s="78">
        <v>758267</v>
      </c>
      <c r="F48" s="78">
        <v>1977866</v>
      </c>
      <c r="G48" s="78">
        <v>355936</v>
      </c>
      <c r="H48" s="78">
        <v>1135478</v>
      </c>
      <c r="I48" s="78">
        <v>277221</v>
      </c>
      <c r="J48" s="78">
        <v>124237</v>
      </c>
      <c r="K48" s="78">
        <v>61535</v>
      </c>
      <c r="L48" s="78">
        <v>180920</v>
      </c>
      <c r="M48" s="78">
        <v>34345</v>
      </c>
      <c r="N48" s="72">
        <v>23210542</v>
      </c>
    </row>
    <row r="50" spans="1:14" x14ac:dyDescent="0.2">
      <c r="A50" s="207" t="s">
        <v>138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3"/>
    </row>
    <row r="51" spans="1:14" x14ac:dyDescent="0.2">
      <c r="A51" s="217" t="s">
        <v>64</v>
      </c>
      <c r="B51" s="176"/>
      <c r="C51" s="176"/>
      <c r="D51" s="176"/>
      <c r="E51" s="176"/>
      <c r="F51" s="176"/>
      <c r="G51" s="176"/>
      <c r="H51" s="176"/>
      <c r="I51" s="176"/>
      <c r="J51" s="176"/>
      <c r="K51" s="176"/>
      <c r="L51" s="176"/>
      <c r="M51" s="176"/>
      <c r="N51" s="224"/>
    </row>
    <row r="52" spans="1:14" x14ac:dyDescent="0.2">
      <c r="A52" s="212" t="s">
        <v>174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6"/>
    </row>
  </sheetData>
  <mergeCells count="6">
    <mergeCell ref="M12:N12"/>
    <mergeCell ref="J11:K11"/>
    <mergeCell ref="A4:K5"/>
    <mergeCell ref="A7:K7"/>
    <mergeCell ref="A8:K8"/>
    <mergeCell ref="A9:K9"/>
  </mergeCells>
  <hyperlinks>
    <hyperlink ref="J11" location="Contenido!A1" display="volver a contenido"/>
    <hyperlink ref="J11:K11" location="Índice!A1" display="volver a índic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4" width="11.42578125" style="155"/>
    <col min="5" max="5" width="3.28515625" style="155" customWidth="1"/>
    <col min="6" max="8" width="11.42578125" style="155"/>
    <col min="9" max="9" width="12.7109375" style="200" bestFit="1" customWidth="1"/>
    <col min="10" max="16384" width="11.42578125" style="200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201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212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s="155" customFormat="1" ht="12.75" customHeight="1" x14ac:dyDescent="0.2">
      <c r="A11" s="154"/>
      <c r="B11" s="154"/>
      <c r="C11" s="154"/>
      <c r="D11" s="154"/>
      <c r="E11" s="154"/>
      <c r="F11" s="154"/>
      <c r="G11" s="154"/>
      <c r="I11" s="250" t="s">
        <v>140</v>
      </c>
      <c r="J11" s="250"/>
    </row>
    <row r="12" spans="1:10" s="155" customFormat="1" ht="12.75" customHeight="1" x14ac:dyDescent="0.2">
      <c r="A12" s="172"/>
      <c r="B12" s="173"/>
      <c r="C12" s="173"/>
      <c r="D12" s="173"/>
      <c r="E12" s="173"/>
      <c r="F12" s="298" t="s">
        <v>71</v>
      </c>
      <c r="G12" s="298"/>
      <c r="H12" s="298"/>
    </row>
    <row r="13" spans="1:10" ht="12.75" customHeight="1" x14ac:dyDescent="0.2">
      <c r="A13" s="268" t="s">
        <v>5</v>
      </c>
      <c r="B13" s="271" t="s">
        <v>70</v>
      </c>
      <c r="C13" s="271"/>
      <c r="D13" s="271"/>
      <c r="E13" s="40"/>
      <c r="F13" s="255" t="s">
        <v>35</v>
      </c>
      <c r="G13" s="255"/>
      <c r="H13" s="255"/>
    </row>
    <row r="14" spans="1:10" x14ac:dyDescent="0.2">
      <c r="A14" s="269"/>
      <c r="B14" s="42" t="s">
        <v>1</v>
      </c>
      <c r="C14" s="42" t="s">
        <v>24</v>
      </c>
      <c r="D14" s="42" t="s">
        <v>25</v>
      </c>
      <c r="E14" s="41"/>
      <c r="F14" s="42" t="s">
        <v>1</v>
      </c>
      <c r="G14" s="42" t="s">
        <v>24</v>
      </c>
      <c r="H14" s="42" t="s">
        <v>25</v>
      </c>
    </row>
    <row r="15" spans="1:10" x14ac:dyDescent="0.2">
      <c r="A15" s="21" t="s">
        <v>36</v>
      </c>
      <c r="B15" s="48">
        <v>540</v>
      </c>
      <c r="C15" s="48">
        <v>540</v>
      </c>
      <c r="D15" s="48">
        <v>0</v>
      </c>
      <c r="E15" s="48"/>
      <c r="F15" s="48">
        <v>1</v>
      </c>
      <c r="G15" s="48">
        <v>1</v>
      </c>
      <c r="H15" s="48">
        <v>0</v>
      </c>
    </row>
    <row r="16" spans="1:10" x14ac:dyDescent="0.2">
      <c r="A16" s="36" t="s">
        <v>38</v>
      </c>
      <c r="B16" s="49">
        <v>0</v>
      </c>
      <c r="C16" s="49">
        <v>0</v>
      </c>
      <c r="D16" s="49">
        <v>0</v>
      </c>
      <c r="E16" s="49"/>
      <c r="F16" s="49">
        <v>0</v>
      </c>
      <c r="G16" s="49">
        <v>0</v>
      </c>
      <c r="H16" s="49">
        <v>0</v>
      </c>
    </row>
    <row r="17" spans="1:8" x14ac:dyDescent="0.2">
      <c r="A17" s="21" t="s">
        <v>92</v>
      </c>
      <c r="B17" s="48">
        <v>0</v>
      </c>
      <c r="C17" s="48">
        <v>0</v>
      </c>
      <c r="D17" s="48">
        <v>0</v>
      </c>
      <c r="E17" s="48"/>
      <c r="F17" s="48">
        <v>0</v>
      </c>
      <c r="G17" s="48">
        <v>0</v>
      </c>
      <c r="H17" s="48">
        <v>0</v>
      </c>
    </row>
    <row r="18" spans="1:8" x14ac:dyDescent="0.2">
      <c r="A18" s="36" t="s">
        <v>39</v>
      </c>
      <c r="B18" s="49">
        <v>1120</v>
      </c>
      <c r="C18" s="49">
        <v>1120</v>
      </c>
      <c r="D18" s="49">
        <v>0</v>
      </c>
      <c r="E18" s="49"/>
      <c r="F18" s="49">
        <v>24</v>
      </c>
      <c r="G18" s="49">
        <v>24</v>
      </c>
      <c r="H18" s="49">
        <v>0</v>
      </c>
    </row>
    <row r="19" spans="1:8" x14ac:dyDescent="0.2">
      <c r="A19" s="21" t="s">
        <v>40</v>
      </c>
      <c r="B19" s="48">
        <v>0</v>
      </c>
      <c r="C19" s="48">
        <v>0</v>
      </c>
      <c r="D19" s="48">
        <v>0</v>
      </c>
      <c r="E19" s="48"/>
      <c r="F19" s="48">
        <v>0</v>
      </c>
      <c r="G19" s="48">
        <v>0</v>
      </c>
      <c r="H19" s="48">
        <v>0</v>
      </c>
    </row>
    <row r="20" spans="1:8" x14ac:dyDescent="0.2">
      <c r="A20" s="36" t="s">
        <v>41</v>
      </c>
      <c r="B20" s="49">
        <v>104</v>
      </c>
      <c r="C20" s="49">
        <v>104</v>
      </c>
      <c r="D20" s="49">
        <v>0</v>
      </c>
      <c r="E20" s="49"/>
      <c r="F20" s="49">
        <v>2</v>
      </c>
      <c r="G20" s="49">
        <v>2</v>
      </c>
      <c r="H20" s="49">
        <v>0</v>
      </c>
    </row>
    <row r="21" spans="1:8" x14ac:dyDescent="0.2">
      <c r="A21" s="21" t="s">
        <v>42</v>
      </c>
      <c r="B21" s="48">
        <v>0</v>
      </c>
      <c r="C21" s="48">
        <v>0</v>
      </c>
      <c r="D21" s="48">
        <v>0</v>
      </c>
      <c r="E21" s="48"/>
      <c r="F21" s="48">
        <v>0</v>
      </c>
      <c r="G21" s="48">
        <v>0</v>
      </c>
      <c r="H21" s="48">
        <v>0</v>
      </c>
    </row>
    <row r="22" spans="1:8" x14ac:dyDescent="0.2">
      <c r="A22" s="36" t="s">
        <v>43</v>
      </c>
      <c r="B22" s="49">
        <v>0</v>
      </c>
      <c r="C22" s="49">
        <v>0</v>
      </c>
      <c r="D22" s="49">
        <v>0</v>
      </c>
      <c r="E22" s="49"/>
      <c r="F22" s="49">
        <v>0</v>
      </c>
      <c r="G22" s="49">
        <v>0</v>
      </c>
      <c r="H22" s="49">
        <v>0</v>
      </c>
    </row>
    <row r="23" spans="1:8" x14ac:dyDescent="0.2">
      <c r="A23" s="21" t="s">
        <v>45</v>
      </c>
      <c r="B23" s="48">
        <v>0</v>
      </c>
      <c r="C23" s="48">
        <v>0</v>
      </c>
      <c r="D23" s="48">
        <v>0</v>
      </c>
      <c r="E23" s="48"/>
      <c r="F23" s="48">
        <v>0</v>
      </c>
      <c r="G23" s="48">
        <v>0</v>
      </c>
      <c r="H23" s="48">
        <v>0</v>
      </c>
    </row>
    <row r="24" spans="1:8" x14ac:dyDescent="0.2">
      <c r="A24" s="36" t="s">
        <v>46</v>
      </c>
      <c r="B24" s="49">
        <v>0</v>
      </c>
      <c r="C24" s="49">
        <v>0</v>
      </c>
      <c r="D24" s="49">
        <v>0</v>
      </c>
      <c r="E24" s="49"/>
      <c r="F24" s="49">
        <v>0</v>
      </c>
      <c r="G24" s="49">
        <v>0</v>
      </c>
      <c r="H24" s="49">
        <v>0</v>
      </c>
    </row>
    <row r="25" spans="1:8" x14ac:dyDescent="0.2">
      <c r="A25" s="21" t="s">
        <v>47</v>
      </c>
      <c r="B25" s="48">
        <v>8640</v>
      </c>
      <c r="C25" s="48">
        <v>0</v>
      </c>
      <c r="D25" s="48">
        <v>8640</v>
      </c>
      <c r="E25" s="48"/>
      <c r="F25" s="48">
        <v>240</v>
      </c>
      <c r="G25" s="48">
        <v>0</v>
      </c>
      <c r="H25" s="48">
        <v>240</v>
      </c>
    </row>
    <row r="26" spans="1:8" x14ac:dyDescent="0.2">
      <c r="A26" s="36" t="s">
        <v>48</v>
      </c>
      <c r="B26" s="49">
        <v>0</v>
      </c>
      <c r="C26" s="49">
        <v>0</v>
      </c>
      <c r="D26" s="49">
        <v>0</v>
      </c>
      <c r="E26" s="49"/>
      <c r="F26" s="49">
        <v>0</v>
      </c>
      <c r="G26" s="49">
        <v>0</v>
      </c>
      <c r="H26" s="49">
        <v>0</v>
      </c>
    </row>
    <row r="27" spans="1:8" x14ac:dyDescent="0.2">
      <c r="A27" s="21" t="s">
        <v>49</v>
      </c>
      <c r="B27" s="48">
        <v>58</v>
      </c>
      <c r="C27" s="48">
        <v>58</v>
      </c>
      <c r="D27" s="48">
        <v>0</v>
      </c>
      <c r="E27" s="48"/>
      <c r="F27" s="48">
        <v>1</v>
      </c>
      <c r="G27" s="48">
        <v>1</v>
      </c>
      <c r="H27" s="48">
        <v>0</v>
      </c>
    </row>
    <row r="28" spans="1:8" x14ac:dyDescent="0.2">
      <c r="A28" s="36" t="s">
        <v>50</v>
      </c>
      <c r="B28" s="49">
        <v>0</v>
      </c>
      <c r="C28" s="49">
        <v>0</v>
      </c>
      <c r="D28" s="49">
        <v>0</v>
      </c>
      <c r="E28" s="49"/>
      <c r="F28" s="49">
        <v>0</v>
      </c>
      <c r="G28" s="49">
        <v>0</v>
      </c>
      <c r="H28" s="49">
        <v>0</v>
      </c>
    </row>
    <row r="29" spans="1:8" x14ac:dyDescent="0.2">
      <c r="A29" s="21" t="s">
        <v>51</v>
      </c>
      <c r="B29" s="48">
        <v>0</v>
      </c>
      <c r="C29" s="48">
        <v>0</v>
      </c>
      <c r="D29" s="48">
        <v>0</v>
      </c>
      <c r="E29" s="48"/>
      <c r="F29" s="48">
        <v>0</v>
      </c>
      <c r="G29" s="48">
        <v>0</v>
      </c>
      <c r="H29" s="48">
        <v>0</v>
      </c>
    </row>
    <row r="30" spans="1:8" x14ac:dyDescent="0.2">
      <c r="A30" s="36" t="s">
        <v>52</v>
      </c>
      <c r="B30" s="49">
        <v>72</v>
      </c>
      <c r="C30" s="49">
        <v>72</v>
      </c>
      <c r="D30" s="49">
        <v>0</v>
      </c>
      <c r="E30" s="49"/>
      <c r="F30" s="49">
        <v>1</v>
      </c>
      <c r="G30" s="49">
        <v>1</v>
      </c>
      <c r="H30" s="49">
        <v>0</v>
      </c>
    </row>
    <row r="31" spans="1:8" x14ac:dyDescent="0.2">
      <c r="A31" s="21" t="s">
        <v>53</v>
      </c>
      <c r="B31" s="48">
        <v>0</v>
      </c>
      <c r="C31" s="48">
        <v>0</v>
      </c>
      <c r="D31" s="48">
        <v>0</v>
      </c>
      <c r="E31" s="48"/>
      <c r="F31" s="48">
        <v>0</v>
      </c>
      <c r="G31" s="48">
        <v>0</v>
      </c>
      <c r="H31" s="48">
        <v>0</v>
      </c>
    </row>
    <row r="32" spans="1:8" x14ac:dyDescent="0.2">
      <c r="A32" s="36" t="s">
        <v>60</v>
      </c>
      <c r="B32" s="49">
        <v>0</v>
      </c>
      <c r="C32" s="49">
        <v>0</v>
      </c>
      <c r="D32" s="49">
        <v>0</v>
      </c>
      <c r="E32" s="49"/>
      <c r="F32" s="49">
        <v>0</v>
      </c>
      <c r="G32" s="49">
        <v>0</v>
      </c>
      <c r="H32" s="49">
        <v>0</v>
      </c>
    </row>
    <row r="33" spans="1:8" x14ac:dyDescent="0.2">
      <c r="A33" s="21" t="s">
        <v>54</v>
      </c>
      <c r="B33" s="48">
        <v>0</v>
      </c>
      <c r="C33" s="48">
        <v>0</v>
      </c>
      <c r="D33" s="48">
        <v>0</v>
      </c>
      <c r="E33" s="48"/>
      <c r="F33" s="48">
        <v>0</v>
      </c>
      <c r="G33" s="48">
        <v>0</v>
      </c>
      <c r="H33" s="48">
        <v>0</v>
      </c>
    </row>
    <row r="34" spans="1:8" x14ac:dyDescent="0.2">
      <c r="A34" s="36" t="s">
        <v>55</v>
      </c>
      <c r="B34" s="49">
        <v>0</v>
      </c>
      <c r="C34" s="49">
        <v>0</v>
      </c>
      <c r="D34" s="49">
        <v>0</v>
      </c>
      <c r="E34" s="49"/>
      <c r="F34" s="49">
        <v>0</v>
      </c>
      <c r="G34" s="49">
        <v>0</v>
      </c>
      <c r="H34" s="49">
        <v>0</v>
      </c>
    </row>
    <row r="35" spans="1:8" x14ac:dyDescent="0.2">
      <c r="A35" s="21" t="s">
        <v>58</v>
      </c>
      <c r="B35" s="48">
        <v>0</v>
      </c>
      <c r="C35" s="48">
        <v>0</v>
      </c>
      <c r="D35" s="48">
        <v>0</v>
      </c>
      <c r="E35" s="48"/>
      <c r="F35" s="48">
        <v>0</v>
      </c>
      <c r="G35" s="48">
        <v>0</v>
      </c>
      <c r="H35" s="48">
        <v>0</v>
      </c>
    </row>
    <row r="36" spans="1:8" x14ac:dyDescent="0.2">
      <c r="A36" s="36" t="s">
        <v>56</v>
      </c>
      <c r="B36" s="49">
        <v>8333</v>
      </c>
      <c r="C36" s="49">
        <v>8333</v>
      </c>
      <c r="D36" s="49">
        <v>0</v>
      </c>
      <c r="E36" s="49"/>
      <c r="F36" s="49">
        <v>200</v>
      </c>
      <c r="G36" s="49">
        <v>200</v>
      </c>
      <c r="H36" s="49">
        <v>0</v>
      </c>
    </row>
    <row r="37" spans="1:8" x14ac:dyDescent="0.2">
      <c r="A37" s="21" t="s">
        <v>57</v>
      </c>
      <c r="B37" s="48">
        <v>0</v>
      </c>
      <c r="C37" s="48">
        <v>0</v>
      </c>
      <c r="D37" s="48">
        <v>0</v>
      </c>
      <c r="E37" s="48"/>
      <c r="F37" s="48">
        <v>0</v>
      </c>
      <c r="G37" s="48">
        <v>0</v>
      </c>
      <c r="H37" s="48">
        <v>0</v>
      </c>
    </row>
    <row r="38" spans="1:8" x14ac:dyDescent="0.2">
      <c r="A38" s="36" t="s">
        <v>68</v>
      </c>
      <c r="B38" s="49">
        <v>298</v>
      </c>
      <c r="C38" s="49">
        <v>298</v>
      </c>
      <c r="D38" s="49">
        <v>0</v>
      </c>
      <c r="E38" s="49"/>
      <c r="F38" s="49">
        <v>5</v>
      </c>
      <c r="G38" s="49">
        <v>5</v>
      </c>
      <c r="H38" s="49">
        <v>0</v>
      </c>
    </row>
    <row r="39" spans="1:8" x14ac:dyDescent="0.2">
      <c r="A39" s="21" t="s">
        <v>37</v>
      </c>
      <c r="B39" s="48">
        <v>0</v>
      </c>
      <c r="C39" s="48">
        <v>0</v>
      </c>
      <c r="D39" s="48">
        <v>0</v>
      </c>
      <c r="E39" s="48"/>
      <c r="F39" s="48">
        <v>0</v>
      </c>
      <c r="G39" s="48">
        <v>0</v>
      </c>
      <c r="H39" s="48">
        <v>0</v>
      </c>
    </row>
    <row r="40" spans="1:8" x14ac:dyDescent="0.2">
      <c r="A40" s="36" t="s">
        <v>44</v>
      </c>
      <c r="B40" s="49">
        <v>0</v>
      </c>
      <c r="C40" s="49">
        <v>0</v>
      </c>
      <c r="D40" s="49">
        <v>0</v>
      </c>
      <c r="E40" s="49"/>
      <c r="F40" s="49">
        <v>0</v>
      </c>
      <c r="G40" s="49">
        <v>0</v>
      </c>
      <c r="H40" s="49">
        <v>0</v>
      </c>
    </row>
    <row r="41" spans="1:8" x14ac:dyDescent="0.2">
      <c r="A41" s="21" t="s">
        <v>93</v>
      </c>
      <c r="B41" s="48">
        <v>0</v>
      </c>
      <c r="C41" s="48">
        <v>0</v>
      </c>
      <c r="D41" s="48">
        <v>0</v>
      </c>
      <c r="E41" s="48"/>
      <c r="F41" s="48">
        <v>0</v>
      </c>
      <c r="G41" s="48">
        <v>0</v>
      </c>
      <c r="H41" s="48">
        <v>0</v>
      </c>
    </row>
    <row r="42" spans="1:8" x14ac:dyDescent="0.2">
      <c r="A42" s="36" t="s">
        <v>94</v>
      </c>
      <c r="B42" s="49">
        <v>0</v>
      </c>
      <c r="C42" s="49">
        <v>0</v>
      </c>
      <c r="D42" s="49">
        <v>0</v>
      </c>
      <c r="E42" s="49"/>
      <c r="F42" s="49">
        <v>0</v>
      </c>
      <c r="G42" s="49">
        <v>0</v>
      </c>
      <c r="H42" s="49">
        <v>0</v>
      </c>
    </row>
    <row r="43" spans="1:8" x14ac:dyDescent="0.2">
      <c r="A43" s="21" t="s">
        <v>95</v>
      </c>
      <c r="B43" s="48">
        <v>0</v>
      </c>
      <c r="C43" s="48">
        <v>0</v>
      </c>
      <c r="D43" s="48">
        <v>0</v>
      </c>
      <c r="E43" s="48"/>
      <c r="F43" s="48">
        <v>0</v>
      </c>
      <c r="G43" s="48">
        <v>0</v>
      </c>
      <c r="H43" s="48">
        <v>0</v>
      </c>
    </row>
    <row r="44" spans="1:8" x14ac:dyDescent="0.2">
      <c r="A44" s="36" t="s">
        <v>96</v>
      </c>
      <c r="B44" s="49">
        <v>0</v>
      </c>
      <c r="C44" s="49">
        <v>0</v>
      </c>
      <c r="D44" s="49">
        <v>0</v>
      </c>
      <c r="E44" s="49"/>
      <c r="F44" s="49">
        <v>0</v>
      </c>
      <c r="G44" s="49">
        <v>0</v>
      </c>
      <c r="H44" s="49">
        <v>0</v>
      </c>
    </row>
    <row r="45" spans="1:8" x14ac:dyDescent="0.2">
      <c r="A45" s="21" t="s">
        <v>97</v>
      </c>
      <c r="B45" s="48">
        <v>0</v>
      </c>
      <c r="C45" s="48">
        <v>0</v>
      </c>
      <c r="D45" s="48">
        <v>0</v>
      </c>
      <c r="E45" s="48"/>
      <c r="F45" s="48">
        <v>0</v>
      </c>
      <c r="G45" s="48">
        <v>0</v>
      </c>
      <c r="H45" s="48">
        <v>0</v>
      </c>
    </row>
    <row r="46" spans="1:8" x14ac:dyDescent="0.2">
      <c r="A46" s="36" t="s">
        <v>98</v>
      </c>
      <c r="B46" s="49">
        <v>0</v>
      </c>
      <c r="C46" s="49">
        <v>0</v>
      </c>
      <c r="D46" s="49">
        <v>0</v>
      </c>
      <c r="E46" s="49"/>
      <c r="F46" s="49">
        <v>0</v>
      </c>
      <c r="G46" s="49">
        <v>0</v>
      </c>
      <c r="H46" s="49">
        <v>0</v>
      </c>
    </row>
    <row r="47" spans="1:8" x14ac:dyDescent="0.2">
      <c r="A47" s="21" t="s">
        <v>99</v>
      </c>
      <c r="B47" s="48">
        <v>0</v>
      </c>
      <c r="C47" s="48">
        <v>0</v>
      </c>
      <c r="D47" s="48">
        <v>0</v>
      </c>
      <c r="E47" s="48"/>
      <c r="F47" s="48">
        <v>0</v>
      </c>
      <c r="G47" s="48">
        <v>0</v>
      </c>
      <c r="H47" s="48">
        <v>0</v>
      </c>
    </row>
    <row r="48" spans="1:8" x14ac:dyDescent="0.2">
      <c r="A48" s="11"/>
      <c r="B48" s="11"/>
      <c r="C48" s="11"/>
      <c r="D48" s="11"/>
      <c r="E48" s="11"/>
      <c r="F48" s="11"/>
      <c r="G48" s="11"/>
      <c r="H48" s="11"/>
    </row>
    <row r="49" spans="1:8" x14ac:dyDescent="0.2">
      <c r="A49" s="36" t="s">
        <v>1</v>
      </c>
      <c r="B49" s="49">
        <v>19165</v>
      </c>
      <c r="C49" s="49">
        <v>10525</v>
      </c>
      <c r="D49" s="49">
        <v>8640</v>
      </c>
      <c r="E49" s="49"/>
      <c r="F49" s="49">
        <v>474</v>
      </c>
      <c r="G49" s="49">
        <v>234</v>
      </c>
      <c r="H49" s="49">
        <v>240</v>
      </c>
    </row>
    <row r="51" spans="1:8" x14ac:dyDescent="0.2">
      <c r="A51" s="207" t="s">
        <v>138</v>
      </c>
      <c r="B51" s="215"/>
      <c r="C51" s="215"/>
      <c r="D51" s="215"/>
      <c r="E51" s="215"/>
      <c r="F51" s="215"/>
      <c r="G51" s="215"/>
      <c r="H51" s="216"/>
    </row>
    <row r="52" spans="1:8" x14ac:dyDescent="0.2">
      <c r="A52" s="229" t="s">
        <v>64</v>
      </c>
      <c r="B52" s="154"/>
      <c r="C52" s="154"/>
      <c r="D52" s="154"/>
      <c r="E52" s="154"/>
      <c r="F52" s="154"/>
      <c r="G52" s="154"/>
      <c r="H52" s="218"/>
    </row>
    <row r="53" spans="1:8" x14ac:dyDescent="0.2">
      <c r="A53" s="212" t="s">
        <v>174</v>
      </c>
      <c r="B53" s="219"/>
      <c r="C53" s="219"/>
      <c r="D53" s="219"/>
      <c r="E53" s="219"/>
      <c r="F53" s="219"/>
      <c r="G53" s="219"/>
      <c r="H53" s="220"/>
    </row>
  </sheetData>
  <mergeCells count="10">
    <mergeCell ref="A13:A14"/>
    <mergeCell ref="B13:D13"/>
    <mergeCell ref="F13:H13"/>
    <mergeCell ref="F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4" width="11.42578125" style="177"/>
    <col min="5" max="5" width="3.28515625" style="177" customWidth="1"/>
    <col min="6" max="6" width="12.28515625" style="177" bestFit="1" customWidth="1"/>
    <col min="7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202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220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F11" s="176"/>
      <c r="G11" s="176"/>
      <c r="I11" s="250" t="s">
        <v>140</v>
      </c>
      <c r="J11" s="250"/>
    </row>
    <row r="12" spans="1:10" ht="12.75" customHeight="1" x14ac:dyDescent="0.2">
      <c r="A12" s="190"/>
      <c r="B12" s="191"/>
      <c r="C12" s="191"/>
      <c r="D12" s="191"/>
      <c r="E12" s="191"/>
      <c r="F12" s="299" t="s">
        <v>71</v>
      </c>
      <c r="G12" s="299"/>
      <c r="H12" s="299"/>
    </row>
    <row r="13" spans="1:10" ht="12.75" customHeight="1" x14ac:dyDescent="0.2">
      <c r="A13" s="278" t="s">
        <v>5</v>
      </c>
      <c r="B13" s="286" t="s">
        <v>70</v>
      </c>
      <c r="C13" s="286"/>
      <c r="D13" s="286"/>
      <c r="E13" s="73"/>
      <c r="F13" s="300" t="s">
        <v>35</v>
      </c>
      <c r="G13" s="300"/>
      <c r="H13" s="300"/>
    </row>
    <row r="14" spans="1:10" x14ac:dyDescent="0.2">
      <c r="A14" s="280"/>
      <c r="B14" s="74" t="s">
        <v>1</v>
      </c>
      <c r="C14" s="74" t="s">
        <v>24</v>
      </c>
      <c r="D14" s="74" t="s">
        <v>25</v>
      </c>
      <c r="E14" s="59"/>
      <c r="F14" s="74" t="s">
        <v>1</v>
      </c>
      <c r="G14" s="74" t="s">
        <v>24</v>
      </c>
      <c r="H14" s="74" t="s">
        <v>25</v>
      </c>
    </row>
    <row r="15" spans="1:10" x14ac:dyDescent="0.2">
      <c r="A15" s="75" t="s">
        <v>36</v>
      </c>
      <c r="B15" s="76">
        <v>12238</v>
      </c>
      <c r="C15" s="76">
        <v>774</v>
      </c>
      <c r="D15" s="76">
        <v>11464</v>
      </c>
      <c r="E15" s="76"/>
      <c r="F15" s="76">
        <v>221</v>
      </c>
      <c r="G15" s="76">
        <v>5</v>
      </c>
      <c r="H15" s="76">
        <v>216</v>
      </c>
    </row>
    <row r="16" spans="1:10" x14ac:dyDescent="0.2">
      <c r="A16" s="77" t="s">
        <v>38</v>
      </c>
      <c r="B16" s="78">
        <v>35648</v>
      </c>
      <c r="C16" s="78">
        <v>0</v>
      </c>
      <c r="D16" s="78">
        <v>35648</v>
      </c>
      <c r="E16" s="78"/>
      <c r="F16" s="78">
        <v>720</v>
      </c>
      <c r="G16" s="78">
        <v>0</v>
      </c>
      <c r="H16" s="78">
        <v>720</v>
      </c>
    </row>
    <row r="17" spans="1:8" x14ac:dyDescent="0.2">
      <c r="A17" s="75" t="s">
        <v>92</v>
      </c>
      <c r="B17" s="76">
        <v>0</v>
      </c>
      <c r="C17" s="76">
        <v>0</v>
      </c>
      <c r="D17" s="76">
        <v>0</v>
      </c>
      <c r="E17" s="76"/>
      <c r="F17" s="76">
        <v>0</v>
      </c>
      <c r="G17" s="76">
        <v>0</v>
      </c>
      <c r="H17" s="76">
        <v>0</v>
      </c>
    </row>
    <row r="18" spans="1:8" x14ac:dyDescent="0.2">
      <c r="A18" s="77" t="s">
        <v>39</v>
      </c>
      <c r="B18" s="78">
        <v>1486</v>
      </c>
      <c r="C18" s="78">
        <v>1486</v>
      </c>
      <c r="D18" s="78">
        <v>0</v>
      </c>
      <c r="E18" s="78"/>
      <c r="F18" s="78">
        <v>35</v>
      </c>
      <c r="G18" s="78">
        <v>35</v>
      </c>
      <c r="H18" s="78">
        <v>0</v>
      </c>
    </row>
    <row r="19" spans="1:8" x14ac:dyDescent="0.2">
      <c r="A19" s="75" t="s">
        <v>40</v>
      </c>
      <c r="B19" s="76">
        <v>10254</v>
      </c>
      <c r="C19" s="76">
        <v>41</v>
      </c>
      <c r="D19" s="76">
        <v>10213</v>
      </c>
      <c r="E19" s="76"/>
      <c r="F19" s="76">
        <v>191</v>
      </c>
      <c r="G19" s="76">
        <v>1</v>
      </c>
      <c r="H19" s="76">
        <v>190</v>
      </c>
    </row>
    <row r="20" spans="1:8" x14ac:dyDescent="0.2">
      <c r="A20" s="77" t="s">
        <v>41</v>
      </c>
      <c r="B20" s="78">
        <v>152</v>
      </c>
      <c r="C20" s="78">
        <v>152</v>
      </c>
      <c r="D20" s="78">
        <v>0</v>
      </c>
      <c r="E20" s="78"/>
      <c r="F20" s="78">
        <v>3</v>
      </c>
      <c r="G20" s="78">
        <v>3</v>
      </c>
      <c r="H20" s="78">
        <v>0</v>
      </c>
    </row>
    <row r="21" spans="1:8" x14ac:dyDescent="0.2">
      <c r="A21" s="75" t="s">
        <v>42</v>
      </c>
      <c r="B21" s="76">
        <v>0</v>
      </c>
      <c r="C21" s="76">
        <v>0</v>
      </c>
      <c r="D21" s="76">
        <v>0</v>
      </c>
      <c r="E21" s="76"/>
      <c r="F21" s="76">
        <v>0</v>
      </c>
      <c r="G21" s="76">
        <v>0</v>
      </c>
      <c r="H21" s="76">
        <v>0</v>
      </c>
    </row>
    <row r="22" spans="1:8" x14ac:dyDescent="0.2">
      <c r="A22" s="77" t="s">
        <v>43</v>
      </c>
      <c r="B22" s="78">
        <v>0</v>
      </c>
      <c r="C22" s="78">
        <v>0</v>
      </c>
      <c r="D22" s="78">
        <v>0</v>
      </c>
      <c r="E22" s="78"/>
      <c r="F22" s="78">
        <v>0</v>
      </c>
      <c r="G22" s="78">
        <v>0</v>
      </c>
      <c r="H22" s="78">
        <v>0</v>
      </c>
    </row>
    <row r="23" spans="1:8" x14ac:dyDescent="0.2">
      <c r="A23" s="75" t="s">
        <v>45</v>
      </c>
      <c r="B23" s="76">
        <v>0</v>
      </c>
      <c r="C23" s="76">
        <v>0</v>
      </c>
      <c r="D23" s="76">
        <v>0</v>
      </c>
      <c r="E23" s="76"/>
      <c r="F23" s="76">
        <v>0</v>
      </c>
      <c r="G23" s="76">
        <v>0</v>
      </c>
      <c r="H23" s="76">
        <v>0</v>
      </c>
    </row>
    <row r="24" spans="1:8" x14ac:dyDescent="0.2">
      <c r="A24" s="77" t="s">
        <v>46</v>
      </c>
      <c r="B24" s="78">
        <v>150</v>
      </c>
      <c r="C24" s="78">
        <v>150</v>
      </c>
      <c r="D24" s="78">
        <v>0</v>
      </c>
      <c r="E24" s="78"/>
      <c r="F24" s="78">
        <v>2</v>
      </c>
      <c r="G24" s="78">
        <v>2</v>
      </c>
      <c r="H24" s="78">
        <v>0</v>
      </c>
    </row>
    <row r="25" spans="1:8" x14ac:dyDescent="0.2">
      <c r="A25" s="75" t="s">
        <v>47</v>
      </c>
      <c r="B25" s="76">
        <v>9040</v>
      </c>
      <c r="C25" s="76">
        <v>400</v>
      </c>
      <c r="D25" s="76">
        <v>8640</v>
      </c>
      <c r="E25" s="76"/>
      <c r="F25" s="76">
        <v>243</v>
      </c>
      <c r="G25" s="76">
        <v>3</v>
      </c>
      <c r="H25" s="76">
        <v>240</v>
      </c>
    </row>
    <row r="26" spans="1:8" x14ac:dyDescent="0.2">
      <c r="A26" s="77" t="s">
        <v>48</v>
      </c>
      <c r="B26" s="78">
        <v>0</v>
      </c>
      <c r="C26" s="78">
        <v>0</v>
      </c>
      <c r="D26" s="78">
        <v>0</v>
      </c>
      <c r="E26" s="78"/>
      <c r="F26" s="78">
        <v>0</v>
      </c>
      <c r="G26" s="78">
        <v>0</v>
      </c>
      <c r="H26" s="78">
        <v>0</v>
      </c>
    </row>
    <row r="27" spans="1:8" x14ac:dyDescent="0.2">
      <c r="A27" s="75" t="s">
        <v>49</v>
      </c>
      <c r="B27" s="76">
        <v>10201</v>
      </c>
      <c r="C27" s="76">
        <v>10201</v>
      </c>
      <c r="D27" s="76">
        <v>0</v>
      </c>
      <c r="E27" s="76"/>
      <c r="F27" s="76">
        <v>104</v>
      </c>
      <c r="G27" s="76">
        <v>104</v>
      </c>
      <c r="H27" s="76">
        <v>0</v>
      </c>
    </row>
    <row r="28" spans="1:8" x14ac:dyDescent="0.2">
      <c r="A28" s="77" t="s">
        <v>50</v>
      </c>
      <c r="B28" s="78">
        <v>29000</v>
      </c>
      <c r="C28" s="78">
        <v>0</v>
      </c>
      <c r="D28" s="78">
        <v>29000</v>
      </c>
      <c r="E28" s="78"/>
      <c r="F28" s="78">
        <v>580</v>
      </c>
      <c r="G28" s="78">
        <v>0</v>
      </c>
      <c r="H28" s="78">
        <v>580</v>
      </c>
    </row>
    <row r="29" spans="1:8" x14ac:dyDescent="0.2">
      <c r="A29" s="75" t="s">
        <v>51</v>
      </c>
      <c r="B29" s="76">
        <v>28620</v>
      </c>
      <c r="C29" s="76">
        <v>0</v>
      </c>
      <c r="D29" s="76">
        <v>28620</v>
      </c>
      <c r="E29" s="76"/>
      <c r="F29" s="76">
        <v>636</v>
      </c>
      <c r="G29" s="76">
        <v>0</v>
      </c>
      <c r="H29" s="76">
        <v>636</v>
      </c>
    </row>
    <row r="30" spans="1:8" x14ac:dyDescent="0.2">
      <c r="A30" s="77" t="s">
        <v>52</v>
      </c>
      <c r="B30" s="78">
        <v>2307</v>
      </c>
      <c r="C30" s="78">
        <v>2307</v>
      </c>
      <c r="D30" s="78">
        <v>0</v>
      </c>
      <c r="E30" s="78"/>
      <c r="F30" s="78">
        <v>77</v>
      </c>
      <c r="G30" s="78">
        <v>77</v>
      </c>
      <c r="H30" s="78">
        <v>0</v>
      </c>
    </row>
    <row r="31" spans="1:8" x14ac:dyDescent="0.2">
      <c r="A31" s="75" t="s">
        <v>53</v>
      </c>
      <c r="B31" s="76">
        <v>6600</v>
      </c>
      <c r="C31" s="76">
        <v>0</v>
      </c>
      <c r="D31" s="76">
        <v>6600</v>
      </c>
      <c r="E31" s="76"/>
      <c r="F31" s="76">
        <v>88</v>
      </c>
      <c r="G31" s="76">
        <v>0</v>
      </c>
      <c r="H31" s="76">
        <v>88</v>
      </c>
    </row>
    <row r="32" spans="1:8" x14ac:dyDescent="0.2">
      <c r="A32" s="77" t="s">
        <v>60</v>
      </c>
      <c r="B32" s="78">
        <v>0</v>
      </c>
      <c r="C32" s="78">
        <v>0</v>
      </c>
      <c r="D32" s="78">
        <v>0</v>
      </c>
      <c r="E32" s="78"/>
      <c r="F32" s="78">
        <v>0</v>
      </c>
      <c r="G32" s="78">
        <v>0</v>
      </c>
      <c r="H32" s="78">
        <v>0</v>
      </c>
    </row>
    <row r="33" spans="1:8" x14ac:dyDescent="0.2">
      <c r="A33" s="75" t="s">
        <v>54</v>
      </c>
      <c r="B33" s="76">
        <v>0</v>
      </c>
      <c r="C33" s="76">
        <v>0</v>
      </c>
      <c r="D33" s="76">
        <v>0</v>
      </c>
      <c r="E33" s="76"/>
      <c r="F33" s="76">
        <v>0</v>
      </c>
      <c r="G33" s="76">
        <v>0</v>
      </c>
      <c r="H33" s="76">
        <v>0</v>
      </c>
    </row>
    <row r="34" spans="1:8" x14ac:dyDescent="0.2">
      <c r="A34" s="77" t="s">
        <v>55</v>
      </c>
      <c r="B34" s="78">
        <v>0</v>
      </c>
      <c r="C34" s="78">
        <v>0</v>
      </c>
      <c r="D34" s="78">
        <v>0</v>
      </c>
      <c r="E34" s="78"/>
      <c r="F34" s="78">
        <v>0</v>
      </c>
      <c r="G34" s="78">
        <v>0</v>
      </c>
      <c r="H34" s="78">
        <v>0</v>
      </c>
    </row>
    <row r="35" spans="1:8" x14ac:dyDescent="0.2">
      <c r="A35" s="75" t="s">
        <v>58</v>
      </c>
      <c r="B35" s="76">
        <v>0</v>
      </c>
      <c r="C35" s="76">
        <v>0</v>
      </c>
      <c r="D35" s="76">
        <v>0</v>
      </c>
      <c r="E35" s="76"/>
      <c r="F35" s="76">
        <v>0</v>
      </c>
      <c r="G35" s="76">
        <v>0</v>
      </c>
      <c r="H35" s="76">
        <v>0</v>
      </c>
    </row>
    <row r="36" spans="1:8" x14ac:dyDescent="0.2">
      <c r="A36" s="77" t="s">
        <v>56</v>
      </c>
      <c r="B36" s="78">
        <v>8333</v>
      </c>
      <c r="C36" s="78">
        <v>8333</v>
      </c>
      <c r="D36" s="78">
        <v>0</v>
      </c>
      <c r="E36" s="78"/>
      <c r="F36" s="78">
        <v>200</v>
      </c>
      <c r="G36" s="78">
        <v>200</v>
      </c>
      <c r="H36" s="78">
        <v>0</v>
      </c>
    </row>
    <row r="37" spans="1:8" x14ac:dyDescent="0.2">
      <c r="A37" s="75" t="s">
        <v>57</v>
      </c>
      <c r="B37" s="76">
        <v>0</v>
      </c>
      <c r="C37" s="76">
        <v>0</v>
      </c>
      <c r="D37" s="76">
        <v>0</v>
      </c>
      <c r="E37" s="76"/>
      <c r="F37" s="76">
        <v>0</v>
      </c>
      <c r="G37" s="76">
        <v>0</v>
      </c>
      <c r="H37" s="76">
        <v>0</v>
      </c>
    </row>
    <row r="38" spans="1:8" x14ac:dyDescent="0.2">
      <c r="A38" s="77" t="s">
        <v>68</v>
      </c>
      <c r="B38" s="78">
        <v>25319</v>
      </c>
      <c r="C38" s="78">
        <v>1865</v>
      </c>
      <c r="D38" s="78">
        <v>23454</v>
      </c>
      <c r="E38" s="78"/>
      <c r="F38" s="78">
        <v>531</v>
      </c>
      <c r="G38" s="78">
        <v>31</v>
      </c>
      <c r="H38" s="78">
        <v>500</v>
      </c>
    </row>
    <row r="39" spans="1:8" x14ac:dyDescent="0.2">
      <c r="A39" s="75" t="s">
        <v>37</v>
      </c>
      <c r="B39" s="76">
        <v>0</v>
      </c>
      <c r="C39" s="76">
        <v>0</v>
      </c>
      <c r="D39" s="76">
        <v>0</v>
      </c>
      <c r="E39" s="76"/>
      <c r="F39" s="76">
        <v>0</v>
      </c>
      <c r="G39" s="76">
        <v>0</v>
      </c>
      <c r="H39" s="76">
        <v>0</v>
      </c>
    </row>
    <row r="40" spans="1:8" x14ac:dyDescent="0.2">
      <c r="A40" s="77" t="s">
        <v>44</v>
      </c>
      <c r="B40" s="78">
        <v>560</v>
      </c>
      <c r="C40" s="78">
        <v>560</v>
      </c>
      <c r="D40" s="78">
        <v>0</v>
      </c>
      <c r="E40" s="78"/>
      <c r="F40" s="78">
        <v>10</v>
      </c>
      <c r="G40" s="78">
        <v>10</v>
      </c>
      <c r="H40" s="78">
        <v>0</v>
      </c>
    </row>
    <row r="41" spans="1:8" x14ac:dyDescent="0.2">
      <c r="A41" s="75" t="s">
        <v>93</v>
      </c>
      <c r="B41" s="76">
        <v>0</v>
      </c>
      <c r="C41" s="76">
        <v>0</v>
      </c>
      <c r="D41" s="76">
        <v>0</v>
      </c>
      <c r="E41" s="76"/>
      <c r="F41" s="76">
        <v>0</v>
      </c>
      <c r="G41" s="76">
        <v>0</v>
      </c>
      <c r="H41" s="76">
        <v>0</v>
      </c>
    </row>
    <row r="42" spans="1:8" x14ac:dyDescent="0.2">
      <c r="A42" s="77" t="s">
        <v>94</v>
      </c>
      <c r="B42" s="78">
        <v>0</v>
      </c>
      <c r="C42" s="78">
        <v>0</v>
      </c>
      <c r="D42" s="78">
        <v>0</v>
      </c>
      <c r="E42" s="78"/>
      <c r="F42" s="78">
        <v>0</v>
      </c>
      <c r="G42" s="78">
        <v>0</v>
      </c>
      <c r="H42" s="78">
        <v>0</v>
      </c>
    </row>
    <row r="43" spans="1:8" x14ac:dyDescent="0.2">
      <c r="A43" s="75" t="s">
        <v>95</v>
      </c>
      <c r="B43" s="76">
        <v>0</v>
      </c>
      <c r="C43" s="76">
        <v>0</v>
      </c>
      <c r="D43" s="76">
        <v>0</v>
      </c>
      <c r="E43" s="76"/>
      <c r="F43" s="76">
        <v>0</v>
      </c>
      <c r="G43" s="76">
        <v>0</v>
      </c>
      <c r="H43" s="76">
        <v>0</v>
      </c>
    </row>
    <row r="44" spans="1:8" x14ac:dyDescent="0.2">
      <c r="A44" s="77" t="s">
        <v>96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</row>
    <row r="45" spans="1:8" x14ac:dyDescent="0.2">
      <c r="A45" s="75" t="s">
        <v>97</v>
      </c>
      <c r="B45" s="76">
        <v>0</v>
      </c>
      <c r="C45" s="76">
        <v>0</v>
      </c>
      <c r="D45" s="76">
        <v>0</v>
      </c>
      <c r="E45" s="76"/>
      <c r="F45" s="76">
        <v>0</v>
      </c>
      <c r="G45" s="76">
        <v>0</v>
      </c>
      <c r="H45" s="76">
        <v>0</v>
      </c>
    </row>
    <row r="46" spans="1:8" x14ac:dyDescent="0.2">
      <c r="A46" s="77" t="s">
        <v>98</v>
      </c>
      <c r="B46" s="78">
        <v>0</v>
      </c>
      <c r="C46" s="78">
        <v>0</v>
      </c>
      <c r="D46" s="78">
        <v>0</v>
      </c>
      <c r="E46" s="78"/>
      <c r="F46" s="78">
        <v>0</v>
      </c>
      <c r="G46" s="78">
        <v>0</v>
      </c>
      <c r="H46" s="78">
        <v>0</v>
      </c>
    </row>
    <row r="47" spans="1:8" x14ac:dyDescent="0.2">
      <c r="A47" s="75" t="s">
        <v>99</v>
      </c>
      <c r="B47" s="76">
        <v>0</v>
      </c>
      <c r="C47" s="76">
        <v>0</v>
      </c>
      <c r="D47" s="76">
        <v>0</v>
      </c>
      <c r="E47" s="76"/>
      <c r="F47" s="76">
        <v>0</v>
      </c>
      <c r="G47" s="76">
        <v>0</v>
      </c>
      <c r="H47" s="76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77" t="s">
        <v>1</v>
      </c>
      <c r="B49" s="78">
        <v>179908</v>
      </c>
      <c r="C49" s="78">
        <v>26269</v>
      </c>
      <c r="D49" s="78">
        <v>153639</v>
      </c>
      <c r="E49" s="78"/>
      <c r="F49" s="78">
        <v>3641</v>
      </c>
      <c r="G49" s="78">
        <v>471</v>
      </c>
      <c r="H49" s="78">
        <v>3170</v>
      </c>
    </row>
    <row r="51" spans="1:8" x14ac:dyDescent="0.2">
      <c r="A51" s="207" t="s">
        <v>138</v>
      </c>
      <c r="B51" s="222"/>
      <c r="C51" s="222"/>
      <c r="D51" s="222"/>
      <c r="E51" s="222"/>
      <c r="F51" s="222"/>
      <c r="G51" s="222"/>
      <c r="H51" s="223"/>
    </row>
    <row r="52" spans="1:8" x14ac:dyDescent="0.2">
      <c r="A52" s="229" t="s">
        <v>64</v>
      </c>
      <c r="B52" s="230"/>
      <c r="C52" s="176"/>
      <c r="D52" s="176"/>
      <c r="E52" s="176"/>
      <c r="F52" s="176"/>
      <c r="G52" s="176"/>
      <c r="H52" s="224"/>
    </row>
    <row r="53" spans="1:8" x14ac:dyDescent="0.2">
      <c r="A53" s="212" t="s">
        <v>174</v>
      </c>
      <c r="B53" s="225"/>
      <c r="C53" s="225"/>
      <c r="D53" s="225"/>
      <c r="E53" s="225"/>
      <c r="F53" s="225"/>
      <c r="G53" s="225"/>
      <c r="H53" s="226"/>
    </row>
  </sheetData>
  <mergeCells count="10">
    <mergeCell ref="A4:J5"/>
    <mergeCell ref="A6:J6"/>
    <mergeCell ref="A7:J7"/>
    <mergeCell ref="A8:J8"/>
    <mergeCell ref="A9:J9"/>
    <mergeCell ref="F12:H12"/>
    <mergeCell ref="A13:A14"/>
    <mergeCell ref="B13:D13"/>
    <mergeCell ref="F13:H13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77" customWidth="1"/>
    <col min="2" max="4" width="11.42578125" style="177"/>
    <col min="5" max="5" width="3.28515625" style="177" customWidth="1"/>
    <col min="6" max="6" width="12.28515625" style="177" bestFit="1" customWidth="1"/>
    <col min="7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203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204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76"/>
      <c r="B11" s="176"/>
      <c r="C11" s="176"/>
      <c r="D11" s="176"/>
      <c r="E11" s="176"/>
      <c r="F11" s="176"/>
      <c r="G11" s="176"/>
      <c r="I11" s="250" t="s">
        <v>140</v>
      </c>
      <c r="J11" s="250"/>
    </row>
    <row r="12" spans="1:10" ht="12.75" customHeight="1" x14ac:dyDescent="0.2">
      <c r="A12" s="190"/>
      <c r="B12" s="191"/>
      <c r="C12" s="191"/>
      <c r="D12" s="191"/>
      <c r="E12" s="191"/>
      <c r="F12" s="299" t="s">
        <v>71</v>
      </c>
      <c r="G12" s="299"/>
      <c r="H12" s="299"/>
    </row>
    <row r="13" spans="1:10" ht="12.75" customHeight="1" x14ac:dyDescent="0.2">
      <c r="A13" s="278" t="s">
        <v>5</v>
      </c>
      <c r="B13" s="286" t="s">
        <v>70</v>
      </c>
      <c r="C13" s="286"/>
      <c r="D13" s="286"/>
      <c r="E13" s="97"/>
      <c r="F13" s="300" t="s">
        <v>35</v>
      </c>
      <c r="G13" s="300"/>
      <c r="H13" s="300"/>
    </row>
    <row r="14" spans="1:10" x14ac:dyDescent="0.2">
      <c r="A14" s="280"/>
      <c r="B14" s="100" t="s">
        <v>1</v>
      </c>
      <c r="C14" s="100" t="s">
        <v>24</v>
      </c>
      <c r="D14" s="100" t="s">
        <v>25</v>
      </c>
      <c r="E14" s="98"/>
      <c r="F14" s="100" t="s">
        <v>1</v>
      </c>
      <c r="G14" s="100" t="s">
        <v>24</v>
      </c>
      <c r="H14" s="100" t="s">
        <v>25</v>
      </c>
    </row>
    <row r="15" spans="1:10" x14ac:dyDescent="0.2">
      <c r="A15" s="75" t="s">
        <v>36</v>
      </c>
      <c r="B15" s="76">
        <v>26221</v>
      </c>
      <c r="C15" s="76">
        <v>13226</v>
      </c>
      <c r="D15" s="76">
        <v>12995</v>
      </c>
      <c r="E15" s="76"/>
      <c r="F15" s="76">
        <v>541</v>
      </c>
      <c r="G15" s="76">
        <v>294</v>
      </c>
      <c r="H15" s="76">
        <v>247</v>
      </c>
    </row>
    <row r="16" spans="1:10" x14ac:dyDescent="0.2">
      <c r="A16" s="77" t="s">
        <v>38</v>
      </c>
      <c r="B16" s="78">
        <v>120065</v>
      </c>
      <c r="C16" s="78">
        <v>50566</v>
      </c>
      <c r="D16" s="78">
        <v>69499</v>
      </c>
      <c r="E16" s="78"/>
      <c r="F16" s="78">
        <v>2306</v>
      </c>
      <c r="G16" s="78">
        <v>906</v>
      </c>
      <c r="H16" s="78">
        <v>1400</v>
      </c>
    </row>
    <row r="17" spans="1:8" x14ac:dyDescent="0.2">
      <c r="A17" s="75" t="s">
        <v>92</v>
      </c>
      <c r="B17" s="76">
        <v>488</v>
      </c>
      <c r="C17" s="76">
        <v>220</v>
      </c>
      <c r="D17" s="76">
        <v>268</v>
      </c>
      <c r="E17" s="76"/>
      <c r="F17" s="76">
        <v>7</v>
      </c>
      <c r="G17" s="76">
        <v>3</v>
      </c>
      <c r="H17" s="76">
        <v>4</v>
      </c>
    </row>
    <row r="18" spans="1:8" x14ac:dyDescent="0.2">
      <c r="A18" s="77" t="s">
        <v>39</v>
      </c>
      <c r="B18" s="78">
        <v>9934</v>
      </c>
      <c r="C18" s="78">
        <v>1486</v>
      </c>
      <c r="D18" s="78">
        <v>8448</v>
      </c>
      <c r="E18" s="78"/>
      <c r="F18" s="78">
        <v>227</v>
      </c>
      <c r="G18" s="78">
        <v>35</v>
      </c>
      <c r="H18" s="78">
        <v>192</v>
      </c>
    </row>
    <row r="19" spans="1:8" x14ac:dyDescent="0.2">
      <c r="A19" s="75" t="s">
        <v>40</v>
      </c>
      <c r="B19" s="76">
        <v>11010</v>
      </c>
      <c r="C19" s="76">
        <v>797</v>
      </c>
      <c r="D19" s="76">
        <v>10213</v>
      </c>
      <c r="E19" s="76"/>
      <c r="F19" s="76">
        <v>209</v>
      </c>
      <c r="G19" s="76">
        <v>19</v>
      </c>
      <c r="H19" s="76">
        <v>190</v>
      </c>
    </row>
    <row r="20" spans="1:8" x14ac:dyDescent="0.2">
      <c r="A20" s="77" t="s">
        <v>41</v>
      </c>
      <c r="B20" s="78">
        <v>1670</v>
      </c>
      <c r="C20" s="78">
        <v>1670</v>
      </c>
      <c r="D20" s="78">
        <v>0</v>
      </c>
      <c r="E20" s="78"/>
      <c r="F20" s="78">
        <v>29</v>
      </c>
      <c r="G20" s="78">
        <v>29</v>
      </c>
      <c r="H20" s="78">
        <v>0</v>
      </c>
    </row>
    <row r="21" spans="1:8" x14ac:dyDescent="0.2">
      <c r="A21" s="75" t="s">
        <v>42</v>
      </c>
      <c r="B21" s="76">
        <v>0</v>
      </c>
      <c r="C21" s="76">
        <v>0</v>
      </c>
      <c r="D21" s="76">
        <v>0</v>
      </c>
      <c r="E21" s="76"/>
      <c r="F21" s="76">
        <v>0</v>
      </c>
      <c r="G21" s="76">
        <v>0</v>
      </c>
      <c r="H21" s="76">
        <v>0</v>
      </c>
    </row>
    <row r="22" spans="1:8" x14ac:dyDescent="0.2">
      <c r="A22" s="77" t="s">
        <v>43</v>
      </c>
      <c r="B22" s="78">
        <v>8819</v>
      </c>
      <c r="C22" s="78">
        <v>1619</v>
      </c>
      <c r="D22" s="78">
        <v>7200</v>
      </c>
      <c r="E22" s="78"/>
      <c r="F22" s="78">
        <v>238</v>
      </c>
      <c r="G22" s="78">
        <v>38</v>
      </c>
      <c r="H22" s="78">
        <v>200</v>
      </c>
    </row>
    <row r="23" spans="1:8" x14ac:dyDescent="0.2">
      <c r="A23" s="75" t="s">
        <v>45</v>
      </c>
      <c r="B23" s="76">
        <v>1037</v>
      </c>
      <c r="C23" s="76">
        <v>1037</v>
      </c>
      <c r="D23" s="76">
        <v>0</v>
      </c>
      <c r="E23" s="76"/>
      <c r="F23" s="76">
        <v>25</v>
      </c>
      <c r="G23" s="76">
        <v>25</v>
      </c>
      <c r="H23" s="76">
        <v>0</v>
      </c>
    </row>
    <row r="24" spans="1:8" x14ac:dyDescent="0.2">
      <c r="A24" s="77" t="s">
        <v>46</v>
      </c>
      <c r="B24" s="78">
        <v>9221</v>
      </c>
      <c r="C24" s="78">
        <v>9221</v>
      </c>
      <c r="D24" s="78">
        <v>0</v>
      </c>
      <c r="E24" s="78"/>
      <c r="F24" s="78">
        <v>247</v>
      </c>
      <c r="G24" s="78">
        <v>247</v>
      </c>
      <c r="H24" s="78">
        <v>0</v>
      </c>
    </row>
    <row r="25" spans="1:8" x14ac:dyDescent="0.2">
      <c r="A25" s="75" t="s">
        <v>47</v>
      </c>
      <c r="B25" s="76">
        <v>21648</v>
      </c>
      <c r="C25" s="76">
        <v>608</v>
      </c>
      <c r="D25" s="76">
        <v>21040</v>
      </c>
      <c r="E25" s="76"/>
      <c r="F25" s="76">
        <v>496</v>
      </c>
      <c r="G25" s="76">
        <v>6</v>
      </c>
      <c r="H25" s="76">
        <v>490</v>
      </c>
    </row>
    <row r="26" spans="1:8" x14ac:dyDescent="0.2">
      <c r="A26" s="77" t="s">
        <v>48</v>
      </c>
      <c r="B26" s="78">
        <v>0</v>
      </c>
      <c r="C26" s="78">
        <v>0</v>
      </c>
      <c r="D26" s="78">
        <v>0</v>
      </c>
      <c r="E26" s="78"/>
      <c r="F26" s="78">
        <v>0</v>
      </c>
      <c r="G26" s="78">
        <v>0</v>
      </c>
      <c r="H26" s="78">
        <v>0</v>
      </c>
    </row>
    <row r="27" spans="1:8" x14ac:dyDescent="0.2">
      <c r="A27" s="75" t="s">
        <v>49</v>
      </c>
      <c r="B27" s="76">
        <v>29520</v>
      </c>
      <c r="C27" s="76">
        <v>12262</v>
      </c>
      <c r="D27" s="76">
        <v>17258</v>
      </c>
      <c r="E27" s="76"/>
      <c r="F27" s="76">
        <v>485</v>
      </c>
      <c r="G27" s="76">
        <v>145</v>
      </c>
      <c r="H27" s="76">
        <v>340</v>
      </c>
    </row>
    <row r="28" spans="1:8" x14ac:dyDescent="0.2">
      <c r="A28" s="77" t="s">
        <v>50</v>
      </c>
      <c r="B28" s="78">
        <v>35727</v>
      </c>
      <c r="C28" s="78">
        <v>6727</v>
      </c>
      <c r="D28" s="78">
        <v>29000</v>
      </c>
      <c r="E28" s="78"/>
      <c r="F28" s="78">
        <v>721</v>
      </c>
      <c r="G28" s="78">
        <v>141</v>
      </c>
      <c r="H28" s="78">
        <v>580</v>
      </c>
    </row>
    <row r="29" spans="1:8" x14ac:dyDescent="0.2">
      <c r="A29" s="75" t="s">
        <v>51</v>
      </c>
      <c r="B29" s="76">
        <v>29919</v>
      </c>
      <c r="C29" s="76">
        <v>1299</v>
      </c>
      <c r="D29" s="76">
        <v>28620</v>
      </c>
      <c r="E29" s="76"/>
      <c r="F29" s="76">
        <v>668</v>
      </c>
      <c r="G29" s="76">
        <v>32</v>
      </c>
      <c r="H29" s="76">
        <v>636</v>
      </c>
    </row>
    <row r="30" spans="1:8" x14ac:dyDescent="0.2">
      <c r="A30" s="77" t="s">
        <v>52</v>
      </c>
      <c r="B30" s="78">
        <v>17441</v>
      </c>
      <c r="C30" s="78">
        <v>7791</v>
      </c>
      <c r="D30" s="78">
        <v>9650</v>
      </c>
      <c r="E30" s="78"/>
      <c r="F30" s="78">
        <v>469</v>
      </c>
      <c r="G30" s="78">
        <v>269</v>
      </c>
      <c r="H30" s="78">
        <v>200</v>
      </c>
    </row>
    <row r="31" spans="1:8" x14ac:dyDescent="0.2">
      <c r="A31" s="75" t="s">
        <v>53</v>
      </c>
      <c r="B31" s="76">
        <v>6656</v>
      </c>
      <c r="C31" s="76">
        <v>56</v>
      </c>
      <c r="D31" s="76">
        <v>6600</v>
      </c>
      <c r="E31" s="76"/>
      <c r="F31" s="76">
        <v>89</v>
      </c>
      <c r="G31" s="76">
        <v>1</v>
      </c>
      <c r="H31" s="76">
        <v>88</v>
      </c>
    </row>
    <row r="32" spans="1:8" x14ac:dyDescent="0.2">
      <c r="A32" s="77" t="s">
        <v>60</v>
      </c>
      <c r="B32" s="78">
        <v>72448</v>
      </c>
      <c r="C32" s="78">
        <v>5470</v>
      </c>
      <c r="D32" s="78">
        <v>66978</v>
      </c>
      <c r="E32" s="78"/>
      <c r="F32" s="78">
        <v>1432</v>
      </c>
      <c r="G32" s="78">
        <v>112</v>
      </c>
      <c r="H32" s="78">
        <v>1320</v>
      </c>
    </row>
    <row r="33" spans="1:8" x14ac:dyDescent="0.2">
      <c r="A33" s="75" t="s">
        <v>54</v>
      </c>
      <c r="B33" s="76">
        <v>749</v>
      </c>
      <c r="C33" s="76">
        <v>0</v>
      </c>
      <c r="D33" s="76">
        <v>749</v>
      </c>
      <c r="E33" s="76"/>
      <c r="F33" s="76">
        <v>24</v>
      </c>
      <c r="G33" s="76">
        <v>0</v>
      </c>
      <c r="H33" s="76">
        <v>24</v>
      </c>
    </row>
    <row r="34" spans="1:8" x14ac:dyDescent="0.2">
      <c r="A34" s="77" t="s">
        <v>55</v>
      </c>
      <c r="B34" s="78">
        <v>1800</v>
      </c>
      <c r="C34" s="78">
        <v>0</v>
      </c>
      <c r="D34" s="78">
        <v>1800</v>
      </c>
      <c r="E34" s="78"/>
      <c r="F34" s="78">
        <v>50</v>
      </c>
      <c r="G34" s="78">
        <v>0</v>
      </c>
      <c r="H34" s="78">
        <v>50</v>
      </c>
    </row>
    <row r="35" spans="1:8" x14ac:dyDescent="0.2">
      <c r="A35" s="75" t="s">
        <v>58</v>
      </c>
      <c r="B35" s="76">
        <v>31108</v>
      </c>
      <c r="C35" s="76">
        <v>17696</v>
      </c>
      <c r="D35" s="76">
        <v>13412</v>
      </c>
      <c r="E35" s="76"/>
      <c r="F35" s="76">
        <v>560</v>
      </c>
      <c r="G35" s="76">
        <v>300</v>
      </c>
      <c r="H35" s="76">
        <v>260</v>
      </c>
    </row>
    <row r="36" spans="1:8" x14ac:dyDescent="0.2">
      <c r="A36" s="77" t="s">
        <v>56</v>
      </c>
      <c r="B36" s="78">
        <v>8495</v>
      </c>
      <c r="C36" s="78">
        <v>8495</v>
      </c>
      <c r="D36" s="78">
        <v>0</v>
      </c>
      <c r="E36" s="78"/>
      <c r="F36" s="78">
        <v>204</v>
      </c>
      <c r="G36" s="78">
        <v>204</v>
      </c>
      <c r="H36" s="78">
        <v>0</v>
      </c>
    </row>
    <row r="37" spans="1:8" x14ac:dyDescent="0.2">
      <c r="A37" s="75" t="s">
        <v>57</v>
      </c>
      <c r="B37" s="76">
        <v>2905</v>
      </c>
      <c r="C37" s="76">
        <v>2905</v>
      </c>
      <c r="D37" s="76">
        <v>0</v>
      </c>
      <c r="E37" s="76"/>
      <c r="F37" s="76">
        <v>69</v>
      </c>
      <c r="G37" s="76">
        <v>69</v>
      </c>
      <c r="H37" s="76">
        <v>0</v>
      </c>
    </row>
    <row r="38" spans="1:8" x14ac:dyDescent="0.2">
      <c r="A38" s="77" t="s">
        <v>68</v>
      </c>
      <c r="B38" s="78">
        <v>31322</v>
      </c>
      <c r="C38" s="78">
        <v>3159</v>
      </c>
      <c r="D38" s="78">
        <v>28163</v>
      </c>
      <c r="E38" s="78"/>
      <c r="F38" s="78">
        <v>660</v>
      </c>
      <c r="G38" s="78">
        <v>60</v>
      </c>
      <c r="H38" s="78">
        <v>600</v>
      </c>
    </row>
    <row r="39" spans="1:8" x14ac:dyDescent="0.2">
      <c r="A39" s="75" t="s">
        <v>37</v>
      </c>
      <c r="B39" s="76">
        <v>0</v>
      </c>
      <c r="C39" s="76">
        <v>0</v>
      </c>
      <c r="D39" s="76">
        <v>0</v>
      </c>
      <c r="E39" s="76"/>
      <c r="F39" s="76">
        <v>0</v>
      </c>
      <c r="G39" s="76">
        <v>0</v>
      </c>
      <c r="H39" s="76">
        <v>0</v>
      </c>
    </row>
    <row r="40" spans="1:8" x14ac:dyDescent="0.2">
      <c r="A40" s="77" t="s">
        <v>44</v>
      </c>
      <c r="B40" s="78">
        <v>652</v>
      </c>
      <c r="C40" s="78">
        <v>652</v>
      </c>
      <c r="D40" s="78">
        <v>0</v>
      </c>
      <c r="E40" s="78"/>
      <c r="F40" s="78">
        <v>11</v>
      </c>
      <c r="G40" s="78">
        <v>11</v>
      </c>
      <c r="H40" s="78">
        <v>0</v>
      </c>
    </row>
    <row r="41" spans="1:8" x14ac:dyDescent="0.2">
      <c r="A41" s="75" t="s">
        <v>93</v>
      </c>
      <c r="B41" s="76">
        <v>0</v>
      </c>
      <c r="C41" s="76">
        <v>0</v>
      </c>
      <c r="D41" s="76">
        <v>0</v>
      </c>
      <c r="E41" s="76"/>
      <c r="F41" s="76">
        <v>0</v>
      </c>
      <c r="G41" s="76">
        <v>0</v>
      </c>
      <c r="H41" s="76">
        <v>0</v>
      </c>
    </row>
    <row r="42" spans="1:8" x14ac:dyDescent="0.2">
      <c r="A42" s="77" t="s">
        <v>94</v>
      </c>
      <c r="B42" s="78">
        <v>0</v>
      </c>
      <c r="C42" s="78">
        <v>0</v>
      </c>
      <c r="D42" s="78">
        <v>0</v>
      </c>
      <c r="E42" s="78"/>
      <c r="F42" s="78">
        <v>0</v>
      </c>
      <c r="G42" s="78">
        <v>0</v>
      </c>
      <c r="H42" s="78">
        <v>0</v>
      </c>
    </row>
    <row r="43" spans="1:8" x14ac:dyDescent="0.2">
      <c r="A43" s="75" t="s">
        <v>95</v>
      </c>
      <c r="B43" s="76">
        <v>0</v>
      </c>
      <c r="C43" s="76">
        <v>0</v>
      </c>
      <c r="D43" s="76">
        <v>0</v>
      </c>
      <c r="E43" s="76"/>
      <c r="F43" s="76">
        <v>0</v>
      </c>
      <c r="G43" s="76">
        <v>0</v>
      </c>
      <c r="H43" s="76">
        <v>0</v>
      </c>
    </row>
    <row r="44" spans="1:8" x14ac:dyDescent="0.2">
      <c r="A44" s="77" t="s">
        <v>96</v>
      </c>
      <c r="B44" s="78">
        <v>0</v>
      </c>
      <c r="C44" s="78">
        <v>0</v>
      </c>
      <c r="D44" s="78">
        <v>0</v>
      </c>
      <c r="E44" s="78"/>
      <c r="F44" s="78">
        <v>0</v>
      </c>
      <c r="G44" s="78">
        <v>0</v>
      </c>
      <c r="H44" s="78">
        <v>0</v>
      </c>
    </row>
    <row r="45" spans="1:8" x14ac:dyDescent="0.2">
      <c r="A45" s="75" t="s">
        <v>97</v>
      </c>
      <c r="B45" s="76">
        <v>0</v>
      </c>
      <c r="C45" s="76">
        <v>0</v>
      </c>
      <c r="D45" s="76">
        <v>0</v>
      </c>
      <c r="E45" s="76"/>
      <c r="F45" s="76">
        <v>0</v>
      </c>
      <c r="G45" s="76">
        <v>0</v>
      </c>
      <c r="H45" s="76">
        <v>0</v>
      </c>
    </row>
    <row r="46" spans="1:8" x14ac:dyDescent="0.2">
      <c r="A46" s="77" t="s">
        <v>98</v>
      </c>
      <c r="B46" s="78">
        <v>0</v>
      </c>
      <c r="C46" s="78">
        <v>0</v>
      </c>
      <c r="D46" s="78">
        <v>0</v>
      </c>
      <c r="E46" s="78"/>
      <c r="F46" s="78">
        <v>0</v>
      </c>
      <c r="G46" s="78">
        <v>0</v>
      </c>
      <c r="H46" s="78">
        <v>0</v>
      </c>
    </row>
    <row r="47" spans="1:8" x14ac:dyDescent="0.2">
      <c r="A47" s="75" t="s">
        <v>99</v>
      </c>
      <c r="B47" s="76">
        <v>7872</v>
      </c>
      <c r="C47" s="76">
        <v>7872</v>
      </c>
      <c r="D47" s="76">
        <v>0</v>
      </c>
      <c r="E47" s="76"/>
      <c r="F47" s="76">
        <v>82</v>
      </c>
      <c r="G47" s="76">
        <v>82</v>
      </c>
      <c r="H47" s="76">
        <v>0</v>
      </c>
    </row>
    <row r="48" spans="1:8" x14ac:dyDescent="0.2">
      <c r="A48" s="56"/>
      <c r="B48" s="56"/>
      <c r="C48" s="56"/>
      <c r="D48" s="56"/>
      <c r="E48" s="56"/>
      <c r="F48" s="56"/>
      <c r="G48" s="56"/>
      <c r="H48" s="56"/>
    </row>
    <row r="49" spans="1:8" x14ac:dyDescent="0.2">
      <c r="A49" s="77" t="s">
        <v>1</v>
      </c>
      <c r="B49" s="78">
        <v>486727</v>
      </c>
      <c r="C49" s="78">
        <v>154834</v>
      </c>
      <c r="D49" s="78">
        <v>331893</v>
      </c>
      <c r="E49" s="78"/>
      <c r="F49" s="78">
        <v>9849</v>
      </c>
      <c r="G49" s="78">
        <v>3028</v>
      </c>
      <c r="H49" s="78">
        <v>6821</v>
      </c>
    </row>
    <row r="51" spans="1:8" x14ac:dyDescent="0.2">
      <c r="A51" s="207" t="s">
        <v>138</v>
      </c>
      <c r="B51" s="222"/>
      <c r="C51" s="222"/>
      <c r="D51" s="222"/>
      <c r="E51" s="222"/>
      <c r="F51" s="222"/>
      <c r="G51" s="222"/>
      <c r="H51" s="223"/>
    </row>
    <row r="52" spans="1:8" x14ac:dyDescent="0.2">
      <c r="A52" s="229" t="s">
        <v>64</v>
      </c>
      <c r="B52" s="230"/>
      <c r="C52" s="176"/>
      <c r="D52" s="176"/>
      <c r="E52" s="176"/>
      <c r="F52" s="176"/>
      <c r="G52" s="176"/>
      <c r="H52" s="224"/>
    </row>
    <row r="53" spans="1:8" x14ac:dyDescent="0.2">
      <c r="A53" s="212" t="s">
        <v>174</v>
      </c>
      <c r="B53" s="225"/>
      <c r="C53" s="225"/>
      <c r="D53" s="225"/>
      <c r="E53" s="225"/>
      <c r="F53" s="225"/>
      <c r="G53" s="225"/>
      <c r="H53" s="226"/>
    </row>
  </sheetData>
  <mergeCells count="10">
    <mergeCell ref="A4:J5"/>
    <mergeCell ref="A6:J6"/>
    <mergeCell ref="A7:J7"/>
    <mergeCell ref="A8:J8"/>
    <mergeCell ref="A9:J9"/>
    <mergeCell ref="F12:H12"/>
    <mergeCell ref="A13:A14"/>
    <mergeCell ref="B13:D13"/>
    <mergeCell ref="F13:H13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J53"/>
  <sheetViews>
    <sheetView showGridLines="0" zoomScale="115" zoomScaleNormal="115" workbookViewId="0">
      <selection activeCell="A9" sqref="A9:J9"/>
    </sheetView>
  </sheetViews>
  <sheetFormatPr baseColWidth="10" defaultRowHeight="12.75" x14ac:dyDescent="0.2"/>
  <cols>
    <col min="1" max="1" width="18.7109375" style="155" customWidth="1"/>
    <col min="2" max="3" width="11.42578125" style="155"/>
    <col min="4" max="4" width="6.7109375" style="155" customWidth="1"/>
    <col min="5" max="16384" width="11.42578125" style="155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175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210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54"/>
      <c r="B11" s="154"/>
      <c r="C11" s="154"/>
      <c r="D11" s="154"/>
      <c r="E11" s="154"/>
      <c r="F11" s="143"/>
      <c r="I11" s="250" t="s">
        <v>140</v>
      </c>
      <c r="J11" s="250"/>
    </row>
    <row r="12" spans="1:10" ht="12.75" customHeight="1" x14ac:dyDescent="0.2">
      <c r="A12" s="157"/>
      <c r="B12" s="158"/>
      <c r="C12" s="158"/>
      <c r="D12" s="158"/>
      <c r="E12" s="158"/>
      <c r="F12" s="156" t="s">
        <v>4</v>
      </c>
    </row>
    <row r="13" spans="1:10" ht="12.75" customHeight="1" x14ac:dyDescent="0.2">
      <c r="A13" s="268" t="s">
        <v>5</v>
      </c>
      <c r="B13" s="270" t="s">
        <v>211</v>
      </c>
      <c r="C13" s="270"/>
      <c r="D13" s="12"/>
      <c r="E13" s="271" t="s">
        <v>212</v>
      </c>
      <c r="F13" s="270"/>
    </row>
    <row r="14" spans="1:10" x14ac:dyDescent="0.2">
      <c r="A14" s="269"/>
      <c r="B14" s="2" t="s">
        <v>2</v>
      </c>
      <c r="C14" s="2" t="s">
        <v>8</v>
      </c>
      <c r="D14" s="4"/>
      <c r="E14" s="2" t="s">
        <v>9</v>
      </c>
      <c r="F14" s="2" t="s">
        <v>10</v>
      </c>
    </row>
    <row r="15" spans="1:10" x14ac:dyDescent="0.2">
      <c r="A15" s="13" t="s">
        <v>36</v>
      </c>
      <c r="B15" s="48">
        <v>379157</v>
      </c>
      <c r="C15" s="48">
        <v>419737</v>
      </c>
      <c r="D15" s="91"/>
      <c r="E15" s="48">
        <v>153381</v>
      </c>
      <c r="F15" s="48">
        <v>267694</v>
      </c>
    </row>
    <row r="16" spans="1:10" x14ac:dyDescent="0.2">
      <c r="A16" s="28" t="s">
        <v>38</v>
      </c>
      <c r="B16" s="49">
        <v>15721</v>
      </c>
      <c r="C16" s="49">
        <v>48866</v>
      </c>
      <c r="D16" s="92"/>
      <c r="E16" s="49">
        <v>136080</v>
      </c>
      <c r="F16" s="49">
        <v>148044</v>
      </c>
    </row>
    <row r="17" spans="1:6" x14ac:dyDescent="0.2">
      <c r="A17" s="13" t="s">
        <v>92</v>
      </c>
      <c r="B17" s="48">
        <v>230136</v>
      </c>
      <c r="C17" s="48">
        <v>270319</v>
      </c>
      <c r="D17" s="91"/>
      <c r="E17" s="48">
        <v>197966</v>
      </c>
      <c r="F17" s="48">
        <v>368721</v>
      </c>
    </row>
    <row r="18" spans="1:6" x14ac:dyDescent="0.2">
      <c r="A18" s="28" t="s">
        <v>39</v>
      </c>
      <c r="B18" s="49">
        <v>117355</v>
      </c>
      <c r="C18" s="49">
        <v>144058</v>
      </c>
      <c r="D18" s="92"/>
      <c r="E18" s="49">
        <v>4989</v>
      </c>
      <c r="F18" s="49">
        <v>10762</v>
      </c>
    </row>
    <row r="19" spans="1:6" x14ac:dyDescent="0.2">
      <c r="A19" s="13" t="s">
        <v>40</v>
      </c>
      <c r="B19" s="48">
        <v>39302</v>
      </c>
      <c r="C19" s="48">
        <v>55198</v>
      </c>
      <c r="D19" s="91"/>
      <c r="E19" s="48">
        <v>50374</v>
      </c>
      <c r="F19" s="48">
        <v>57488</v>
      </c>
    </row>
    <row r="20" spans="1:6" x14ac:dyDescent="0.2">
      <c r="A20" s="28" t="s">
        <v>41</v>
      </c>
      <c r="B20" s="49">
        <v>30854</v>
      </c>
      <c r="C20" s="49">
        <v>47490</v>
      </c>
      <c r="D20" s="92"/>
      <c r="E20" s="49">
        <v>21965</v>
      </c>
      <c r="F20" s="49">
        <v>23897</v>
      </c>
    </row>
    <row r="21" spans="1:6" x14ac:dyDescent="0.2">
      <c r="A21" s="13" t="s">
        <v>42</v>
      </c>
      <c r="B21" s="48">
        <v>6280</v>
      </c>
      <c r="C21" s="48">
        <v>7050</v>
      </c>
      <c r="D21" s="91"/>
      <c r="E21" s="48">
        <v>2385</v>
      </c>
      <c r="F21" s="48">
        <v>14010</v>
      </c>
    </row>
    <row r="22" spans="1:6" x14ac:dyDescent="0.2">
      <c r="A22" s="28" t="s">
        <v>43</v>
      </c>
      <c r="B22" s="49">
        <v>27525</v>
      </c>
      <c r="C22" s="49">
        <v>33189</v>
      </c>
      <c r="D22" s="92"/>
      <c r="E22" s="49">
        <v>11573</v>
      </c>
      <c r="F22" s="49">
        <v>16469</v>
      </c>
    </row>
    <row r="23" spans="1:6" x14ac:dyDescent="0.2">
      <c r="A23" s="13" t="s">
        <v>45</v>
      </c>
      <c r="B23" s="48">
        <v>14021</v>
      </c>
      <c r="C23" s="48">
        <v>21191</v>
      </c>
      <c r="D23" s="91"/>
      <c r="E23" s="48">
        <v>14643</v>
      </c>
      <c r="F23" s="48">
        <v>15203</v>
      </c>
    </row>
    <row r="24" spans="1:6" x14ac:dyDescent="0.2">
      <c r="A24" s="28" t="s">
        <v>46</v>
      </c>
      <c r="B24" s="49">
        <v>22701</v>
      </c>
      <c r="C24" s="49">
        <v>29815</v>
      </c>
      <c r="D24" s="92"/>
      <c r="E24" s="49">
        <v>36554</v>
      </c>
      <c r="F24" s="49">
        <v>38080</v>
      </c>
    </row>
    <row r="25" spans="1:6" x14ac:dyDescent="0.2">
      <c r="A25" s="13" t="s">
        <v>47</v>
      </c>
      <c r="B25" s="48">
        <v>130448</v>
      </c>
      <c r="C25" s="48">
        <v>231765</v>
      </c>
      <c r="D25" s="91"/>
      <c r="E25" s="48">
        <v>236512</v>
      </c>
      <c r="F25" s="48">
        <v>338514</v>
      </c>
    </row>
    <row r="26" spans="1:6" x14ac:dyDescent="0.2">
      <c r="A26" s="28" t="s">
        <v>48</v>
      </c>
      <c r="B26" s="49">
        <v>3123</v>
      </c>
      <c r="C26" s="49">
        <v>3123</v>
      </c>
      <c r="D26" s="92"/>
      <c r="E26" s="49">
        <v>5012</v>
      </c>
      <c r="F26" s="49">
        <v>8256</v>
      </c>
    </row>
    <row r="27" spans="1:6" x14ac:dyDescent="0.2">
      <c r="A27" s="13" t="s">
        <v>49</v>
      </c>
      <c r="B27" s="48">
        <v>13405</v>
      </c>
      <c r="C27" s="48">
        <v>33373</v>
      </c>
      <c r="D27" s="91"/>
      <c r="E27" s="48">
        <v>26516</v>
      </c>
      <c r="F27" s="48">
        <v>37093</v>
      </c>
    </row>
    <row r="28" spans="1:6" x14ac:dyDescent="0.2">
      <c r="A28" s="28" t="s">
        <v>50</v>
      </c>
      <c r="B28" s="49">
        <v>2315</v>
      </c>
      <c r="C28" s="49">
        <v>3139</v>
      </c>
      <c r="D28" s="92"/>
      <c r="E28" s="49">
        <v>2430</v>
      </c>
      <c r="F28" s="49">
        <v>5246</v>
      </c>
    </row>
    <row r="29" spans="1:6" x14ac:dyDescent="0.2">
      <c r="A29" s="13" t="s">
        <v>51</v>
      </c>
      <c r="B29" s="48">
        <v>62885</v>
      </c>
      <c r="C29" s="48">
        <v>68821</v>
      </c>
      <c r="D29" s="91"/>
      <c r="E29" s="48">
        <v>10872</v>
      </c>
      <c r="F29" s="48">
        <v>14188</v>
      </c>
    </row>
    <row r="30" spans="1:6" x14ac:dyDescent="0.2">
      <c r="A30" s="28" t="s">
        <v>52</v>
      </c>
      <c r="B30" s="49">
        <v>11528</v>
      </c>
      <c r="C30" s="49">
        <v>27492</v>
      </c>
      <c r="D30" s="92"/>
      <c r="E30" s="49">
        <v>21506</v>
      </c>
      <c r="F30" s="49">
        <v>44874</v>
      </c>
    </row>
    <row r="31" spans="1:6" x14ac:dyDescent="0.2">
      <c r="A31" s="13" t="s">
        <v>53</v>
      </c>
      <c r="B31" s="48">
        <v>139196</v>
      </c>
      <c r="C31" s="48">
        <v>161001</v>
      </c>
      <c r="D31" s="91"/>
      <c r="E31" s="48">
        <v>19852</v>
      </c>
      <c r="F31" s="48">
        <v>32373</v>
      </c>
    </row>
    <row r="32" spans="1:6" x14ac:dyDescent="0.2">
      <c r="A32" s="28" t="s">
        <v>60</v>
      </c>
      <c r="B32" s="49">
        <v>15706</v>
      </c>
      <c r="C32" s="49">
        <v>20922</v>
      </c>
      <c r="D32" s="92"/>
      <c r="E32" s="49">
        <v>50421</v>
      </c>
      <c r="F32" s="49">
        <v>53779</v>
      </c>
    </row>
    <row r="33" spans="1:7" x14ac:dyDescent="0.2">
      <c r="A33" s="13" t="s">
        <v>54</v>
      </c>
      <c r="B33" s="48">
        <v>62129</v>
      </c>
      <c r="C33" s="48">
        <v>74215</v>
      </c>
      <c r="D33" s="91"/>
      <c r="E33" s="48">
        <v>30945</v>
      </c>
      <c r="F33" s="48">
        <v>32289</v>
      </c>
    </row>
    <row r="34" spans="1:7" x14ac:dyDescent="0.2">
      <c r="A34" s="28" t="s">
        <v>55</v>
      </c>
      <c r="B34" s="49">
        <v>44105</v>
      </c>
      <c r="C34" s="49">
        <v>56967</v>
      </c>
      <c r="D34" s="92"/>
      <c r="E34" s="49">
        <v>55866</v>
      </c>
      <c r="F34" s="49">
        <v>60654</v>
      </c>
    </row>
    <row r="35" spans="1:7" x14ac:dyDescent="0.2">
      <c r="A35" s="13" t="s">
        <v>58</v>
      </c>
      <c r="B35" s="48">
        <v>20740</v>
      </c>
      <c r="C35" s="48">
        <v>29391</v>
      </c>
      <c r="D35" s="91"/>
      <c r="E35" s="48">
        <v>23304</v>
      </c>
      <c r="F35" s="48">
        <v>60572</v>
      </c>
    </row>
    <row r="36" spans="1:7" x14ac:dyDescent="0.2">
      <c r="A36" s="28" t="s">
        <v>56</v>
      </c>
      <c r="B36" s="49">
        <v>11532</v>
      </c>
      <c r="C36" s="49">
        <v>13428</v>
      </c>
      <c r="D36" s="92"/>
      <c r="E36" s="49">
        <v>26632</v>
      </c>
      <c r="F36" s="49">
        <v>29975</v>
      </c>
    </row>
    <row r="37" spans="1:7" x14ac:dyDescent="0.2">
      <c r="A37" s="13" t="s">
        <v>57</v>
      </c>
      <c r="B37" s="48">
        <v>38003</v>
      </c>
      <c r="C37" s="48">
        <v>45591</v>
      </c>
      <c r="D37" s="91"/>
      <c r="E37" s="48">
        <v>110819</v>
      </c>
      <c r="F37" s="48">
        <v>127648</v>
      </c>
    </row>
    <row r="38" spans="1:7" x14ac:dyDescent="0.2">
      <c r="A38" s="28" t="s">
        <v>68</v>
      </c>
      <c r="B38" s="49">
        <v>212291</v>
      </c>
      <c r="C38" s="49">
        <v>226544</v>
      </c>
      <c r="D38" s="92"/>
      <c r="E38" s="49">
        <v>131982</v>
      </c>
      <c r="F38" s="49">
        <v>173072</v>
      </c>
    </row>
    <row r="39" spans="1:7" x14ac:dyDescent="0.2">
      <c r="A39" s="13" t="s">
        <v>37</v>
      </c>
      <c r="B39" s="48">
        <v>1770</v>
      </c>
      <c r="C39" s="48">
        <v>1840</v>
      </c>
      <c r="D39" s="91"/>
      <c r="E39" s="48">
        <v>329</v>
      </c>
      <c r="F39" s="48">
        <v>591</v>
      </c>
    </row>
    <row r="40" spans="1:7" x14ac:dyDescent="0.2">
      <c r="A40" s="28" t="s">
        <v>44</v>
      </c>
      <c r="B40" s="49">
        <v>5025</v>
      </c>
      <c r="C40" s="49">
        <v>6452</v>
      </c>
      <c r="D40" s="92"/>
      <c r="E40" s="49">
        <v>4662</v>
      </c>
      <c r="F40" s="49">
        <v>5428</v>
      </c>
    </row>
    <row r="41" spans="1:7" x14ac:dyDescent="0.2">
      <c r="A41" s="13" t="s">
        <v>93</v>
      </c>
      <c r="B41" s="48">
        <v>2166</v>
      </c>
      <c r="C41" s="48">
        <v>3233</v>
      </c>
      <c r="D41" s="91"/>
      <c r="E41" s="48">
        <v>4441</v>
      </c>
      <c r="F41" s="48">
        <v>5885</v>
      </c>
      <c r="G41" s="159"/>
    </row>
    <row r="42" spans="1:7" x14ac:dyDescent="0.2">
      <c r="A42" s="28" t="s">
        <v>94</v>
      </c>
      <c r="B42" s="49">
        <v>1859</v>
      </c>
      <c r="C42" s="49">
        <v>3032</v>
      </c>
      <c r="D42" s="92"/>
      <c r="E42" s="49">
        <v>281</v>
      </c>
      <c r="F42" s="49">
        <v>281</v>
      </c>
    </row>
    <row r="43" spans="1:7" x14ac:dyDescent="0.2">
      <c r="A43" s="13" t="s">
        <v>95</v>
      </c>
      <c r="B43" s="48">
        <v>0</v>
      </c>
      <c r="C43" s="48">
        <v>0</v>
      </c>
      <c r="D43" s="91"/>
      <c r="E43" s="48">
        <v>616</v>
      </c>
      <c r="F43" s="48">
        <v>1872</v>
      </c>
    </row>
    <row r="44" spans="1:7" x14ac:dyDescent="0.2">
      <c r="A44" s="28" t="s">
        <v>96</v>
      </c>
      <c r="B44" s="49">
        <v>357</v>
      </c>
      <c r="C44" s="49">
        <v>357</v>
      </c>
      <c r="D44" s="92"/>
      <c r="E44" s="49">
        <v>328</v>
      </c>
      <c r="F44" s="49">
        <v>2281</v>
      </c>
    </row>
    <row r="45" spans="1:7" x14ac:dyDescent="0.2">
      <c r="A45" s="13" t="s">
        <v>97</v>
      </c>
      <c r="B45" s="48">
        <v>0</v>
      </c>
      <c r="C45" s="48">
        <v>0</v>
      </c>
      <c r="D45" s="91"/>
      <c r="E45" s="48">
        <v>78</v>
      </c>
      <c r="F45" s="48">
        <v>78</v>
      </c>
    </row>
    <row r="46" spans="1:7" x14ac:dyDescent="0.2">
      <c r="A46" s="28" t="s">
        <v>98</v>
      </c>
      <c r="B46" s="49">
        <v>864</v>
      </c>
      <c r="C46" s="49">
        <v>938</v>
      </c>
      <c r="D46" s="92"/>
      <c r="E46" s="49">
        <v>165</v>
      </c>
      <c r="F46" s="49">
        <v>165</v>
      </c>
    </row>
    <row r="47" spans="1:7" x14ac:dyDescent="0.2">
      <c r="A47" s="13" t="s">
        <v>99</v>
      </c>
      <c r="B47" s="48">
        <v>195</v>
      </c>
      <c r="C47" s="48">
        <v>195</v>
      </c>
      <c r="D47" s="91"/>
      <c r="E47" s="48">
        <v>0</v>
      </c>
      <c r="F47" s="48">
        <v>0</v>
      </c>
    </row>
    <row r="48" spans="1:7" x14ac:dyDescent="0.2">
      <c r="A48" s="13"/>
      <c r="B48" s="16"/>
      <c r="C48" s="16"/>
      <c r="D48" s="5"/>
      <c r="E48" s="16"/>
      <c r="F48" s="16"/>
    </row>
    <row r="49" spans="1:6" x14ac:dyDescent="0.2">
      <c r="A49" s="28" t="s">
        <v>1</v>
      </c>
      <c r="B49" s="29">
        <v>1662694</v>
      </c>
      <c r="C49" s="29">
        <v>2088732</v>
      </c>
      <c r="D49" s="29"/>
      <c r="E49" s="29">
        <v>1393479</v>
      </c>
      <c r="F49" s="29">
        <v>1995482</v>
      </c>
    </row>
    <row r="51" spans="1:6" x14ac:dyDescent="0.2">
      <c r="A51" s="207" t="s">
        <v>138</v>
      </c>
      <c r="B51" s="215"/>
      <c r="C51" s="215"/>
      <c r="D51" s="215"/>
      <c r="E51" s="215"/>
      <c r="F51" s="216"/>
    </row>
    <row r="52" spans="1:6" x14ac:dyDescent="0.2">
      <c r="A52" s="217" t="s">
        <v>64</v>
      </c>
      <c r="B52" s="154"/>
      <c r="C52" s="154"/>
      <c r="D52" s="154"/>
      <c r="E52" s="154"/>
      <c r="F52" s="218"/>
    </row>
    <row r="53" spans="1:6" x14ac:dyDescent="0.2">
      <c r="A53" s="212" t="s">
        <v>174</v>
      </c>
      <c r="B53" s="219"/>
      <c r="C53" s="219"/>
      <c r="D53" s="219"/>
      <c r="E53" s="219"/>
      <c r="F53" s="220"/>
    </row>
  </sheetData>
  <mergeCells count="9">
    <mergeCell ref="A13:A14"/>
    <mergeCell ref="B13:C13"/>
    <mergeCell ref="E13:F13"/>
    <mergeCell ref="A4:J5"/>
    <mergeCell ref="A6:J6"/>
    <mergeCell ref="A7:J7"/>
    <mergeCell ref="A9:J9"/>
    <mergeCell ref="A8:J8"/>
    <mergeCell ref="I11:J11"/>
  </mergeCells>
  <phoneticPr fontId="17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/>
  <dimension ref="A1:J29"/>
  <sheetViews>
    <sheetView showGridLines="0" zoomScale="115" zoomScaleNormal="115" workbookViewId="0"/>
  </sheetViews>
  <sheetFormatPr baseColWidth="10" defaultRowHeight="12.75" x14ac:dyDescent="0.2"/>
  <cols>
    <col min="1" max="1" width="15" style="155" customWidth="1"/>
    <col min="2" max="16384" width="11.42578125" style="155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205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90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225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x14ac:dyDescent="0.2">
      <c r="I11" s="250" t="s">
        <v>140</v>
      </c>
      <c r="J11" s="250"/>
    </row>
    <row r="12" spans="1:10" x14ac:dyDescent="0.2">
      <c r="A12" s="301" t="s">
        <v>26</v>
      </c>
      <c r="B12" s="284" t="s">
        <v>83</v>
      </c>
      <c r="C12" s="284"/>
      <c r="D12" s="284"/>
      <c r="E12" s="284"/>
      <c r="F12" s="284"/>
      <c r="G12" s="284"/>
      <c r="H12" s="284"/>
    </row>
    <row r="13" spans="1:10" x14ac:dyDescent="0.2">
      <c r="A13" s="285"/>
      <c r="B13" s="201" t="s">
        <v>84</v>
      </c>
      <c r="C13" s="201" t="s">
        <v>85</v>
      </c>
      <c r="D13" s="201" t="s">
        <v>86</v>
      </c>
      <c r="E13" s="201" t="s">
        <v>87</v>
      </c>
      <c r="F13" s="201" t="s">
        <v>88</v>
      </c>
      <c r="G13" s="201" t="s">
        <v>89</v>
      </c>
      <c r="H13" s="201" t="s">
        <v>1</v>
      </c>
    </row>
    <row r="14" spans="1:10" x14ac:dyDescent="0.2">
      <c r="A14" s="9" t="s">
        <v>215</v>
      </c>
      <c r="B14" s="48">
        <v>53067</v>
      </c>
      <c r="C14" s="48">
        <v>295470</v>
      </c>
      <c r="D14" s="48">
        <v>480630</v>
      </c>
      <c r="E14" s="48">
        <v>278723</v>
      </c>
      <c r="F14" s="48">
        <v>191922</v>
      </c>
      <c r="G14" s="48">
        <v>149586</v>
      </c>
      <c r="H14" s="48">
        <v>1449398</v>
      </c>
    </row>
    <row r="15" spans="1:10" x14ac:dyDescent="0.2">
      <c r="A15" s="38" t="s">
        <v>226</v>
      </c>
      <c r="B15" s="49">
        <v>79511</v>
      </c>
      <c r="C15" s="49">
        <v>278875</v>
      </c>
      <c r="D15" s="49">
        <v>404151</v>
      </c>
      <c r="E15" s="49">
        <v>305375</v>
      </c>
      <c r="F15" s="49">
        <v>232978</v>
      </c>
      <c r="G15" s="49">
        <v>130291</v>
      </c>
      <c r="H15" s="49">
        <v>1431181</v>
      </c>
    </row>
    <row r="16" spans="1:10" x14ac:dyDescent="0.2">
      <c r="A16" s="9" t="s">
        <v>227</v>
      </c>
      <c r="B16" s="48">
        <v>93693</v>
      </c>
      <c r="C16" s="48">
        <v>435295</v>
      </c>
      <c r="D16" s="48">
        <v>521874</v>
      </c>
      <c r="E16" s="48">
        <v>209617</v>
      </c>
      <c r="F16" s="48">
        <v>91046</v>
      </c>
      <c r="G16" s="48">
        <v>39970</v>
      </c>
      <c r="H16" s="48">
        <v>1391495</v>
      </c>
    </row>
    <row r="17" spans="1:8" x14ac:dyDescent="0.2">
      <c r="A17" s="38" t="s">
        <v>228</v>
      </c>
      <c r="B17" s="49">
        <v>58467</v>
      </c>
      <c r="C17" s="49">
        <v>496674</v>
      </c>
      <c r="D17" s="49">
        <v>591032</v>
      </c>
      <c r="E17" s="49">
        <v>300164</v>
      </c>
      <c r="F17" s="49">
        <v>188140</v>
      </c>
      <c r="G17" s="49">
        <v>67003</v>
      </c>
      <c r="H17" s="49">
        <v>1701480</v>
      </c>
    </row>
    <row r="18" spans="1:8" x14ac:dyDescent="0.2">
      <c r="A18" s="9" t="s">
        <v>229</v>
      </c>
      <c r="B18" s="48">
        <v>62703</v>
      </c>
      <c r="C18" s="48">
        <v>307591</v>
      </c>
      <c r="D18" s="48">
        <v>665170</v>
      </c>
      <c r="E18" s="48">
        <v>293870</v>
      </c>
      <c r="F18" s="48">
        <v>188660</v>
      </c>
      <c r="G18" s="48">
        <v>111524</v>
      </c>
      <c r="H18" s="48">
        <v>1629518</v>
      </c>
    </row>
    <row r="19" spans="1:8" x14ac:dyDescent="0.2">
      <c r="A19" s="38" t="s">
        <v>230</v>
      </c>
      <c r="B19" s="49">
        <v>101862</v>
      </c>
      <c r="C19" s="49">
        <v>266669</v>
      </c>
      <c r="D19" s="49">
        <v>468448</v>
      </c>
      <c r="E19" s="49">
        <v>259832</v>
      </c>
      <c r="F19" s="49">
        <v>195772</v>
      </c>
      <c r="G19" s="49">
        <v>135736</v>
      </c>
      <c r="H19" s="49">
        <v>1428319</v>
      </c>
    </row>
    <row r="20" spans="1:8" x14ac:dyDescent="0.2">
      <c r="A20" s="9" t="s">
        <v>231</v>
      </c>
      <c r="B20" s="48">
        <v>45443</v>
      </c>
      <c r="C20" s="48">
        <v>258751</v>
      </c>
      <c r="D20" s="48">
        <v>415238</v>
      </c>
      <c r="E20" s="48">
        <v>383400</v>
      </c>
      <c r="F20" s="48">
        <v>274588</v>
      </c>
      <c r="G20" s="48">
        <v>90314</v>
      </c>
      <c r="H20" s="48">
        <v>1467734</v>
      </c>
    </row>
    <row r="21" spans="1:8" x14ac:dyDescent="0.2">
      <c r="A21" s="38" t="s">
        <v>232</v>
      </c>
      <c r="B21" s="49">
        <v>118496</v>
      </c>
      <c r="C21" s="49">
        <v>338773</v>
      </c>
      <c r="D21" s="49">
        <v>757443</v>
      </c>
      <c r="E21" s="49">
        <v>202832</v>
      </c>
      <c r="F21" s="49">
        <v>67180</v>
      </c>
      <c r="G21" s="49">
        <v>114867</v>
      </c>
      <c r="H21" s="49">
        <v>1599591</v>
      </c>
    </row>
    <row r="22" spans="1:8" x14ac:dyDescent="0.2">
      <c r="A22" s="9" t="s">
        <v>233</v>
      </c>
      <c r="B22" s="48">
        <v>102433</v>
      </c>
      <c r="C22" s="48">
        <v>269710</v>
      </c>
      <c r="D22" s="48">
        <v>466420</v>
      </c>
      <c r="E22" s="48">
        <v>222066</v>
      </c>
      <c r="F22" s="48">
        <v>129387</v>
      </c>
      <c r="G22" s="48">
        <v>90997</v>
      </c>
      <c r="H22" s="48">
        <v>1281013</v>
      </c>
    </row>
    <row r="23" spans="1:8" x14ac:dyDescent="0.2">
      <c r="A23" s="38" t="s">
        <v>234</v>
      </c>
      <c r="B23" s="49">
        <v>75024</v>
      </c>
      <c r="C23" s="49">
        <v>402323</v>
      </c>
      <c r="D23" s="49">
        <v>494443</v>
      </c>
      <c r="E23" s="49">
        <v>259786</v>
      </c>
      <c r="F23" s="49">
        <v>94234</v>
      </c>
      <c r="G23" s="49">
        <v>60209</v>
      </c>
      <c r="H23" s="49">
        <v>1386019</v>
      </c>
    </row>
    <row r="24" spans="1:8" x14ac:dyDescent="0.2">
      <c r="A24" s="9" t="s">
        <v>235</v>
      </c>
      <c r="B24" s="48">
        <v>65818</v>
      </c>
      <c r="C24" s="48">
        <v>199466</v>
      </c>
      <c r="D24" s="48">
        <v>449746</v>
      </c>
      <c r="E24" s="48">
        <v>213110</v>
      </c>
      <c r="F24" s="48">
        <v>89761</v>
      </c>
      <c r="G24" s="48">
        <v>64907</v>
      </c>
      <c r="H24" s="48">
        <v>1082808</v>
      </c>
    </row>
    <row r="25" spans="1:8" x14ac:dyDescent="0.2">
      <c r="A25" s="38" t="s">
        <v>211</v>
      </c>
      <c r="B25" s="49">
        <v>114335</v>
      </c>
      <c r="C25" s="49">
        <v>451769</v>
      </c>
      <c r="D25" s="49">
        <v>358157</v>
      </c>
      <c r="E25" s="49">
        <v>411032</v>
      </c>
      <c r="F25" s="49">
        <v>124460</v>
      </c>
      <c r="G25" s="49">
        <v>202941</v>
      </c>
      <c r="H25" s="49">
        <v>1662694</v>
      </c>
    </row>
    <row r="26" spans="1:8" x14ac:dyDescent="0.2">
      <c r="A26" s="93" t="s">
        <v>212</v>
      </c>
      <c r="B26" s="94">
        <v>60111</v>
      </c>
      <c r="C26" s="94">
        <v>269988</v>
      </c>
      <c r="D26" s="94">
        <v>588439</v>
      </c>
      <c r="E26" s="94">
        <v>223575</v>
      </c>
      <c r="F26" s="94">
        <v>98263</v>
      </c>
      <c r="G26" s="94">
        <v>153103</v>
      </c>
      <c r="H26" s="94">
        <v>1393479</v>
      </c>
    </row>
    <row r="28" spans="1:8" x14ac:dyDescent="0.2">
      <c r="A28" s="207" t="s">
        <v>138</v>
      </c>
      <c r="B28" s="215"/>
      <c r="C28" s="215"/>
      <c r="D28" s="215"/>
      <c r="E28" s="215"/>
      <c r="F28" s="215"/>
      <c r="G28" s="215"/>
      <c r="H28" s="216"/>
    </row>
    <row r="29" spans="1:8" x14ac:dyDescent="0.2">
      <c r="A29" s="212" t="s">
        <v>174</v>
      </c>
      <c r="B29" s="219"/>
      <c r="C29" s="219"/>
      <c r="D29" s="219"/>
      <c r="E29" s="219"/>
      <c r="F29" s="219"/>
      <c r="G29" s="219"/>
      <c r="H29" s="220"/>
    </row>
  </sheetData>
  <mergeCells count="8">
    <mergeCell ref="A12:A13"/>
    <mergeCell ref="B12:H12"/>
    <mergeCell ref="A4:J5"/>
    <mergeCell ref="A6:J6"/>
    <mergeCell ref="A7:J7"/>
    <mergeCell ref="A8:J8"/>
    <mergeCell ref="A9:J9"/>
    <mergeCell ref="I11:J11"/>
  </mergeCells>
  <hyperlinks>
    <hyperlink ref="I11" location="Contenido!A1" display="volver a contenido"/>
    <hyperlink ref="I11:J11" location="Índice!A1" display="volver a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L54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3" width="11.42578125" style="155"/>
    <col min="4" max="4" width="6.7109375" style="155" customWidth="1"/>
    <col min="5" max="16384" width="11.42578125" style="155"/>
  </cols>
  <sheetData>
    <row r="1" spans="1:12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2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2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2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2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2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2" s="135" customFormat="1" ht="14.1" customHeight="1" x14ac:dyDescent="0.2">
      <c r="A7" s="265" t="s">
        <v>176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2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2" s="135" customFormat="1" ht="14.1" customHeight="1" x14ac:dyDescent="0.2">
      <c r="A9" s="265" t="str">
        <f>'a2'!A9</f>
        <v>Abril 2018 - mayo 2018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2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2" ht="12.75" customHeight="1" x14ac:dyDescent="0.2">
      <c r="A11" s="154"/>
      <c r="B11" s="154"/>
      <c r="C11" s="154"/>
      <c r="D11" s="154"/>
      <c r="E11" s="154"/>
      <c r="I11" s="250" t="s">
        <v>140</v>
      </c>
      <c r="J11" s="250"/>
    </row>
    <row r="12" spans="1:12" ht="12.75" customHeight="1" x14ac:dyDescent="0.2">
      <c r="A12" s="161"/>
      <c r="B12" s="161"/>
      <c r="C12" s="161"/>
      <c r="D12" s="161"/>
      <c r="E12" s="161"/>
      <c r="F12" s="156"/>
    </row>
    <row r="13" spans="1:12" ht="22.5" customHeight="1" x14ac:dyDescent="0.2">
      <c r="A13" s="268" t="s">
        <v>5</v>
      </c>
      <c r="B13" s="271" t="s">
        <v>63</v>
      </c>
      <c r="C13" s="271"/>
      <c r="D13" s="12"/>
      <c r="E13" s="12" t="s">
        <v>141</v>
      </c>
      <c r="F13" s="12"/>
    </row>
    <row r="14" spans="1:12" x14ac:dyDescent="0.2">
      <c r="A14" s="269"/>
      <c r="B14" s="15" t="s">
        <v>2</v>
      </c>
      <c r="C14" s="2" t="s">
        <v>8</v>
      </c>
      <c r="D14" s="4"/>
      <c r="E14" s="15" t="s">
        <v>2</v>
      </c>
      <c r="F14" s="2" t="s">
        <v>10</v>
      </c>
    </row>
    <row r="15" spans="1:12" x14ac:dyDescent="0.2">
      <c r="A15" s="13" t="s">
        <v>36</v>
      </c>
      <c r="B15" s="16">
        <v>-59.546836798476619</v>
      </c>
      <c r="C15" s="16">
        <v>-36.223397031950952</v>
      </c>
      <c r="D15" s="5"/>
      <c r="E15" s="16">
        <v>-13.578926729753041</v>
      </c>
      <c r="F15" s="16">
        <v>-7.279200969774962</v>
      </c>
      <c r="H15" s="162"/>
      <c r="I15" s="162"/>
      <c r="J15" s="162"/>
      <c r="K15" s="162"/>
      <c r="L15" s="162"/>
    </row>
    <row r="16" spans="1:12" x14ac:dyDescent="0.2">
      <c r="A16" s="28" t="s">
        <v>38</v>
      </c>
      <c r="B16" s="30">
        <v>765.59379174352773</v>
      </c>
      <c r="C16" s="30">
        <v>202.9591126754799</v>
      </c>
      <c r="D16" s="26"/>
      <c r="E16" s="30">
        <v>7.2387943903087413</v>
      </c>
      <c r="F16" s="30">
        <v>4.7482396018254125</v>
      </c>
      <c r="H16" s="162"/>
      <c r="I16" s="162"/>
      <c r="J16" s="162"/>
      <c r="K16" s="162"/>
      <c r="L16" s="162"/>
    </row>
    <row r="17" spans="1:12" x14ac:dyDescent="0.2">
      <c r="A17" s="13" t="s">
        <v>92</v>
      </c>
      <c r="B17" s="16">
        <v>-13.97869086105608</v>
      </c>
      <c r="C17" s="16">
        <v>36.402176687543232</v>
      </c>
      <c r="D17" s="5"/>
      <c r="E17" s="16">
        <v>-1.9348118174480695</v>
      </c>
      <c r="F17" s="16">
        <v>4.7110878753234005</v>
      </c>
      <c r="H17" s="162"/>
      <c r="I17" s="162"/>
      <c r="J17" s="162"/>
      <c r="K17" s="162"/>
      <c r="L17" s="162"/>
    </row>
    <row r="18" spans="1:12" x14ac:dyDescent="0.2">
      <c r="A18" s="28" t="s">
        <v>39</v>
      </c>
      <c r="B18" s="30">
        <v>-95.748796387030808</v>
      </c>
      <c r="C18" s="30">
        <v>-92.529397881408883</v>
      </c>
      <c r="D18" s="26"/>
      <c r="E18" s="30">
        <v>-6.7580685321532412</v>
      </c>
      <c r="F18" s="30">
        <v>-6.3816707935723658</v>
      </c>
      <c r="H18" s="162"/>
      <c r="I18" s="162"/>
      <c r="J18" s="162"/>
      <c r="K18" s="162"/>
      <c r="L18" s="162"/>
    </row>
    <row r="19" spans="1:12" x14ac:dyDescent="0.2">
      <c r="A19" s="13" t="s">
        <v>40</v>
      </c>
      <c r="B19" s="16">
        <v>28.171594320899715</v>
      </c>
      <c r="C19" s="16">
        <v>4.1487010398927566</v>
      </c>
      <c r="D19" s="5"/>
      <c r="E19" s="16">
        <v>0.66590725653668092</v>
      </c>
      <c r="F19" s="16">
        <v>0.10963589392990576</v>
      </c>
      <c r="H19" s="162"/>
      <c r="I19" s="162"/>
      <c r="J19" s="162"/>
      <c r="K19" s="162"/>
      <c r="L19" s="162"/>
    </row>
    <row r="20" spans="1:12" x14ac:dyDescent="0.2">
      <c r="A20" s="28" t="s">
        <v>41</v>
      </c>
      <c r="B20" s="30">
        <v>-28.809878783950211</v>
      </c>
      <c r="C20" s="30">
        <v>-49.679932617393128</v>
      </c>
      <c r="D20" s="26"/>
      <c r="E20" s="30">
        <v>-0.53461430666135812</v>
      </c>
      <c r="F20" s="30">
        <v>-1.1295369630953129</v>
      </c>
      <c r="H20" s="162"/>
      <c r="I20" s="162"/>
      <c r="J20" s="162"/>
      <c r="K20" s="162"/>
      <c r="L20" s="162"/>
    </row>
    <row r="21" spans="1:12" x14ac:dyDescent="0.2">
      <c r="A21" s="13" t="s">
        <v>42</v>
      </c>
      <c r="B21" s="16">
        <v>-62.022292993630572</v>
      </c>
      <c r="C21" s="16">
        <v>98.723404255319167</v>
      </c>
      <c r="D21" s="5"/>
      <c r="E21" s="16">
        <v>-0.23425837827044546</v>
      </c>
      <c r="F21" s="16">
        <v>0.33321651604897123</v>
      </c>
      <c r="H21" s="162"/>
      <c r="I21" s="162"/>
      <c r="J21" s="162"/>
      <c r="K21" s="162"/>
      <c r="L21" s="162"/>
    </row>
    <row r="22" spans="1:12" x14ac:dyDescent="0.2">
      <c r="A22" s="28" t="s">
        <v>43</v>
      </c>
      <c r="B22" s="30">
        <v>-57.954586739327887</v>
      </c>
      <c r="C22" s="30">
        <v>-50.378137334659073</v>
      </c>
      <c r="D22" s="26"/>
      <c r="E22" s="30">
        <v>-0.95940684214894634</v>
      </c>
      <c r="F22" s="30">
        <v>-0.80048565349695389</v>
      </c>
      <c r="H22" s="162"/>
      <c r="I22" s="162"/>
      <c r="J22" s="162"/>
      <c r="K22" s="162"/>
      <c r="L22" s="162"/>
    </row>
    <row r="23" spans="1:12" x14ac:dyDescent="0.2">
      <c r="A23" s="13" t="s">
        <v>45</v>
      </c>
      <c r="B23" s="16">
        <v>4.4362028385992431</v>
      </c>
      <c r="C23" s="16">
        <v>-28.257279033551981</v>
      </c>
      <c r="D23" s="5"/>
      <c r="E23" s="16">
        <v>3.7409168494022357E-2</v>
      </c>
      <c r="F23" s="16">
        <v>-0.28668110604902874</v>
      </c>
      <c r="H23" s="162"/>
      <c r="I23" s="162"/>
      <c r="J23" s="162"/>
      <c r="K23" s="162"/>
      <c r="L23" s="162"/>
    </row>
    <row r="24" spans="1:12" x14ac:dyDescent="0.2">
      <c r="A24" s="28" t="s">
        <v>46</v>
      </c>
      <c r="B24" s="30">
        <v>61.023743447425232</v>
      </c>
      <c r="C24" s="30">
        <v>27.720945832634584</v>
      </c>
      <c r="D24" s="26"/>
      <c r="E24" s="30">
        <v>0.83316593432104769</v>
      </c>
      <c r="F24" s="30">
        <v>0.39569461280815332</v>
      </c>
      <c r="H24" s="162"/>
      <c r="I24" s="162"/>
      <c r="J24" s="162"/>
      <c r="K24" s="162"/>
      <c r="L24" s="162"/>
    </row>
    <row r="25" spans="1:12" x14ac:dyDescent="0.2">
      <c r="A25" s="13" t="s">
        <v>47</v>
      </c>
      <c r="B25" s="16">
        <v>81.307494173923715</v>
      </c>
      <c r="C25" s="16">
        <v>46.059154747265552</v>
      </c>
      <c r="D25" s="5"/>
      <c r="E25" s="16">
        <v>6.3790450918810082</v>
      </c>
      <c r="F25" s="16">
        <v>5.1107083149010961</v>
      </c>
      <c r="H25" s="162"/>
      <c r="I25" s="162"/>
      <c r="J25" s="162"/>
      <c r="K25" s="162"/>
      <c r="L25" s="162"/>
    </row>
    <row r="26" spans="1:12" x14ac:dyDescent="0.2">
      <c r="A26" s="28" t="s">
        <v>48</v>
      </c>
      <c r="B26" s="30">
        <v>60.486711495357014</v>
      </c>
      <c r="C26" s="30">
        <v>164.36119116234391</v>
      </c>
      <c r="D26" s="26"/>
      <c r="E26" s="30">
        <v>0.113610802709338</v>
      </c>
      <c r="F26" s="30">
        <v>0.24574718058611628</v>
      </c>
      <c r="H26" s="162"/>
      <c r="I26" s="162"/>
      <c r="J26" s="162"/>
      <c r="K26" s="162"/>
      <c r="L26" s="162"/>
    </row>
    <row r="27" spans="1:12" x14ac:dyDescent="0.2">
      <c r="A27" s="13" t="s">
        <v>49</v>
      </c>
      <c r="B27" s="16">
        <v>97.806788511749346</v>
      </c>
      <c r="C27" s="16">
        <v>11.146735384891969</v>
      </c>
      <c r="D27" s="5"/>
      <c r="E27" s="16">
        <v>0.78853956290213356</v>
      </c>
      <c r="F27" s="16">
        <v>0.17809848271582945</v>
      </c>
      <c r="H27" s="162"/>
      <c r="I27" s="162"/>
      <c r="J27" s="162"/>
      <c r="K27" s="162"/>
      <c r="L27" s="162"/>
    </row>
    <row r="28" spans="1:12" x14ac:dyDescent="0.2">
      <c r="A28" s="28" t="s">
        <v>50</v>
      </c>
      <c r="B28" s="30">
        <v>4.9676025917926552</v>
      </c>
      <c r="C28" s="30">
        <v>67.123287671232873</v>
      </c>
      <c r="D28" s="26"/>
      <c r="E28" s="30">
        <v>6.9164861363546163E-3</v>
      </c>
      <c r="F28" s="30">
        <v>0.10087459760275608</v>
      </c>
      <c r="H28" s="162"/>
      <c r="I28" s="162"/>
      <c r="J28" s="162"/>
      <c r="K28" s="162"/>
      <c r="L28" s="162"/>
    </row>
    <row r="29" spans="1:12" x14ac:dyDescent="0.2">
      <c r="A29" s="13" t="s">
        <v>51</v>
      </c>
      <c r="B29" s="16">
        <v>-82.71129840184463</v>
      </c>
      <c r="C29" s="16">
        <v>-79.384199590241352</v>
      </c>
      <c r="D29" s="5"/>
      <c r="E29" s="16">
        <v>-3.1282364644366316</v>
      </c>
      <c r="F29" s="16">
        <v>-2.6156060231757827</v>
      </c>
      <c r="H29" s="162"/>
      <c r="I29" s="162"/>
      <c r="J29" s="162"/>
      <c r="K29" s="162"/>
      <c r="L29" s="162"/>
    </row>
    <row r="30" spans="1:12" x14ac:dyDescent="0.2">
      <c r="A30" s="28" t="s">
        <v>52</v>
      </c>
      <c r="B30" s="30">
        <v>86.554476058292863</v>
      </c>
      <c r="C30" s="30">
        <v>63.225665648188567</v>
      </c>
      <c r="D30" s="26"/>
      <c r="E30" s="30">
        <v>0.60011042320475094</v>
      </c>
      <c r="F30" s="30">
        <v>0.83217952327057731</v>
      </c>
      <c r="H30" s="162"/>
      <c r="I30" s="162"/>
      <c r="J30" s="162"/>
      <c r="K30" s="162"/>
      <c r="L30" s="162"/>
    </row>
    <row r="31" spans="1:12" x14ac:dyDescent="0.2">
      <c r="A31" s="13" t="s">
        <v>53</v>
      </c>
      <c r="B31" s="16">
        <v>-85.738095922296623</v>
      </c>
      <c r="C31" s="16">
        <v>-79.892671474090221</v>
      </c>
      <c r="D31" s="5"/>
      <c r="E31" s="16">
        <v>-7.1777488822356981</v>
      </c>
      <c r="F31" s="16">
        <v>-6.1581859233257283</v>
      </c>
      <c r="H31" s="162"/>
      <c r="I31" s="162"/>
      <c r="J31" s="162"/>
      <c r="K31" s="162"/>
      <c r="L31" s="162"/>
    </row>
    <row r="32" spans="1:12" x14ac:dyDescent="0.2">
      <c r="A32" s="28" t="s">
        <v>60</v>
      </c>
      <c r="B32" s="30">
        <v>221.03017954921683</v>
      </c>
      <c r="C32" s="30">
        <v>157.04521556256572</v>
      </c>
      <c r="D32" s="26"/>
      <c r="E32" s="30">
        <v>2.0878766628134828</v>
      </c>
      <c r="F32" s="30">
        <v>1.5730596361811851</v>
      </c>
      <c r="H32" s="162"/>
      <c r="I32" s="162"/>
      <c r="J32" s="162"/>
      <c r="K32" s="162"/>
      <c r="L32" s="162"/>
    </row>
    <row r="33" spans="1:12" x14ac:dyDescent="0.2">
      <c r="A33" s="13" t="s">
        <v>54</v>
      </c>
      <c r="B33" s="16">
        <v>-50.192341740572033</v>
      </c>
      <c r="C33" s="16">
        <v>-56.492622785151248</v>
      </c>
      <c r="D33" s="5"/>
      <c r="E33" s="16">
        <v>-1.8755104667485423</v>
      </c>
      <c r="F33" s="16">
        <v>-2.0072465017053402</v>
      </c>
      <c r="H33" s="162"/>
      <c r="I33" s="162"/>
      <c r="J33" s="162"/>
      <c r="K33" s="162"/>
      <c r="L33" s="162"/>
    </row>
    <row r="34" spans="1:12" x14ac:dyDescent="0.2">
      <c r="A34" s="28" t="s">
        <v>55</v>
      </c>
      <c r="B34" s="30">
        <v>26.665910894456403</v>
      </c>
      <c r="C34" s="30">
        <v>6.4721680973194964</v>
      </c>
      <c r="D34" s="26"/>
      <c r="E34" s="30">
        <v>0.70734602999710128</v>
      </c>
      <c r="F34" s="30">
        <v>0.17651857682076966</v>
      </c>
      <c r="H34" s="162"/>
      <c r="I34" s="162"/>
      <c r="J34" s="162"/>
      <c r="K34" s="162"/>
      <c r="L34" s="162"/>
    </row>
    <row r="35" spans="1:12" x14ac:dyDescent="0.2">
      <c r="A35" s="13" t="s">
        <v>58</v>
      </c>
      <c r="B35" s="16">
        <v>12.362584378013494</v>
      </c>
      <c r="C35" s="16">
        <v>106.09029975162466</v>
      </c>
      <c r="D35" s="5"/>
      <c r="E35" s="16">
        <v>0.15420756916185421</v>
      </c>
      <c r="F35" s="16">
        <v>1.4928195670866338</v>
      </c>
      <c r="H35" s="162"/>
      <c r="I35" s="162"/>
      <c r="J35" s="162"/>
      <c r="K35" s="162"/>
      <c r="L35" s="162"/>
    </row>
    <row r="36" spans="1:12" x14ac:dyDescent="0.2">
      <c r="A36" s="28" t="s">
        <v>56</v>
      </c>
      <c r="B36" s="30">
        <v>130.93999306278184</v>
      </c>
      <c r="C36" s="30">
        <v>123.22758415251712</v>
      </c>
      <c r="D36" s="26"/>
      <c r="E36" s="30">
        <v>0.90816470138221472</v>
      </c>
      <c r="F36" s="30">
        <v>0.79220311653194342</v>
      </c>
      <c r="H36" s="162"/>
      <c r="I36" s="162"/>
      <c r="J36" s="162"/>
      <c r="K36" s="162"/>
      <c r="L36" s="162"/>
    </row>
    <row r="37" spans="1:12" x14ac:dyDescent="0.2">
      <c r="A37" s="13" t="s">
        <v>57</v>
      </c>
      <c r="B37" s="16">
        <v>191.60592584795938</v>
      </c>
      <c r="C37" s="16">
        <v>179.98508477550394</v>
      </c>
      <c r="D37" s="5"/>
      <c r="E37" s="16">
        <v>4.3793987348243277</v>
      </c>
      <c r="F37" s="16">
        <v>3.9285556979066709</v>
      </c>
      <c r="H37" s="162"/>
      <c r="I37" s="162"/>
      <c r="J37" s="162"/>
      <c r="K37" s="162"/>
      <c r="L37" s="162"/>
    </row>
    <row r="38" spans="1:12" x14ac:dyDescent="0.2">
      <c r="A38" s="28" t="s">
        <v>68</v>
      </c>
      <c r="B38" s="30">
        <v>-37.829677188387635</v>
      </c>
      <c r="C38" s="30">
        <v>-23.603361819337522</v>
      </c>
      <c r="D38" s="26"/>
      <c r="E38" s="30">
        <v>-4.8300529141261119</v>
      </c>
      <c r="F38" s="30">
        <v>-2.5600220612314062</v>
      </c>
      <c r="H38" s="162"/>
      <c r="I38" s="162"/>
      <c r="J38" s="162"/>
      <c r="K38" s="162"/>
      <c r="L38" s="162"/>
    </row>
    <row r="39" spans="1:12" x14ac:dyDescent="0.2">
      <c r="A39" s="13" t="s">
        <v>37</v>
      </c>
      <c r="B39" s="16">
        <v>-81.412429378531073</v>
      </c>
      <c r="C39" s="16">
        <v>-67.880434782608688</v>
      </c>
      <c r="D39" s="5"/>
      <c r="E39" s="16">
        <v>-8.666657845640871E-2</v>
      </c>
      <c r="F39" s="16">
        <v>-5.9797044331201879E-2</v>
      </c>
      <c r="H39" s="162"/>
      <c r="I39" s="162"/>
      <c r="J39" s="162"/>
      <c r="K39" s="162"/>
      <c r="L39" s="162"/>
    </row>
    <row r="40" spans="1:12" x14ac:dyDescent="0.2">
      <c r="A40" s="28" t="s">
        <v>44</v>
      </c>
      <c r="B40" s="30">
        <v>-7.2238805970149258</v>
      </c>
      <c r="C40" s="30">
        <v>-15.871047737135768</v>
      </c>
      <c r="D40" s="26"/>
      <c r="E40" s="30">
        <v>-2.1832038847797611E-2</v>
      </c>
      <c r="F40" s="30">
        <v>-4.9024958683067034E-2</v>
      </c>
      <c r="H40" s="162"/>
      <c r="I40" s="162"/>
      <c r="J40" s="162"/>
      <c r="K40" s="162"/>
      <c r="L40" s="162"/>
    </row>
    <row r="41" spans="1:12" x14ac:dyDescent="0.2">
      <c r="A41" s="13" t="s">
        <v>93</v>
      </c>
      <c r="B41" s="16">
        <v>105.03231763619576</v>
      </c>
      <c r="C41" s="16">
        <v>82.029075162387869</v>
      </c>
      <c r="D41" s="5"/>
      <c r="E41" s="16">
        <v>0.13682613878440653</v>
      </c>
      <c r="F41" s="16">
        <v>0.12696698283934937</v>
      </c>
      <c r="H41" s="162"/>
      <c r="I41" s="162"/>
      <c r="J41" s="162"/>
      <c r="K41" s="162"/>
      <c r="L41" s="162"/>
    </row>
    <row r="42" spans="1:12" x14ac:dyDescent="0.2">
      <c r="A42" s="28" t="s">
        <v>94</v>
      </c>
      <c r="B42" s="30">
        <v>-84.884346422807965</v>
      </c>
      <c r="C42" s="30">
        <v>-90.73218997361478</v>
      </c>
      <c r="D42" s="26"/>
      <c r="E42" s="30">
        <v>-9.4906218462326816E-2</v>
      </c>
      <c r="F42" s="30">
        <v>-0.13170670052452871</v>
      </c>
      <c r="H42" s="162"/>
      <c r="I42" s="162"/>
      <c r="J42" s="162"/>
      <c r="K42" s="162"/>
      <c r="L42" s="162"/>
    </row>
    <row r="43" spans="1:12" x14ac:dyDescent="0.2">
      <c r="A43" s="13" t="s">
        <v>95</v>
      </c>
      <c r="B43" s="16" t="s">
        <v>213</v>
      </c>
      <c r="C43" s="16" t="s">
        <v>213</v>
      </c>
      <c r="D43" s="5"/>
      <c r="E43" s="16">
        <v>3.7048308347777767E-2</v>
      </c>
      <c r="F43" s="16">
        <v>8.9623752592481926E-2</v>
      </c>
    </row>
    <row r="44" spans="1:12" x14ac:dyDescent="0.2">
      <c r="A44" s="28" t="s">
        <v>96</v>
      </c>
      <c r="B44" s="30">
        <v>-8.1232492997198875</v>
      </c>
      <c r="C44" s="30">
        <v>538.93557422969195</v>
      </c>
      <c r="D44" s="26"/>
      <c r="E44" s="30">
        <v>-1.744157373515512E-3</v>
      </c>
      <c r="F44" s="30">
        <v>9.2113301275606407E-2</v>
      </c>
    </row>
    <row r="45" spans="1:12" x14ac:dyDescent="0.2">
      <c r="A45" s="13" t="s">
        <v>97</v>
      </c>
      <c r="B45" s="16" t="s">
        <v>213</v>
      </c>
      <c r="C45" s="16" t="s">
        <v>213</v>
      </c>
      <c r="D45" s="5"/>
      <c r="E45" s="16">
        <v>4.6911819011796526E-3</v>
      </c>
      <c r="F45" s="16">
        <v>3.7343230246867465E-3</v>
      </c>
    </row>
    <row r="46" spans="1:12" x14ac:dyDescent="0.2">
      <c r="A46" s="28" t="s">
        <v>98</v>
      </c>
      <c r="B46" s="30">
        <v>-80.902777777777771</v>
      </c>
      <c r="C46" s="30">
        <v>-82.40938166311301</v>
      </c>
      <c r="D46" s="26"/>
      <c r="E46" s="30">
        <v>-4.2040207037494573E-2</v>
      </c>
      <c r="F46" s="30">
        <v>-3.7008098693369941E-2</v>
      </c>
    </row>
    <row r="47" spans="1:12" x14ac:dyDescent="0.2">
      <c r="A47" s="13" t="s">
        <v>99</v>
      </c>
      <c r="B47" s="16">
        <v>-100</v>
      </c>
      <c r="C47" s="16">
        <v>-100</v>
      </c>
      <c r="D47" s="5"/>
      <c r="E47" s="16">
        <v>-1.1727954752949132E-2</v>
      </c>
      <c r="F47" s="16">
        <v>-9.3358075617168655E-3</v>
      </c>
    </row>
    <row r="48" spans="1:12" x14ac:dyDescent="0.2">
      <c r="A48" s="13"/>
      <c r="B48" s="11"/>
      <c r="C48" s="11"/>
      <c r="D48" s="11"/>
      <c r="E48" s="11"/>
      <c r="F48" s="11"/>
    </row>
    <row r="49" spans="1:7" x14ac:dyDescent="0.2">
      <c r="A49" s="28" t="s">
        <v>1</v>
      </c>
      <c r="B49" s="30">
        <v>-16.191494045206156</v>
      </c>
      <c r="C49" s="30">
        <v>-4.4644310519492194</v>
      </c>
      <c r="D49" s="30"/>
      <c r="E49" s="30">
        <v>-16.191494045206156</v>
      </c>
      <c r="F49" s="96">
        <v>-4.4644310519492185</v>
      </c>
      <c r="G49" s="163"/>
    </row>
    <row r="51" spans="1:7" x14ac:dyDescent="0.2">
      <c r="A51" s="207" t="s">
        <v>138</v>
      </c>
      <c r="B51" s="215"/>
      <c r="C51" s="215"/>
      <c r="D51" s="215"/>
      <c r="E51" s="215"/>
      <c r="F51" s="216"/>
    </row>
    <row r="52" spans="1:7" x14ac:dyDescent="0.2">
      <c r="A52" s="217" t="s">
        <v>66</v>
      </c>
      <c r="B52" s="154"/>
      <c r="C52" s="154"/>
      <c r="D52" s="154"/>
      <c r="E52" s="154"/>
      <c r="F52" s="218"/>
    </row>
    <row r="53" spans="1:7" x14ac:dyDescent="0.2">
      <c r="A53" s="221" t="s">
        <v>142</v>
      </c>
      <c r="B53" s="154"/>
      <c r="C53" s="154"/>
      <c r="D53" s="154"/>
      <c r="E53" s="154"/>
      <c r="F53" s="218"/>
    </row>
    <row r="54" spans="1:7" x14ac:dyDescent="0.2">
      <c r="A54" s="212" t="s">
        <v>174</v>
      </c>
      <c r="B54" s="219"/>
      <c r="C54" s="219"/>
      <c r="D54" s="219"/>
      <c r="E54" s="219"/>
      <c r="F54" s="220"/>
    </row>
  </sheetData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phoneticPr fontId="17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I53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4" width="14.7109375" style="155" customWidth="1"/>
    <col min="5" max="8" width="11.42578125" style="155"/>
    <col min="9" max="9" width="5.85546875" style="155" customWidth="1"/>
    <col min="10" max="16384" width="11.42578125" style="155"/>
  </cols>
  <sheetData>
    <row r="1" spans="1:9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7"/>
    </row>
    <row r="2" spans="1:9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129"/>
    </row>
    <row r="3" spans="1:9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131"/>
    </row>
    <row r="4" spans="1:9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9"/>
    </row>
    <row r="5" spans="1:9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1"/>
    </row>
    <row r="6" spans="1:9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4"/>
    </row>
    <row r="7" spans="1:9" s="135" customFormat="1" ht="14.1" customHeight="1" x14ac:dyDescent="0.2">
      <c r="A7" s="265" t="s">
        <v>177</v>
      </c>
      <c r="B7" s="266"/>
      <c r="C7" s="266"/>
      <c r="D7" s="266"/>
      <c r="E7" s="266"/>
      <c r="F7" s="266"/>
      <c r="G7" s="266"/>
      <c r="H7" s="266"/>
      <c r="I7" s="267"/>
    </row>
    <row r="8" spans="1:9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7"/>
    </row>
    <row r="9" spans="1:9" s="135" customFormat="1" ht="14.1" customHeight="1" x14ac:dyDescent="0.2">
      <c r="A9" s="265" t="s">
        <v>212</v>
      </c>
      <c r="B9" s="266"/>
      <c r="C9" s="266"/>
      <c r="D9" s="266"/>
      <c r="E9" s="266"/>
      <c r="F9" s="266"/>
      <c r="G9" s="266"/>
      <c r="H9" s="266"/>
      <c r="I9" s="267"/>
    </row>
    <row r="10" spans="1:9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3"/>
    </row>
    <row r="11" spans="1:9" s="160" customFormat="1" ht="12.75" customHeight="1" x14ac:dyDescent="0.2">
      <c r="A11" s="154"/>
      <c r="B11" s="154"/>
      <c r="C11" s="154"/>
      <c r="H11" s="250" t="s">
        <v>140</v>
      </c>
      <c r="I11" s="250"/>
    </row>
    <row r="12" spans="1:9" s="169" customFormat="1" ht="12.75" customHeight="1" x14ac:dyDescent="0.2">
      <c r="A12" s="168"/>
      <c r="B12" s="160"/>
      <c r="C12" s="160"/>
      <c r="D12" s="156" t="s">
        <v>4</v>
      </c>
    </row>
    <row r="13" spans="1:9" s="169" customFormat="1" ht="12" customHeight="1" x14ac:dyDescent="0.2">
      <c r="A13" s="268" t="s">
        <v>5</v>
      </c>
      <c r="B13" s="268" t="s">
        <v>6</v>
      </c>
      <c r="C13" s="268" t="s">
        <v>73</v>
      </c>
      <c r="D13" s="268" t="str">
        <f>'a1'!F14</f>
        <v>Doce meses a mayo</v>
      </c>
    </row>
    <row r="14" spans="1:9" x14ac:dyDescent="0.2">
      <c r="A14" s="269"/>
      <c r="B14" s="269"/>
      <c r="C14" s="269"/>
      <c r="D14" s="269"/>
    </row>
    <row r="15" spans="1:9" x14ac:dyDescent="0.2">
      <c r="A15" s="13" t="s">
        <v>36</v>
      </c>
      <c r="B15" s="48">
        <v>153381</v>
      </c>
      <c r="C15" s="48">
        <v>996828</v>
      </c>
      <c r="D15" s="91">
        <v>2829219</v>
      </c>
    </row>
    <row r="16" spans="1:9" x14ac:dyDescent="0.2">
      <c r="A16" s="28" t="s">
        <v>38</v>
      </c>
      <c r="B16" s="49">
        <v>136080</v>
      </c>
      <c r="C16" s="49">
        <v>339742</v>
      </c>
      <c r="D16" s="92">
        <v>768521</v>
      </c>
    </row>
    <row r="17" spans="1:4" x14ac:dyDescent="0.2">
      <c r="A17" s="13" t="s">
        <v>92</v>
      </c>
      <c r="B17" s="48">
        <v>197966</v>
      </c>
      <c r="C17" s="48">
        <v>1043921</v>
      </c>
      <c r="D17" s="91">
        <v>2543984</v>
      </c>
    </row>
    <row r="18" spans="1:4" x14ac:dyDescent="0.2">
      <c r="A18" s="28" t="s">
        <v>39</v>
      </c>
      <c r="B18" s="49">
        <v>4989</v>
      </c>
      <c r="C18" s="49">
        <v>184905</v>
      </c>
      <c r="D18" s="92">
        <v>592456</v>
      </c>
    </row>
    <row r="19" spans="1:4" x14ac:dyDescent="0.2">
      <c r="A19" s="13" t="s">
        <v>40</v>
      </c>
      <c r="B19" s="48">
        <v>50374</v>
      </c>
      <c r="C19" s="48">
        <v>245714</v>
      </c>
      <c r="D19" s="91">
        <v>783889</v>
      </c>
    </row>
    <row r="20" spans="1:4" x14ac:dyDescent="0.2">
      <c r="A20" s="28" t="s">
        <v>41</v>
      </c>
      <c r="B20" s="49">
        <v>21965</v>
      </c>
      <c r="C20" s="49">
        <v>143045</v>
      </c>
      <c r="D20" s="92">
        <v>417314</v>
      </c>
    </row>
    <row r="21" spans="1:4" x14ac:dyDescent="0.2">
      <c r="A21" s="13" t="s">
        <v>42</v>
      </c>
      <c r="B21" s="48">
        <v>2385</v>
      </c>
      <c r="C21" s="48">
        <v>17709</v>
      </c>
      <c r="D21" s="91">
        <v>45211</v>
      </c>
    </row>
    <row r="22" spans="1:4" x14ac:dyDescent="0.2">
      <c r="A22" s="28" t="s">
        <v>43</v>
      </c>
      <c r="B22" s="49">
        <v>11573</v>
      </c>
      <c r="C22" s="49">
        <v>103308</v>
      </c>
      <c r="D22" s="92">
        <v>239159</v>
      </c>
    </row>
    <row r="23" spans="1:4" x14ac:dyDescent="0.2">
      <c r="A23" s="13" t="s">
        <v>45</v>
      </c>
      <c r="B23" s="48">
        <v>14643</v>
      </c>
      <c r="C23" s="48">
        <v>42902</v>
      </c>
      <c r="D23" s="91">
        <v>106740</v>
      </c>
    </row>
    <row r="24" spans="1:4" x14ac:dyDescent="0.2">
      <c r="A24" s="28" t="s">
        <v>46</v>
      </c>
      <c r="B24" s="49">
        <v>36554</v>
      </c>
      <c r="C24" s="49">
        <v>85802</v>
      </c>
      <c r="D24" s="92">
        <v>224191</v>
      </c>
    </row>
    <row r="25" spans="1:4" x14ac:dyDescent="0.2">
      <c r="A25" s="13" t="s">
        <v>47</v>
      </c>
      <c r="B25" s="48">
        <v>236512</v>
      </c>
      <c r="C25" s="48">
        <v>913653</v>
      </c>
      <c r="D25" s="91">
        <v>1972664</v>
      </c>
    </row>
    <row r="26" spans="1:4" x14ac:dyDescent="0.2">
      <c r="A26" s="28" t="s">
        <v>48</v>
      </c>
      <c r="B26" s="49">
        <v>5012</v>
      </c>
      <c r="C26" s="49">
        <v>11794</v>
      </c>
      <c r="D26" s="92">
        <v>23100</v>
      </c>
    </row>
    <row r="27" spans="1:4" x14ac:dyDescent="0.2">
      <c r="A27" s="13" t="s">
        <v>49</v>
      </c>
      <c r="B27" s="48">
        <v>26516</v>
      </c>
      <c r="C27" s="48">
        <v>114987</v>
      </c>
      <c r="D27" s="91">
        <v>427126</v>
      </c>
    </row>
    <row r="28" spans="1:4" x14ac:dyDescent="0.2">
      <c r="A28" s="28" t="s">
        <v>50</v>
      </c>
      <c r="B28" s="49">
        <v>2430</v>
      </c>
      <c r="C28" s="49">
        <v>37935</v>
      </c>
      <c r="D28" s="92">
        <v>141492</v>
      </c>
    </row>
    <row r="29" spans="1:4" x14ac:dyDescent="0.2">
      <c r="A29" s="13" t="s">
        <v>51</v>
      </c>
      <c r="B29" s="48">
        <v>10872</v>
      </c>
      <c r="C29" s="48">
        <v>117792</v>
      </c>
      <c r="D29" s="91">
        <v>279130</v>
      </c>
    </row>
    <row r="30" spans="1:4" x14ac:dyDescent="0.2">
      <c r="A30" s="28" t="s">
        <v>52</v>
      </c>
      <c r="B30" s="49">
        <v>21506</v>
      </c>
      <c r="C30" s="49">
        <v>95762</v>
      </c>
      <c r="D30" s="92">
        <v>265574</v>
      </c>
    </row>
    <row r="31" spans="1:4" x14ac:dyDescent="0.2">
      <c r="A31" s="13" t="s">
        <v>53</v>
      </c>
      <c r="B31" s="48">
        <v>19852</v>
      </c>
      <c r="C31" s="48">
        <v>251099</v>
      </c>
      <c r="D31" s="91">
        <v>556878</v>
      </c>
    </row>
    <row r="32" spans="1:4" x14ac:dyDescent="0.2">
      <c r="A32" s="28" t="s">
        <v>60</v>
      </c>
      <c r="B32" s="49">
        <v>50421</v>
      </c>
      <c r="C32" s="49">
        <v>95030</v>
      </c>
      <c r="D32" s="92">
        <v>345026</v>
      </c>
    </row>
    <row r="33" spans="1:4" x14ac:dyDescent="0.2">
      <c r="A33" s="13" t="s">
        <v>54</v>
      </c>
      <c r="B33" s="48">
        <v>30945</v>
      </c>
      <c r="C33" s="48">
        <v>245070</v>
      </c>
      <c r="D33" s="91">
        <v>547022</v>
      </c>
    </row>
    <row r="34" spans="1:4" x14ac:dyDescent="0.2">
      <c r="A34" s="28" t="s">
        <v>55</v>
      </c>
      <c r="B34" s="49">
        <v>55866</v>
      </c>
      <c r="C34" s="49">
        <v>321888</v>
      </c>
      <c r="D34" s="92">
        <v>814206</v>
      </c>
    </row>
    <row r="35" spans="1:4" x14ac:dyDescent="0.2">
      <c r="A35" s="13" t="s">
        <v>58</v>
      </c>
      <c r="B35" s="48">
        <v>23304</v>
      </c>
      <c r="C35" s="48">
        <v>235983</v>
      </c>
      <c r="D35" s="91">
        <v>629346</v>
      </c>
    </row>
    <row r="36" spans="1:4" x14ac:dyDescent="0.2">
      <c r="A36" s="28" t="s">
        <v>56</v>
      </c>
      <c r="B36" s="49">
        <v>26632</v>
      </c>
      <c r="C36" s="49">
        <v>55365</v>
      </c>
      <c r="D36" s="92">
        <v>101803</v>
      </c>
    </row>
    <row r="37" spans="1:4" x14ac:dyDescent="0.2">
      <c r="A37" s="13" t="s">
        <v>57</v>
      </c>
      <c r="B37" s="48">
        <v>110819</v>
      </c>
      <c r="C37" s="48">
        <v>255904</v>
      </c>
      <c r="D37" s="91">
        <v>854676</v>
      </c>
    </row>
    <row r="38" spans="1:4" x14ac:dyDescent="0.2">
      <c r="A38" s="28" t="s">
        <v>68</v>
      </c>
      <c r="B38" s="49">
        <v>131982</v>
      </c>
      <c r="C38" s="49">
        <v>789375</v>
      </c>
      <c r="D38" s="92">
        <v>1786482</v>
      </c>
    </row>
    <row r="39" spans="1:4" x14ac:dyDescent="0.2">
      <c r="A39" s="13" t="s">
        <v>37</v>
      </c>
      <c r="B39" s="48">
        <v>329</v>
      </c>
      <c r="C39" s="48">
        <v>9371</v>
      </c>
      <c r="D39" s="91">
        <v>17808</v>
      </c>
    </row>
    <row r="40" spans="1:4" x14ac:dyDescent="0.2">
      <c r="A40" s="28" t="s">
        <v>44</v>
      </c>
      <c r="B40" s="49">
        <v>4662</v>
      </c>
      <c r="C40" s="49">
        <v>21086</v>
      </c>
      <c r="D40" s="92">
        <v>57081</v>
      </c>
    </row>
    <row r="41" spans="1:4" x14ac:dyDescent="0.2">
      <c r="A41" s="13" t="s">
        <v>93</v>
      </c>
      <c r="B41" s="48">
        <v>4441</v>
      </c>
      <c r="C41" s="48">
        <v>14098</v>
      </c>
      <c r="D41" s="91">
        <v>45399</v>
      </c>
    </row>
    <row r="42" spans="1:4" x14ac:dyDescent="0.2">
      <c r="A42" s="28" t="s">
        <v>94</v>
      </c>
      <c r="B42" s="49">
        <v>281</v>
      </c>
      <c r="C42" s="49">
        <v>9927</v>
      </c>
      <c r="D42" s="92">
        <v>18643</v>
      </c>
    </row>
    <row r="43" spans="1:4" x14ac:dyDescent="0.2">
      <c r="A43" s="13" t="s">
        <v>95</v>
      </c>
      <c r="B43" s="48">
        <v>616</v>
      </c>
      <c r="C43" s="48">
        <v>1689</v>
      </c>
      <c r="D43" s="91">
        <v>2190</v>
      </c>
    </row>
    <row r="44" spans="1:4" x14ac:dyDescent="0.2">
      <c r="A44" s="28" t="s">
        <v>96</v>
      </c>
      <c r="B44" s="49">
        <v>328</v>
      </c>
      <c r="C44" s="49">
        <v>2287</v>
      </c>
      <c r="D44" s="92">
        <v>4634</v>
      </c>
    </row>
    <row r="45" spans="1:4" x14ac:dyDescent="0.2">
      <c r="A45" s="13" t="s">
        <v>97</v>
      </c>
      <c r="B45" s="48">
        <v>78</v>
      </c>
      <c r="C45" s="48">
        <v>328</v>
      </c>
      <c r="D45" s="91">
        <v>1554</v>
      </c>
    </row>
    <row r="46" spans="1:4" x14ac:dyDescent="0.2">
      <c r="A46" s="28" t="s">
        <v>98</v>
      </c>
      <c r="B46" s="49">
        <v>165</v>
      </c>
      <c r="C46" s="49">
        <v>1279</v>
      </c>
      <c r="D46" s="92">
        <v>2809</v>
      </c>
    </row>
    <row r="47" spans="1:4" x14ac:dyDescent="0.2">
      <c r="A47" s="13" t="s">
        <v>99</v>
      </c>
      <c r="B47" s="48">
        <v>0</v>
      </c>
      <c r="C47" s="48">
        <v>435</v>
      </c>
      <c r="D47" s="91">
        <v>10004</v>
      </c>
    </row>
    <row r="48" spans="1:4" x14ac:dyDescent="0.2">
      <c r="A48" s="11"/>
      <c r="B48" s="48"/>
      <c r="C48" s="48"/>
      <c r="D48" s="91"/>
    </row>
    <row r="49" spans="1:4" x14ac:dyDescent="0.2">
      <c r="A49" s="28" t="s">
        <v>1</v>
      </c>
      <c r="B49" s="49">
        <v>1393479</v>
      </c>
      <c r="C49" s="49">
        <v>6806013</v>
      </c>
      <c r="D49" s="92">
        <v>17455331</v>
      </c>
    </row>
    <row r="51" spans="1:4" x14ac:dyDescent="0.2">
      <c r="A51" s="207" t="s">
        <v>138</v>
      </c>
      <c r="B51" s="215"/>
      <c r="C51" s="215"/>
      <c r="D51" s="216"/>
    </row>
    <row r="52" spans="1:4" x14ac:dyDescent="0.2">
      <c r="A52" s="217" t="s">
        <v>64</v>
      </c>
      <c r="B52" s="154"/>
      <c r="C52" s="154"/>
      <c r="D52" s="218"/>
    </row>
    <row r="53" spans="1:4" x14ac:dyDescent="0.2">
      <c r="A53" s="212" t="s">
        <v>174</v>
      </c>
      <c r="B53" s="219"/>
      <c r="C53" s="219"/>
      <c r="D53" s="220"/>
    </row>
  </sheetData>
  <mergeCells count="10">
    <mergeCell ref="A13:A14"/>
    <mergeCell ref="B13:B14"/>
    <mergeCell ref="D13:D14"/>
    <mergeCell ref="C13:C14"/>
    <mergeCell ref="A4:I5"/>
    <mergeCell ref="A6:I6"/>
    <mergeCell ref="A7:I7"/>
    <mergeCell ref="A8:I8"/>
    <mergeCell ref="A9:I9"/>
    <mergeCell ref="H11:I11"/>
  </mergeCells>
  <phoneticPr fontId="0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I53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5" width="12.7109375" style="155" customWidth="1"/>
    <col min="6" max="16384" width="11.42578125" style="155"/>
  </cols>
  <sheetData>
    <row r="1" spans="1:9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7"/>
    </row>
    <row r="2" spans="1:9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129"/>
    </row>
    <row r="3" spans="1:9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131"/>
    </row>
    <row r="4" spans="1:9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9"/>
    </row>
    <row r="5" spans="1:9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1"/>
    </row>
    <row r="6" spans="1:9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4"/>
    </row>
    <row r="7" spans="1:9" s="135" customFormat="1" ht="14.1" customHeight="1" x14ac:dyDescent="0.2">
      <c r="A7" s="265" t="s">
        <v>178</v>
      </c>
      <c r="B7" s="266"/>
      <c r="C7" s="266"/>
      <c r="D7" s="266"/>
      <c r="E7" s="266"/>
      <c r="F7" s="266"/>
      <c r="G7" s="266"/>
      <c r="H7" s="266"/>
      <c r="I7" s="267"/>
    </row>
    <row r="8" spans="1:9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7"/>
    </row>
    <row r="9" spans="1:9" s="135" customFormat="1" ht="14.1" customHeight="1" x14ac:dyDescent="0.2">
      <c r="A9" s="274" t="str">
        <f>'a4'!A9</f>
        <v>Mayo 2018</v>
      </c>
      <c r="B9" s="266"/>
      <c r="C9" s="266"/>
      <c r="D9" s="266"/>
      <c r="E9" s="266"/>
      <c r="F9" s="266"/>
      <c r="G9" s="266"/>
      <c r="H9" s="266"/>
      <c r="I9" s="267"/>
    </row>
    <row r="10" spans="1:9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3"/>
    </row>
    <row r="11" spans="1:9" ht="12.75" customHeight="1" x14ac:dyDescent="0.2">
      <c r="A11" s="154"/>
      <c r="B11" s="154"/>
      <c r="C11" s="154"/>
      <c r="D11" s="154"/>
      <c r="H11" s="250" t="s">
        <v>140</v>
      </c>
      <c r="I11" s="250"/>
    </row>
    <row r="12" spans="1:9" s="160" customFormat="1" ht="12.75" customHeight="1" x14ac:dyDescent="0.2">
      <c r="A12" s="168"/>
      <c r="B12" s="168"/>
      <c r="C12" s="168"/>
      <c r="D12" s="168"/>
      <c r="E12" s="156" t="s">
        <v>7</v>
      </c>
    </row>
    <row r="13" spans="1:9" ht="12.75" customHeight="1" x14ac:dyDescent="0.2">
      <c r="A13" s="268" t="s">
        <v>5</v>
      </c>
      <c r="B13" s="268" t="s">
        <v>61</v>
      </c>
      <c r="C13" s="268" t="s">
        <v>73</v>
      </c>
      <c r="D13" s="268" t="s">
        <v>104</v>
      </c>
      <c r="E13" s="272" t="s">
        <v>62</v>
      </c>
    </row>
    <row r="14" spans="1:9" x14ac:dyDescent="0.2">
      <c r="A14" s="269"/>
      <c r="B14" s="269"/>
      <c r="C14" s="269"/>
      <c r="D14" s="269"/>
      <c r="E14" s="273"/>
    </row>
    <row r="15" spans="1:9" x14ac:dyDescent="0.2">
      <c r="A15" s="13" t="s">
        <v>36</v>
      </c>
      <c r="B15" s="16">
        <v>-52.875445495883007</v>
      </c>
      <c r="C15" s="16">
        <v>-18.386508607738165</v>
      </c>
      <c r="D15" s="16">
        <v>1.0660951105157466</v>
      </c>
      <c r="E15" s="95">
        <v>-59.546836798476619</v>
      </c>
      <c r="G15" s="162"/>
      <c r="H15" s="162"/>
    </row>
    <row r="16" spans="1:9" x14ac:dyDescent="0.2">
      <c r="A16" s="28" t="s">
        <v>38</v>
      </c>
      <c r="B16" s="30">
        <v>84.063518686342661</v>
      </c>
      <c r="C16" s="30">
        <v>-9.8722397308969647</v>
      </c>
      <c r="D16" s="30">
        <v>-12.679578601002589</v>
      </c>
      <c r="E16" s="31">
        <v>765.59379174352773</v>
      </c>
      <c r="G16" s="162"/>
      <c r="H16" s="162"/>
    </row>
    <row r="17" spans="1:8" x14ac:dyDescent="0.2">
      <c r="A17" s="13" t="s">
        <v>92</v>
      </c>
      <c r="B17" s="16">
        <v>-5.5843567425777962</v>
      </c>
      <c r="C17" s="16">
        <v>-7.5743423248582786</v>
      </c>
      <c r="D17" s="16">
        <v>-24.454055363884891</v>
      </c>
      <c r="E17" s="95">
        <v>-13.97869086105608</v>
      </c>
      <c r="G17" s="162"/>
      <c r="H17" s="162"/>
    </row>
    <row r="18" spans="1:8" x14ac:dyDescent="0.2">
      <c r="A18" s="28" t="s">
        <v>39</v>
      </c>
      <c r="B18" s="30">
        <v>-86.6282497989815</v>
      </c>
      <c r="C18" s="30">
        <v>-28.600940634967216</v>
      </c>
      <c r="D18" s="30">
        <v>-35.807397053963712</v>
      </c>
      <c r="E18" s="31">
        <v>-95.748796387030808</v>
      </c>
      <c r="G18" s="162"/>
      <c r="H18" s="162"/>
    </row>
    <row r="19" spans="1:8" x14ac:dyDescent="0.2">
      <c r="A19" s="13" t="s">
        <v>40</v>
      </c>
      <c r="B19" s="16">
        <v>-25.62966899932087</v>
      </c>
      <c r="C19" s="16">
        <v>24.166333991945052</v>
      </c>
      <c r="D19" s="16">
        <v>16.370651441329898</v>
      </c>
      <c r="E19" s="95">
        <v>28.171594320899715</v>
      </c>
      <c r="G19" s="162"/>
      <c r="H19" s="162"/>
    </row>
    <row r="20" spans="1:8" x14ac:dyDescent="0.2">
      <c r="A20" s="28" t="s">
        <v>41</v>
      </c>
      <c r="B20" s="30">
        <v>-38.051724624192687</v>
      </c>
      <c r="C20" s="30">
        <v>59.550499135575251</v>
      </c>
      <c r="D20" s="30">
        <v>31.891936309678073</v>
      </c>
      <c r="E20" s="31">
        <v>-28.809878783950211</v>
      </c>
      <c r="G20" s="162"/>
      <c r="H20" s="162"/>
    </row>
    <row r="21" spans="1:8" x14ac:dyDescent="0.2">
      <c r="A21" s="13" t="s">
        <v>42</v>
      </c>
      <c r="B21" s="16">
        <v>-9.4189137865552652</v>
      </c>
      <c r="C21" s="16">
        <v>-4.923225598625578</v>
      </c>
      <c r="D21" s="16">
        <v>-6.6544163191146737</v>
      </c>
      <c r="E21" s="95">
        <v>-62.022292993630572</v>
      </c>
      <c r="G21" s="162"/>
      <c r="H21" s="162"/>
    </row>
    <row r="22" spans="1:8" x14ac:dyDescent="0.2">
      <c r="A22" s="28" t="s">
        <v>43</v>
      </c>
      <c r="B22" s="30">
        <v>-15.759208036104226</v>
      </c>
      <c r="C22" s="30">
        <v>-2.1695281205314529</v>
      </c>
      <c r="D22" s="30">
        <v>-21.505888067637287</v>
      </c>
      <c r="E22" s="31">
        <v>-57.954586739327887</v>
      </c>
      <c r="G22" s="162"/>
      <c r="H22" s="162"/>
    </row>
    <row r="23" spans="1:8" x14ac:dyDescent="0.2">
      <c r="A23" s="13" t="s">
        <v>45</v>
      </c>
      <c r="B23" s="16">
        <v>-18.767336070120933</v>
      </c>
      <c r="C23" s="16">
        <v>-39.04580586496931</v>
      </c>
      <c r="D23" s="16">
        <v>-30.023535273409081</v>
      </c>
      <c r="E23" s="95">
        <v>4.4362028385992431</v>
      </c>
      <c r="G23" s="162"/>
      <c r="H23" s="162"/>
    </row>
    <row r="24" spans="1:8" x14ac:dyDescent="0.2">
      <c r="A24" s="28" t="s">
        <v>46</v>
      </c>
      <c r="B24" s="30">
        <v>708.1804112314835</v>
      </c>
      <c r="C24" s="30">
        <v>1.5588566017636225</v>
      </c>
      <c r="D24" s="30">
        <v>-13.897540873425839</v>
      </c>
      <c r="E24" s="31">
        <v>61.023743447425232</v>
      </c>
      <c r="G24" s="162"/>
      <c r="H24" s="162"/>
    </row>
    <row r="25" spans="1:8" x14ac:dyDescent="0.2">
      <c r="A25" s="13" t="s">
        <v>47</v>
      </c>
      <c r="B25" s="16">
        <v>105.97784435309688</v>
      </c>
      <c r="C25" s="16">
        <v>13.49909998546562</v>
      </c>
      <c r="D25" s="16">
        <v>-2.9301105692817231</v>
      </c>
      <c r="E25" s="95">
        <v>81.307494173923715</v>
      </c>
      <c r="G25" s="162"/>
      <c r="H25" s="162"/>
    </row>
    <row r="26" spans="1:8" x14ac:dyDescent="0.2">
      <c r="A26" s="28" t="s">
        <v>48</v>
      </c>
      <c r="B26" s="30" t="s">
        <v>213</v>
      </c>
      <c r="C26" s="30">
        <v>296.83714670255716</v>
      </c>
      <c r="D26" s="30">
        <v>49.166989538938395</v>
      </c>
      <c r="E26" s="31">
        <v>60.486711495357014</v>
      </c>
      <c r="G26" s="162"/>
      <c r="H26" s="162"/>
    </row>
    <row r="27" spans="1:8" x14ac:dyDescent="0.2">
      <c r="A27" s="13" t="s">
        <v>49</v>
      </c>
      <c r="B27" s="16">
        <v>-39.21833810888252</v>
      </c>
      <c r="C27" s="16">
        <v>3.3405230520355786</v>
      </c>
      <c r="D27" s="16">
        <v>40.662532561838674</v>
      </c>
      <c r="E27" s="95">
        <v>97.806788511749346</v>
      </c>
      <c r="G27" s="162"/>
      <c r="H27" s="162"/>
    </row>
    <row r="28" spans="1:8" x14ac:dyDescent="0.2">
      <c r="A28" s="28" t="s">
        <v>50</v>
      </c>
      <c r="B28" s="30">
        <v>-57.539751878385466</v>
      </c>
      <c r="C28" s="30">
        <v>100.56571851538541</v>
      </c>
      <c r="D28" s="30">
        <v>176.49196857779339</v>
      </c>
      <c r="E28" s="31">
        <v>4.9676025917926552</v>
      </c>
      <c r="G28" s="162"/>
      <c r="H28" s="162"/>
    </row>
    <row r="29" spans="1:8" x14ac:dyDescent="0.2">
      <c r="A29" s="13" t="s">
        <v>51</v>
      </c>
      <c r="B29" s="16">
        <v>189.53395472703062</v>
      </c>
      <c r="C29" s="16">
        <v>88.217247495326205</v>
      </c>
      <c r="D29" s="16">
        <v>23.317325746296675</v>
      </c>
      <c r="E29" s="95">
        <v>-82.71129840184463</v>
      </c>
      <c r="G29" s="162"/>
      <c r="H29" s="162"/>
    </row>
    <row r="30" spans="1:8" x14ac:dyDescent="0.2">
      <c r="A30" s="28" t="s">
        <v>52</v>
      </c>
      <c r="B30" s="30">
        <v>-67.88567503397195</v>
      </c>
      <c r="C30" s="30">
        <v>-66.236284658562042</v>
      </c>
      <c r="D30" s="30">
        <v>-52.938695586684744</v>
      </c>
      <c r="E30" s="31">
        <v>86.554476058292863</v>
      </c>
      <c r="G30" s="162"/>
      <c r="H30" s="162"/>
    </row>
    <row r="31" spans="1:8" x14ac:dyDescent="0.2">
      <c r="A31" s="13" t="s">
        <v>53</v>
      </c>
      <c r="B31" s="16">
        <v>-16.682754857934285</v>
      </c>
      <c r="C31" s="16">
        <v>24.951606562597959</v>
      </c>
      <c r="D31" s="16">
        <v>36.688037544672682</v>
      </c>
      <c r="E31" s="95">
        <v>-85.738095922296623</v>
      </c>
      <c r="G31" s="162"/>
      <c r="H31" s="162"/>
    </row>
    <row r="32" spans="1:8" x14ac:dyDescent="0.2">
      <c r="A32" s="28" t="s">
        <v>60</v>
      </c>
      <c r="B32" s="30">
        <v>318.29268292682923</v>
      </c>
      <c r="C32" s="30">
        <v>-11.616443452380949</v>
      </c>
      <c r="D32" s="30">
        <v>11.260665707854727</v>
      </c>
      <c r="E32" s="31">
        <v>221.03017954921683</v>
      </c>
      <c r="G32" s="162"/>
      <c r="H32" s="162"/>
    </row>
    <row r="33" spans="1:8" x14ac:dyDescent="0.2">
      <c r="A33" s="13" t="s">
        <v>54</v>
      </c>
      <c r="B33" s="16">
        <v>-24.698868475483636</v>
      </c>
      <c r="C33" s="16">
        <v>24.936912135810971</v>
      </c>
      <c r="D33" s="16">
        <v>54.10589776456834</v>
      </c>
      <c r="E33" s="95">
        <v>-50.192341740572033</v>
      </c>
      <c r="G33" s="162"/>
      <c r="H33" s="162"/>
    </row>
    <row r="34" spans="1:8" x14ac:dyDescent="0.2">
      <c r="A34" s="28" t="s">
        <v>55</v>
      </c>
      <c r="B34" s="30">
        <v>-10.334644089559433</v>
      </c>
      <c r="C34" s="30">
        <v>23.586800023036616</v>
      </c>
      <c r="D34" s="30">
        <v>23.426819895492741</v>
      </c>
      <c r="E34" s="31">
        <v>26.665910894456403</v>
      </c>
      <c r="G34" s="162"/>
      <c r="H34" s="162"/>
    </row>
    <row r="35" spans="1:8" x14ac:dyDescent="0.2">
      <c r="A35" s="13" t="s">
        <v>58</v>
      </c>
      <c r="B35" s="16">
        <v>-66.685727355901193</v>
      </c>
      <c r="C35" s="16">
        <v>-10.25249010234235</v>
      </c>
      <c r="D35" s="16">
        <v>-20.350266154691184</v>
      </c>
      <c r="E35" s="95">
        <v>12.362584378013494</v>
      </c>
      <c r="G35" s="162"/>
      <c r="H35" s="162"/>
    </row>
    <row r="36" spans="1:8" x14ac:dyDescent="0.2">
      <c r="A36" s="28" t="s">
        <v>56</v>
      </c>
      <c r="B36" s="30">
        <v>351.00762066045723</v>
      </c>
      <c r="C36" s="30">
        <v>57.228864339874491</v>
      </c>
      <c r="D36" s="30">
        <v>-22.480696891704611</v>
      </c>
      <c r="E36" s="31">
        <v>130.93999306278184</v>
      </c>
      <c r="G36" s="162"/>
      <c r="H36" s="162"/>
    </row>
    <row r="37" spans="1:8" x14ac:dyDescent="0.2">
      <c r="A37" s="13" t="s">
        <v>57</v>
      </c>
      <c r="B37" s="16">
        <v>207.47183841074303</v>
      </c>
      <c r="C37" s="16">
        <v>-26.253299673778969</v>
      </c>
      <c r="D37" s="16">
        <v>-3.3683525011645372</v>
      </c>
      <c r="E37" s="95">
        <v>191.60592584795938</v>
      </c>
      <c r="G37" s="162"/>
      <c r="H37" s="162"/>
    </row>
    <row r="38" spans="1:8" x14ac:dyDescent="0.2">
      <c r="A38" s="28" t="s">
        <v>68</v>
      </c>
      <c r="B38" s="30">
        <v>-18.929975429975428</v>
      </c>
      <c r="C38" s="30">
        <v>16.782333264786502</v>
      </c>
      <c r="D38" s="30">
        <v>2.1781641375910255</v>
      </c>
      <c r="E38" s="31">
        <v>-37.829677188387635</v>
      </c>
      <c r="G38" s="162"/>
      <c r="H38" s="162"/>
    </row>
    <row r="39" spans="1:8" x14ac:dyDescent="0.2">
      <c r="A39" s="13" t="s">
        <v>37</v>
      </c>
      <c r="B39" s="16">
        <v>-86.527436527436521</v>
      </c>
      <c r="C39" s="16">
        <v>38.113485630066322</v>
      </c>
      <c r="D39" s="16">
        <v>1.7600000000000051</v>
      </c>
      <c r="E39" s="95">
        <v>-81.412429378531073</v>
      </c>
      <c r="G39" s="162"/>
      <c r="H39" s="162"/>
    </row>
    <row r="40" spans="1:8" x14ac:dyDescent="0.2">
      <c r="A40" s="28" t="s">
        <v>44</v>
      </c>
      <c r="B40" s="30">
        <v>14.489194499017685</v>
      </c>
      <c r="C40" s="30">
        <v>3.8565729202580883</v>
      </c>
      <c r="D40" s="30">
        <v>11.475441851381703</v>
      </c>
      <c r="E40" s="31">
        <v>-7.2238805970149258</v>
      </c>
      <c r="G40" s="162"/>
      <c r="H40" s="162"/>
    </row>
    <row r="41" spans="1:8" x14ac:dyDescent="0.2">
      <c r="A41" s="13" t="s">
        <v>93</v>
      </c>
      <c r="B41" s="16">
        <v>308.93186003683246</v>
      </c>
      <c r="C41" s="16">
        <v>148.46669016566798</v>
      </c>
      <c r="D41" s="16">
        <v>71.491708533222521</v>
      </c>
      <c r="E41" s="95">
        <v>105.03231763619576</v>
      </c>
    </row>
    <row r="42" spans="1:8" x14ac:dyDescent="0.2">
      <c r="A42" s="28" t="s">
        <v>94</v>
      </c>
      <c r="B42" s="30">
        <v>-85.287958115183244</v>
      </c>
      <c r="C42" s="30">
        <v>118.46390845070425</v>
      </c>
      <c r="D42" s="30">
        <v>129.73505853357977</v>
      </c>
      <c r="E42" s="31">
        <v>-84.884346422807965</v>
      </c>
      <c r="G42" s="162"/>
      <c r="H42" s="162"/>
    </row>
    <row r="43" spans="1:8" x14ac:dyDescent="0.2">
      <c r="A43" s="13" t="s">
        <v>95</v>
      </c>
      <c r="B43" s="16" t="s">
        <v>213</v>
      </c>
      <c r="C43" s="16">
        <v>-29.654310703873392</v>
      </c>
      <c r="D43" s="16">
        <v>-85.683467346538535</v>
      </c>
      <c r="E43" s="95" t="s">
        <v>213</v>
      </c>
    </row>
    <row r="44" spans="1:8" x14ac:dyDescent="0.2">
      <c r="A44" s="28" t="s">
        <v>96</v>
      </c>
      <c r="B44" s="30">
        <v>-62.38532110091743</v>
      </c>
      <c r="C44" s="30">
        <v>27.196885428253623</v>
      </c>
      <c r="D44" s="30">
        <v>24.436090225563902</v>
      </c>
      <c r="E44" s="31">
        <v>-8.1232492997198875</v>
      </c>
    </row>
    <row r="45" spans="1:8" x14ac:dyDescent="0.2">
      <c r="A45" s="13" t="s">
        <v>97</v>
      </c>
      <c r="B45" s="16">
        <v>-95.063291139240505</v>
      </c>
      <c r="C45" s="16">
        <v>-94.701130856219706</v>
      </c>
      <c r="D45" s="16">
        <v>-88.864206377642418</v>
      </c>
      <c r="E45" s="95" t="s">
        <v>213</v>
      </c>
    </row>
    <row r="46" spans="1:8" x14ac:dyDescent="0.2">
      <c r="A46" s="28" t="s">
        <v>98</v>
      </c>
      <c r="B46" s="30" t="s">
        <v>213</v>
      </c>
      <c r="C46" s="30">
        <v>47.180667433831985</v>
      </c>
      <c r="D46" s="30">
        <v>6.2807415815361338</v>
      </c>
      <c r="E46" s="31">
        <v>-80.902777777777771</v>
      </c>
    </row>
    <row r="47" spans="1:8" x14ac:dyDescent="0.2">
      <c r="A47" s="13" t="s">
        <v>99</v>
      </c>
      <c r="B47" s="16">
        <v>-100</v>
      </c>
      <c r="C47" s="16">
        <v>690.90909090909088</v>
      </c>
      <c r="D47" s="16">
        <v>823.73037857802399</v>
      </c>
      <c r="E47" s="95">
        <v>-100</v>
      </c>
    </row>
    <row r="48" spans="1:8" x14ac:dyDescent="0.2">
      <c r="A48" s="11"/>
      <c r="B48" s="11"/>
      <c r="C48" s="11"/>
      <c r="D48" s="11"/>
      <c r="E48" s="11"/>
    </row>
    <row r="49" spans="1:5" x14ac:dyDescent="0.2">
      <c r="A49" s="28" t="s">
        <v>1</v>
      </c>
      <c r="B49" s="30">
        <v>-3.8580845288871615</v>
      </c>
      <c r="C49" s="30">
        <v>-2.3890681701914929</v>
      </c>
      <c r="D49" s="30">
        <v>-4.8528124631894087</v>
      </c>
      <c r="E49" s="30">
        <v>-16.191494045206156</v>
      </c>
    </row>
    <row r="51" spans="1:5" x14ac:dyDescent="0.2">
      <c r="A51" s="207" t="s">
        <v>138</v>
      </c>
      <c r="B51" s="215"/>
      <c r="C51" s="215"/>
      <c r="D51" s="215"/>
      <c r="E51" s="216"/>
    </row>
    <row r="52" spans="1:5" x14ac:dyDescent="0.2">
      <c r="A52" s="217" t="s">
        <v>66</v>
      </c>
      <c r="B52" s="154"/>
      <c r="C52" s="154"/>
      <c r="D52" s="154"/>
      <c r="E52" s="218"/>
    </row>
    <row r="53" spans="1:5" x14ac:dyDescent="0.2">
      <c r="A53" s="212" t="s">
        <v>174</v>
      </c>
      <c r="B53" s="219"/>
      <c r="C53" s="219"/>
      <c r="D53" s="219"/>
      <c r="E53" s="220"/>
    </row>
  </sheetData>
  <mergeCells count="11">
    <mergeCell ref="H11:I11"/>
    <mergeCell ref="A4:I5"/>
    <mergeCell ref="A6:I6"/>
    <mergeCell ref="A7:I7"/>
    <mergeCell ref="A8:I8"/>
    <mergeCell ref="A9:I9"/>
    <mergeCell ref="E13:E14"/>
    <mergeCell ref="A13:A14"/>
    <mergeCell ref="B13:B14"/>
    <mergeCell ref="C13:C14"/>
    <mergeCell ref="D13:D14"/>
  </mergeCells>
  <phoneticPr fontId="0" type="noConversion"/>
  <hyperlinks>
    <hyperlink ref="H11" location="Contenido!A1" display="volver a contenido"/>
    <hyperlink ref="H11:I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53"/>
  <sheetViews>
    <sheetView showGridLines="0" zoomScale="115" zoomScaleNormal="115" workbookViewId="0"/>
  </sheetViews>
  <sheetFormatPr baseColWidth="10" defaultRowHeight="12.75" x14ac:dyDescent="0.2"/>
  <cols>
    <col min="1" max="1" width="18.7109375" style="155" customWidth="1"/>
    <col min="2" max="3" width="11.42578125" style="155"/>
    <col min="4" max="4" width="2.5703125" style="155" customWidth="1"/>
    <col min="5" max="16384" width="11.42578125" style="155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179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214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s="160" customFormat="1" ht="12.75" customHeight="1" x14ac:dyDescent="0.2">
      <c r="A11" s="170"/>
      <c r="B11" s="171"/>
      <c r="C11" s="171"/>
      <c r="D11" s="171"/>
      <c r="E11" s="171"/>
      <c r="I11" s="250" t="s">
        <v>140</v>
      </c>
      <c r="J11" s="250"/>
    </row>
    <row r="12" spans="1:10" ht="12.75" customHeight="1" x14ac:dyDescent="0.2">
      <c r="A12" s="172"/>
      <c r="B12" s="173"/>
      <c r="C12" s="173"/>
      <c r="D12" s="173"/>
      <c r="E12" s="173"/>
      <c r="F12" s="156" t="s">
        <v>4</v>
      </c>
    </row>
    <row r="13" spans="1:10" x14ac:dyDescent="0.2">
      <c r="A13" s="268" t="s">
        <v>5</v>
      </c>
      <c r="B13" s="275" t="s">
        <v>215</v>
      </c>
      <c r="C13" s="275"/>
      <c r="D13" s="12"/>
      <c r="E13" s="276" t="s">
        <v>212</v>
      </c>
      <c r="F13" s="276"/>
    </row>
    <row r="14" spans="1:10" x14ac:dyDescent="0.2">
      <c r="A14" s="269"/>
      <c r="B14" s="2" t="s">
        <v>2</v>
      </c>
      <c r="C14" s="2" t="s">
        <v>8</v>
      </c>
      <c r="D14" s="4"/>
      <c r="E14" s="2" t="s">
        <v>9</v>
      </c>
      <c r="F14" s="2" t="s">
        <v>10</v>
      </c>
    </row>
    <row r="15" spans="1:10" x14ac:dyDescent="0.2">
      <c r="A15" s="13" t="s">
        <v>36</v>
      </c>
      <c r="B15" s="48">
        <v>325480</v>
      </c>
      <c r="C15" s="48">
        <v>375620</v>
      </c>
      <c r="D15" s="91"/>
      <c r="E15" s="48">
        <v>153381</v>
      </c>
      <c r="F15" s="48">
        <v>267694</v>
      </c>
    </row>
    <row r="16" spans="1:10" x14ac:dyDescent="0.2">
      <c r="A16" s="28" t="s">
        <v>38</v>
      </c>
      <c r="B16" s="49">
        <v>73931</v>
      </c>
      <c r="C16" s="49">
        <v>102106</v>
      </c>
      <c r="D16" s="92"/>
      <c r="E16" s="49">
        <v>136080</v>
      </c>
      <c r="F16" s="49">
        <v>148044</v>
      </c>
    </row>
    <row r="17" spans="1:6" x14ac:dyDescent="0.2">
      <c r="A17" s="13" t="s">
        <v>92</v>
      </c>
      <c r="B17" s="48">
        <v>209675</v>
      </c>
      <c r="C17" s="48">
        <v>282476</v>
      </c>
      <c r="D17" s="91"/>
      <c r="E17" s="48">
        <v>197966</v>
      </c>
      <c r="F17" s="48">
        <v>368721</v>
      </c>
    </row>
    <row r="18" spans="1:6" x14ac:dyDescent="0.2">
      <c r="A18" s="28" t="s">
        <v>39</v>
      </c>
      <c r="B18" s="49">
        <v>37310</v>
      </c>
      <c r="C18" s="49">
        <v>54158</v>
      </c>
      <c r="D18" s="92"/>
      <c r="E18" s="49">
        <v>4989</v>
      </c>
      <c r="F18" s="49">
        <v>10762</v>
      </c>
    </row>
    <row r="19" spans="1:6" x14ac:dyDescent="0.2">
      <c r="A19" s="13" t="s">
        <v>40</v>
      </c>
      <c r="B19" s="48">
        <v>67734</v>
      </c>
      <c r="C19" s="48">
        <v>96558</v>
      </c>
      <c r="D19" s="91"/>
      <c r="E19" s="48">
        <v>50374</v>
      </c>
      <c r="F19" s="48">
        <v>57488</v>
      </c>
    </row>
    <row r="20" spans="1:6" x14ac:dyDescent="0.2">
      <c r="A20" s="28" t="s">
        <v>41</v>
      </c>
      <c r="B20" s="49">
        <v>35457</v>
      </c>
      <c r="C20" s="49">
        <v>38363</v>
      </c>
      <c r="D20" s="92"/>
      <c r="E20" s="49">
        <v>21965</v>
      </c>
      <c r="F20" s="49">
        <v>23897</v>
      </c>
    </row>
    <row r="21" spans="1:6" x14ac:dyDescent="0.2">
      <c r="A21" s="13" t="s">
        <v>42</v>
      </c>
      <c r="B21" s="48">
        <v>2633</v>
      </c>
      <c r="C21" s="48">
        <v>2633</v>
      </c>
      <c r="D21" s="91"/>
      <c r="E21" s="48">
        <v>2385</v>
      </c>
      <c r="F21" s="48">
        <v>14010</v>
      </c>
    </row>
    <row r="22" spans="1:6" x14ac:dyDescent="0.2">
      <c r="A22" s="28" t="s">
        <v>43</v>
      </c>
      <c r="B22" s="49">
        <v>13738</v>
      </c>
      <c r="C22" s="49">
        <v>17942</v>
      </c>
      <c r="D22" s="92"/>
      <c r="E22" s="49">
        <v>11573</v>
      </c>
      <c r="F22" s="49">
        <v>16469</v>
      </c>
    </row>
    <row r="23" spans="1:6" x14ac:dyDescent="0.2">
      <c r="A23" s="13" t="s">
        <v>45</v>
      </c>
      <c r="B23" s="48">
        <v>18026</v>
      </c>
      <c r="C23" s="48">
        <v>37388</v>
      </c>
      <c r="D23" s="91"/>
      <c r="E23" s="48">
        <v>14643</v>
      </c>
      <c r="F23" s="48">
        <v>15203</v>
      </c>
    </row>
    <row r="24" spans="1:6" x14ac:dyDescent="0.2">
      <c r="A24" s="28" t="s">
        <v>46</v>
      </c>
      <c r="B24" s="49">
        <v>4523</v>
      </c>
      <c r="C24" s="49">
        <v>7119</v>
      </c>
      <c r="D24" s="92"/>
      <c r="E24" s="49">
        <v>36554</v>
      </c>
      <c r="F24" s="49">
        <v>38080</v>
      </c>
    </row>
    <row r="25" spans="1:6" x14ac:dyDescent="0.2">
      <c r="A25" s="13" t="s">
        <v>47</v>
      </c>
      <c r="B25" s="48">
        <v>114824</v>
      </c>
      <c r="C25" s="48">
        <v>178309</v>
      </c>
      <c r="D25" s="91"/>
      <c r="E25" s="48">
        <v>236512</v>
      </c>
      <c r="F25" s="48">
        <v>338514</v>
      </c>
    </row>
    <row r="26" spans="1:6" x14ac:dyDescent="0.2">
      <c r="A26" s="28" t="s">
        <v>48</v>
      </c>
      <c r="B26" s="49">
        <v>0</v>
      </c>
      <c r="C26" s="49">
        <v>0</v>
      </c>
      <c r="D26" s="92"/>
      <c r="E26" s="49">
        <v>5012</v>
      </c>
      <c r="F26" s="49">
        <v>8256</v>
      </c>
    </row>
    <row r="27" spans="1:6" x14ac:dyDescent="0.2">
      <c r="A27" s="13" t="s">
        <v>49</v>
      </c>
      <c r="B27" s="48">
        <v>43625</v>
      </c>
      <c r="C27" s="48">
        <v>50273</v>
      </c>
      <c r="D27" s="91"/>
      <c r="E27" s="48">
        <v>26516</v>
      </c>
      <c r="F27" s="48">
        <v>37093</v>
      </c>
    </row>
    <row r="28" spans="1:6" x14ac:dyDescent="0.2">
      <c r="A28" s="28" t="s">
        <v>50</v>
      </c>
      <c r="B28" s="49">
        <v>5723</v>
      </c>
      <c r="C28" s="49">
        <v>13341</v>
      </c>
      <c r="D28" s="92"/>
      <c r="E28" s="49">
        <v>2430</v>
      </c>
      <c r="F28" s="49">
        <v>5246</v>
      </c>
    </row>
    <row r="29" spans="1:6" x14ac:dyDescent="0.2">
      <c r="A29" s="13" t="s">
        <v>51</v>
      </c>
      <c r="B29" s="48">
        <v>3755</v>
      </c>
      <c r="C29" s="48">
        <v>16411</v>
      </c>
      <c r="D29" s="91"/>
      <c r="E29" s="48">
        <v>10872</v>
      </c>
      <c r="F29" s="48">
        <v>14188</v>
      </c>
    </row>
    <row r="30" spans="1:6" x14ac:dyDescent="0.2">
      <c r="A30" s="28" t="s">
        <v>52</v>
      </c>
      <c r="B30" s="49">
        <v>66967</v>
      </c>
      <c r="C30" s="49">
        <v>81236</v>
      </c>
      <c r="D30" s="92"/>
      <c r="E30" s="49">
        <v>21506</v>
      </c>
      <c r="F30" s="49">
        <v>44874</v>
      </c>
    </row>
    <row r="31" spans="1:6" x14ac:dyDescent="0.2">
      <c r="A31" s="13" t="s">
        <v>53</v>
      </c>
      <c r="B31" s="48">
        <v>23827</v>
      </c>
      <c r="C31" s="48">
        <v>42402</v>
      </c>
      <c r="D31" s="91"/>
      <c r="E31" s="48">
        <v>19852</v>
      </c>
      <c r="F31" s="48">
        <v>32373</v>
      </c>
    </row>
    <row r="32" spans="1:6" x14ac:dyDescent="0.2">
      <c r="A32" s="28" t="s">
        <v>60</v>
      </c>
      <c r="B32" s="49">
        <v>12054</v>
      </c>
      <c r="C32" s="49">
        <v>26254</v>
      </c>
      <c r="D32" s="92"/>
      <c r="E32" s="49">
        <v>50421</v>
      </c>
      <c r="F32" s="49">
        <v>53779</v>
      </c>
    </row>
    <row r="33" spans="1:6" x14ac:dyDescent="0.2">
      <c r="A33" s="13" t="s">
        <v>54</v>
      </c>
      <c r="B33" s="48">
        <v>41095</v>
      </c>
      <c r="C33" s="48">
        <v>42969</v>
      </c>
      <c r="D33" s="91"/>
      <c r="E33" s="48">
        <v>30945</v>
      </c>
      <c r="F33" s="48">
        <v>32289</v>
      </c>
    </row>
    <row r="34" spans="1:6" x14ac:dyDescent="0.2">
      <c r="A34" s="28" t="s">
        <v>55</v>
      </c>
      <c r="B34" s="49">
        <v>62305</v>
      </c>
      <c r="C34" s="49">
        <v>75150</v>
      </c>
      <c r="D34" s="92"/>
      <c r="E34" s="49">
        <v>55866</v>
      </c>
      <c r="F34" s="49">
        <v>60654</v>
      </c>
    </row>
    <row r="35" spans="1:6" x14ac:dyDescent="0.2">
      <c r="A35" s="13" t="s">
        <v>58</v>
      </c>
      <c r="B35" s="48">
        <v>69952</v>
      </c>
      <c r="C35" s="48">
        <v>92978</v>
      </c>
      <c r="D35" s="91"/>
      <c r="E35" s="48">
        <v>23304</v>
      </c>
      <c r="F35" s="48">
        <v>60572</v>
      </c>
    </row>
    <row r="36" spans="1:6" x14ac:dyDescent="0.2">
      <c r="A36" s="28" t="s">
        <v>56</v>
      </c>
      <c r="B36" s="49">
        <v>5905</v>
      </c>
      <c r="C36" s="49">
        <v>7658</v>
      </c>
      <c r="D36" s="92"/>
      <c r="E36" s="49">
        <v>26632</v>
      </c>
      <c r="F36" s="49">
        <v>29975</v>
      </c>
    </row>
    <row r="37" spans="1:6" x14ac:dyDescent="0.2">
      <c r="A37" s="13" t="s">
        <v>57</v>
      </c>
      <c r="B37" s="48">
        <v>36042</v>
      </c>
      <c r="C37" s="48">
        <v>44031</v>
      </c>
      <c r="D37" s="91"/>
      <c r="E37" s="48">
        <v>110819</v>
      </c>
      <c r="F37" s="48">
        <v>127648</v>
      </c>
    </row>
    <row r="38" spans="1:6" x14ac:dyDescent="0.2">
      <c r="A38" s="28" t="s">
        <v>68</v>
      </c>
      <c r="B38" s="49">
        <v>162800</v>
      </c>
      <c r="C38" s="49">
        <v>196168</v>
      </c>
      <c r="D38" s="92"/>
      <c r="E38" s="49">
        <v>131982</v>
      </c>
      <c r="F38" s="49">
        <v>173072</v>
      </c>
    </row>
    <row r="39" spans="1:6" x14ac:dyDescent="0.2">
      <c r="A39" s="13" t="s">
        <v>37</v>
      </c>
      <c r="B39" s="48">
        <v>2442</v>
      </c>
      <c r="C39" s="48">
        <v>2509</v>
      </c>
      <c r="D39" s="91"/>
      <c r="E39" s="48">
        <v>329</v>
      </c>
      <c r="F39" s="48">
        <v>591</v>
      </c>
    </row>
    <row r="40" spans="1:6" x14ac:dyDescent="0.2">
      <c r="A40" s="28" t="s">
        <v>44</v>
      </c>
      <c r="B40" s="49">
        <v>4072</v>
      </c>
      <c r="C40" s="49">
        <v>4421</v>
      </c>
      <c r="D40" s="92"/>
      <c r="E40" s="49">
        <v>4662</v>
      </c>
      <c r="F40" s="49">
        <v>5428</v>
      </c>
    </row>
    <row r="41" spans="1:6" x14ac:dyDescent="0.2">
      <c r="A41" s="13" t="s">
        <v>93</v>
      </c>
      <c r="B41" s="48">
        <v>1086</v>
      </c>
      <c r="C41" s="48">
        <v>1373</v>
      </c>
      <c r="D41" s="91"/>
      <c r="E41" s="48">
        <v>4441</v>
      </c>
      <c r="F41" s="48">
        <v>5885</v>
      </c>
    </row>
    <row r="42" spans="1:6" x14ac:dyDescent="0.2">
      <c r="A42" s="28" t="s">
        <v>94</v>
      </c>
      <c r="B42" s="49">
        <v>1910</v>
      </c>
      <c r="C42" s="49">
        <v>2321</v>
      </c>
      <c r="D42" s="92"/>
      <c r="E42" s="49">
        <v>281</v>
      </c>
      <c r="F42" s="49">
        <v>281</v>
      </c>
    </row>
    <row r="43" spans="1:6" x14ac:dyDescent="0.2">
      <c r="A43" s="13" t="s">
        <v>95</v>
      </c>
      <c r="B43" s="48">
        <v>0</v>
      </c>
      <c r="C43" s="48">
        <v>0</v>
      </c>
      <c r="D43" s="91"/>
      <c r="E43" s="48">
        <v>616</v>
      </c>
      <c r="F43" s="48">
        <v>1872</v>
      </c>
    </row>
    <row r="44" spans="1:6" x14ac:dyDescent="0.2">
      <c r="A44" s="28" t="s">
        <v>96</v>
      </c>
      <c r="B44" s="49">
        <v>872</v>
      </c>
      <c r="C44" s="49">
        <v>1826</v>
      </c>
      <c r="D44" s="92"/>
      <c r="E44" s="49">
        <v>328</v>
      </c>
      <c r="F44" s="49">
        <v>2281</v>
      </c>
    </row>
    <row r="45" spans="1:6" x14ac:dyDescent="0.2">
      <c r="A45" s="13" t="s">
        <v>97</v>
      </c>
      <c r="B45" s="48">
        <v>1580</v>
      </c>
      <c r="C45" s="48">
        <v>3396</v>
      </c>
      <c r="D45" s="91"/>
      <c r="E45" s="48">
        <v>78</v>
      </c>
      <c r="F45" s="48">
        <v>78</v>
      </c>
    </row>
    <row r="46" spans="1:6" x14ac:dyDescent="0.2">
      <c r="A46" s="28" t="s">
        <v>98</v>
      </c>
      <c r="B46" s="49">
        <v>0</v>
      </c>
      <c r="C46" s="49">
        <v>265</v>
      </c>
      <c r="D46" s="92"/>
      <c r="E46" s="49">
        <v>165</v>
      </c>
      <c r="F46" s="49">
        <v>165</v>
      </c>
    </row>
    <row r="47" spans="1:6" x14ac:dyDescent="0.2">
      <c r="A47" s="13" t="s">
        <v>99</v>
      </c>
      <c r="B47" s="48">
        <v>55</v>
      </c>
      <c r="C47" s="48">
        <v>55</v>
      </c>
      <c r="D47" s="91"/>
      <c r="E47" s="48">
        <v>0</v>
      </c>
      <c r="F47" s="48">
        <v>0</v>
      </c>
    </row>
    <row r="48" spans="1:6" x14ac:dyDescent="0.2">
      <c r="A48" s="11"/>
      <c r="B48" s="48"/>
      <c r="C48" s="11"/>
      <c r="D48" s="11"/>
      <c r="E48" s="11"/>
      <c r="F48" s="11"/>
    </row>
    <row r="49" spans="1:6" x14ac:dyDescent="0.2">
      <c r="A49" s="28" t="s">
        <v>1</v>
      </c>
      <c r="B49" s="29">
        <v>1449398</v>
      </c>
      <c r="C49" s="29">
        <v>1897709</v>
      </c>
      <c r="D49" s="35"/>
      <c r="E49" s="35">
        <v>1393479</v>
      </c>
      <c r="F49" s="35">
        <v>1995482</v>
      </c>
    </row>
    <row r="51" spans="1:6" x14ac:dyDescent="0.2">
      <c r="A51" s="207" t="s">
        <v>138</v>
      </c>
      <c r="B51" s="215"/>
      <c r="C51" s="215"/>
      <c r="D51" s="215"/>
      <c r="E51" s="215"/>
      <c r="F51" s="216"/>
    </row>
    <row r="52" spans="1:6" x14ac:dyDescent="0.2">
      <c r="A52" s="217" t="s">
        <v>64</v>
      </c>
      <c r="B52" s="154"/>
      <c r="C52" s="154"/>
      <c r="D52" s="154"/>
      <c r="E52" s="154"/>
      <c r="F52" s="218"/>
    </row>
    <row r="53" spans="1:6" x14ac:dyDescent="0.2">
      <c r="A53" s="212" t="s">
        <v>174</v>
      </c>
      <c r="B53" s="219"/>
      <c r="C53" s="219"/>
      <c r="D53" s="219"/>
      <c r="E53" s="219"/>
      <c r="F53" s="220"/>
    </row>
  </sheetData>
  <mergeCells count="9">
    <mergeCell ref="A13:A14"/>
    <mergeCell ref="B13:C13"/>
    <mergeCell ref="E13:F13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54"/>
  <sheetViews>
    <sheetView showGridLines="0" topLeftCell="A14" zoomScale="115" zoomScaleNormal="115" workbookViewId="0">
      <selection activeCell="C16" sqref="C16"/>
    </sheetView>
  </sheetViews>
  <sheetFormatPr baseColWidth="10" defaultRowHeight="12.75" x14ac:dyDescent="0.2"/>
  <cols>
    <col min="1" max="1" width="18.7109375" style="155" customWidth="1"/>
    <col min="2" max="3" width="11.42578125" style="155"/>
    <col min="4" max="4" width="3.28515625" style="155" customWidth="1"/>
    <col min="5" max="16384" width="11.42578125" style="155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180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tr">
        <f>'a6'!A9</f>
        <v>Mayo (2017 - 2018)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2.75" customHeight="1" x14ac:dyDescent="0.2">
      <c r="A11" s="154"/>
      <c r="B11" s="154"/>
      <c r="C11" s="154"/>
      <c r="D11" s="154"/>
      <c r="E11" s="154"/>
      <c r="I11" s="250" t="s">
        <v>140</v>
      </c>
      <c r="J11" s="250"/>
    </row>
    <row r="12" spans="1:10" ht="12.75" customHeight="1" x14ac:dyDescent="0.2">
      <c r="A12" s="174"/>
      <c r="B12" s="174"/>
      <c r="C12" s="174"/>
      <c r="D12" s="174"/>
      <c r="E12" s="174"/>
      <c r="F12" s="175"/>
    </row>
    <row r="13" spans="1:10" ht="22.5" customHeight="1" x14ac:dyDescent="0.2">
      <c r="A13" s="268" t="s">
        <v>5</v>
      </c>
      <c r="B13" s="271" t="s">
        <v>14</v>
      </c>
      <c r="C13" s="271"/>
      <c r="D13" s="12"/>
      <c r="E13" s="12" t="s">
        <v>141</v>
      </c>
      <c r="F13" s="12"/>
    </row>
    <row r="14" spans="1:10" x14ac:dyDescent="0.2">
      <c r="A14" s="269"/>
      <c r="B14" s="15" t="s">
        <v>2</v>
      </c>
      <c r="C14" s="2" t="s">
        <v>8</v>
      </c>
      <c r="D14" s="4"/>
      <c r="E14" s="15" t="s">
        <v>2</v>
      </c>
      <c r="F14" s="2" t="s">
        <v>10</v>
      </c>
    </row>
    <row r="15" spans="1:10" x14ac:dyDescent="0.2">
      <c r="A15" s="13" t="s">
        <v>36</v>
      </c>
      <c r="B15" s="16">
        <v>-52.875445495883007</v>
      </c>
      <c r="C15" s="16">
        <v>-28.732761833768166</v>
      </c>
      <c r="D15" s="17"/>
      <c r="E15" s="17">
        <v>-11.873826236823827</v>
      </c>
      <c r="F15" s="17">
        <v>-5.6871733232018071</v>
      </c>
      <c r="G15" s="162"/>
      <c r="H15" s="162"/>
    </row>
    <row r="16" spans="1:10" x14ac:dyDescent="0.2">
      <c r="A16" s="28" t="s">
        <v>38</v>
      </c>
      <c r="B16" s="30">
        <v>84.063518686342661</v>
      </c>
      <c r="C16" s="30">
        <v>44.990500068556202</v>
      </c>
      <c r="D16" s="32"/>
      <c r="E16" s="32">
        <v>4.2879181563656035</v>
      </c>
      <c r="F16" s="32">
        <v>2.4207083383174082</v>
      </c>
      <c r="G16" s="162"/>
      <c r="H16" s="162"/>
    </row>
    <row r="17" spans="1:8" x14ac:dyDescent="0.2">
      <c r="A17" s="13" t="s">
        <v>92</v>
      </c>
      <c r="B17" s="16">
        <v>-5.5843567425777962</v>
      </c>
      <c r="C17" s="16">
        <v>30.531797391636815</v>
      </c>
      <c r="D17" s="17"/>
      <c r="E17" s="17">
        <v>-0.80785263950964381</v>
      </c>
      <c r="F17" s="17">
        <v>4.5446904662411267</v>
      </c>
      <c r="G17" s="162"/>
      <c r="H17" s="162"/>
    </row>
    <row r="18" spans="1:8" x14ac:dyDescent="0.2">
      <c r="A18" s="28" t="s">
        <v>39</v>
      </c>
      <c r="B18" s="30">
        <v>-86.6282497989815</v>
      </c>
      <c r="C18" s="30">
        <v>-80.128512869751461</v>
      </c>
      <c r="D18" s="32"/>
      <c r="E18" s="32">
        <v>-2.2299603007593474</v>
      </c>
      <c r="F18" s="32">
        <v>-2.2867573479390106</v>
      </c>
      <c r="G18" s="162"/>
      <c r="H18" s="162"/>
    </row>
    <row r="19" spans="1:8" x14ac:dyDescent="0.2">
      <c r="A19" s="13" t="s">
        <v>40</v>
      </c>
      <c r="B19" s="16">
        <v>-25.62966899932087</v>
      </c>
      <c r="C19" s="16">
        <v>-40.462727065597882</v>
      </c>
      <c r="D19" s="17"/>
      <c r="E19" s="17">
        <v>-1.1977386473556595</v>
      </c>
      <c r="F19" s="17">
        <v>-2.0587982667521691</v>
      </c>
      <c r="G19" s="162"/>
      <c r="H19" s="162"/>
    </row>
    <row r="20" spans="1:8" x14ac:dyDescent="0.2">
      <c r="A20" s="28" t="s">
        <v>41</v>
      </c>
      <c r="B20" s="30">
        <v>-38.051724624192687</v>
      </c>
      <c r="C20" s="30">
        <v>-37.708208429997661</v>
      </c>
      <c r="D20" s="32"/>
      <c r="E20" s="32">
        <v>-0.93086922984576936</v>
      </c>
      <c r="F20" s="32">
        <v>-0.76228757939178082</v>
      </c>
      <c r="G20" s="162"/>
      <c r="H20" s="162"/>
    </row>
    <row r="21" spans="1:8" x14ac:dyDescent="0.2">
      <c r="A21" s="13" t="s">
        <v>42</v>
      </c>
      <c r="B21" s="16">
        <v>-9.4189137865552652</v>
      </c>
      <c r="C21" s="16">
        <v>432.09266995822259</v>
      </c>
      <c r="D21" s="17"/>
      <c r="E21" s="17">
        <v>-1.7110552105080848E-2</v>
      </c>
      <c r="F21" s="17">
        <v>0.59951235937648906</v>
      </c>
      <c r="G21" s="162"/>
      <c r="H21" s="162"/>
    </row>
    <row r="22" spans="1:8" x14ac:dyDescent="0.2">
      <c r="A22" s="28" t="s">
        <v>43</v>
      </c>
      <c r="B22" s="30">
        <v>-15.759208036104226</v>
      </c>
      <c r="C22" s="30">
        <v>-8.2097870917400542</v>
      </c>
      <c r="D22" s="32"/>
      <c r="E22" s="32">
        <v>-0.14937236011088728</v>
      </c>
      <c r="F22" s="32">
        <v>-7.761990905876491E-2</v>
      </c>
      <c r="G22" s="162"/>
      <c r="H22" s="162"/>
    </row>
    <row r="23" spans="1:8" x14ac:dyDescent="0.2">
      <c r="A23" s="13" t="s">
        <v>45</v>
      </c>
      <c r="B23" s="16">
        <v>-18.767336070120933</v>
      </c>
      <c r="C23" s="16">
        <v>-59.337220498555688</v>
      </c>
      <c r="D23" s="17"/>
      <c r="E23" s="17">
        <v>-0.23340724907858271</v>
      </c>
      <c r="F23" s="17">
        <v>-1.1690411965164287</v>
      </c>
      <c r="G23" s="162"/>
      <c r="H23" s="162"/>
    </row>
    <row r="24" spans="1:8" x14ac:dyDescent="0.2">
      <c r="A24" s="28" t="s">
        <v>46</v>
      </c>
      <c r="B24" s="30">
        <v>708.1804112314835</v>
      </c>
      <c r="C24" s="30">
        <v>434.90658800393317</v>
      </c>
      <c r="D24" s="32"/>
      <c r="E24" s="32">
        <v>2.2099519938622771</v>
      </c>
      <c r="F24" s="32">
        <v>1.631493553542716</v>
      </c>
      <c r="G24" s="162"/>
      <c r="H24" s="162"/>
    </row>
    <row r="25" spans="1:8" x14ac:dyDescent="0.2">
      <c r="A25" s="13" t="s">
        <v>47</v>
      </c>
      <c r="B25" s="16">
        <v>105.97784435309688</v>
      </c>
      <c r="C25" s="16">
        <v>89.846838914468691</v>
      </c>
      <c r="D25" s="17"/>
      <c r="E25" s="17">
        <v>8.3957615506575749</v>
      </c>
      <c r="F25" s="17">
        <v>8.4420214058108858</v>
      </c>
      <c r="G25" s="162"/>
      <c r="H25" s="162"/>
    </row>
    <row r="26" spans="1:8" x14ac:dyDescent="0.2">
      <c r="A26" s="28" t="s">
        <v>48</v>
      </c>
      <c r="B26" s="30" t="s">
        <v>213</v>
      </c>
      <c r="C26" s="30" t="s">
        <v>213</v>
      </c>
      <c r="D26" s="32"/>
      <c r="E26" s="32">
        <v>0.34579873851074683</v>
      </c>
      <c r="F26" s="32">
        <v>0.43505089557987991</v>
      </c>
      <c r="G26" s="162"/>
      <c r="H26" s="162"/>
    </row>
    <row r="27" spans="1:8" x14ac:dyDescent="0.2">
      <c r="A27" s="13" t="s">
        <v>49</v>
      </c>
      <c r="B27" s="16">
        <v>-39.21833810888252</v>
      </c>
      <c r="C27" s="16">
        <v>-26.216855966423324</v>
      </c>
      <c r="D27" s="17"/>
      <c r="E27" s="17">
        <v>-1.1804211127654365</v>
      </c>
      <c r="F27" s="17">
        <v>-0.69452165743008942</v>
      </c>
      <c r="G27" s="162"/>
      <c r="H27" s="162"/>
    </row>
    <row r="28" spans="1:8" x14ac:dyDescent="0.2">
      <c r="A28" s="28" t="s">
        <v>50</v>
      </c>
      <c r="B28" s="30">
        <v>-57.539751878385466</v>
      </c>
      <c r="C28" s="30">
        <v>-60.677610374034927</v>
      </c>
      <c r="D28" s="32"/>
      <c r="E28" s="32">
        <v>-0.2271977745243195</v>
      </c>
      <c r="F28" s="32">
        <v>-0.42656698155512701</v>
      </c>
      <c r="G28" s="162"/>
      <c r="H28" s="162"/>
    </row>
    <row r="29" spans="1:8" x14ac:dyDescent="0.2">
      <c r="A29" s="13" t="s">
        <v>51</v>
      </c>
      <c r="B29" s="16">
        <v>189.53395472703062</v>
      </c>
      <c r="C29" s="16">
        <v>-13.545792456279329</v>
      </c>
      <c r="D29" s="17"/>
      <c r="E29" s="17">
        <v>0.49103144891879197</v>
      </c>
      <c r="F29" s="17">
        <v>-0.11714124768339064</v>
      </c>
      <c r="G29" s="162"/>
      <c r="H29" s="162"/>
    </row>
    <row r="30" spans="1:8" x14ac:dyDescent="0.2">
      <c r="A30" s="28" t="s">
        <v>52</v>
      </c>
      <c r="B30" s="30">
        <v>-67.88567503397195</v>
      </c>
      <c r="C30" s="30">
        <v>-44.76094342409769</v>
      </c>
      <c r="D30" s="32"/>
      <c r="E30" s="32">
        <v>-3.1365435856817765</v>
      </c>
      <c r="F30" s="32">
        <v>-1.9160998867581873</v>
      </c>
      <c r="G30" s="162"/>
      <c r="H30" s="162"/>
    </row>
    <row r="31" spans="1:8" x14ac:dyDescent="0.2">
      <c r="A31" s="13" t="s">
        <v>53</v>
      </c>
      <c r="B31" s="16">
        <v>-16.682754857934285</v>
      </c>
      <c r="C31" s="16">
        <v>-23.65218621763124</v>
      </c>
      <c r="D31" s="17"/>
      <c r="E31" s="17">
        <v>-0.27425179281329187</v>
      </c>
      <c r="F31" s="17">
        <v>-0.52847934008849518</v>
      </c>
      <c r="G31" s="162"/>
      <c r="H31" s="162"/>
    </row>
    <row r="32" spans="1:8" x14ac:dyDescent="0.2">
      <c r="A32" s="28" t="s">
        <v>60</v>
      </c>
      <c r="B32" s="30">
        <v>318.29268292682923</v>
      </c>
      <c r="C32" s="30">
        <v>104.8411670602575</v>
      </c>
      <c r="D32" s="32"/>
      <c r="E32" s="32">
        <v>2.647099002482407</v>
      </c>
      <c r="F32" s="32">
        <v>1.4504331275237639</v>
      </c>
      <c r="G32" s="162"/>
      <c r="H32" s="162"/>
    </row>
    <row r="33" spans="1:8" x14ac:dyDescent="0.2">
      <c r="A33" s="13" t="s">
        <v>54</v>
      </c>
      <c r="B33" s="16">
        <v>-24.698868475483636</v>
      </c>
      <c r="C33" s="16">
        <v>-24.855128115618243</v>
      </c>
      <c r="D33" s="17"/>
      <c r="E33" s="17">
        <v>-0.70029074139746217</v>
      </c>
      <c r="F33" s="17">
        <v>-0.56278386201467023</v>
      </c>
      <c r="G33" s="162"/>
      <c r="H33" s="162"/>
    </row>
    <row r="34" spans="1:8" x14ac:dyDescent="0.2">
      <c r="A34" s="28" t="s">
        <v>55</v>
      </c>
      <c r="B34" s="30">
        <v>-10.334644089559433</v>
      </c>
      <c r="C34" s="30">
        <v>-19.289421157684629</v>
      </c>
      <c r="D34" s="32"/>
      <c r="E34" s="32">
        <v>-0.44425340727667578</v>
      </c>
      <c r="F34" s="32">
        <v>-0.76386843293676598</v>
      </c>
      <c r="G34" s="162"/>
      <c r="H34" s="162"/>
    </row>
    <row r="35" spans="1:8" x14ac:dyDescent="0.2">
      <c r="A35" s="13" t="s">
        <v>58</v>
      </c>
      <c r="B35" s="16">
        <v>-66.685727355901193</v>
      </c>
      <c r="C35" s="16">
        <v>-34.853406182107591</v>
      </c>
      <c r="D35" s="17"/>
      <c r="E35" s="17">
        <v>-3.2184396556363368</v>
      </c>
      <c r="F35" s="17">
        <v>-1.7076379992928281</v>
      </c>
      <c r="G35" s="162"/>
      <c r="H35" s="162"/>
    </row>
    <row r="36" spans="1:8" x14ac:dyDescent="0.2">
      <c r="A36" s="28" t="s">
        <v>56</v>
      </c>
      <c r="B36" s="30">
        <v>351.00762066045723</v>
      </c>
      <c r="C36" s="30">
        <v>291.42073648472183</v>
      </c>
      <c r="D36" s="32"/>
      <c r="E36" s="32">
        <v>1.4300419898468175</v>
      </c>
      <c r="F36" s="32">
        <v>1.1759969521143629</v>
      </c>
      <c r="G36" s="162"/>
      <c r="H36" s="162"/>
    </row>
    <row r="37" spans="1:8" x14ac:dyDescent="0.2">
      <c r="A37" s="13" t="s">
        <v>57</v>
      </c>
      <c r="B37" s="16">
        <v>207.47183841074303</v>
      </c>
      <c r="C37" s="16">
        <v>189.9048397719788</v>
      </c>
      <c r="D37" s="17"/>
      <c r="E37" s="17">
        <v>5.1591764304904464</v>
      </c>
      <c r="F37" s="17">
        <v>4.4062076957004388</v>
      </c>
      <c r="G37" s="162"/>
      <c r="H37" s="162"/>
    </row>
    <row r="38" spans="1:8" x14ac:dyDescent="0.2">
      <c r="A38" s="28" t="s">
        <v>68</v>
      </c>
      <c r="B38" s="30">
        <v>-18.929975429975428</v>
      </c>
      <c r="C38" s="30">
        <v>-11.773581827821062</v>
      </c>
      <c r="D38" s="32"/>
      <c r="E38" s="32">
        <v>-2.1262620757031518</v>
      </c>
      <c r="F38" s="32">
        <v>-1.2170464491658075</v>
      </c>
      <c r="G38" s="162"/>
      <c r="H38" s="162"/>
    </row>
    <row r="39" spans="1:8" x14ac:dyDescent="0.2">
      <c r="A39" s="13" t="s">
        <v>37</v>
      </c>
      <c r="B39" s="16">
        <v>-86.527436527436521</v>
      </c>
      <c r="C39" s="16">
        <v>-76.444798724591465</v>
      </c>
      <c r="D39" s="17"/>
      <c r="E39" s="17">
        <v>-0.14578466370175738</v>
      </c>
      <c r="F39" s="17">
        <v>-0.10106923664270952</v>
      </c>
      <c r="G39" s="162"/>
      <c r="H39" s="162"/>
    </row>
    <row r="40" spans="1:8" x14ac:dyDescent="0.2">
      <c r="A40" s="28" t="s">
        <v>44</v>
      </c>
      <c r="B40" s="30">
        <v>14.489194499017685</v>
      </c>
      <c r="C40" s="30">
        <v>22.777652114906118</v>
      </c>
      <c r="D40" s="32"/>
      <c r="E40" s="32">
        <v>4.0706555411281056E-2</v>
      </c>
      <c r="F40" s="32">
        <v>5.3063983993330809E-2</v>
      </c>
      <c r="G40" s="162"/>
      <c r="H40" s="162"/>
    </row>
    <row r="41" spans="1:8" x14ac:dyDescent="0.2">
      <c r="A41" s="13" t="s">
        <v>93</v>
      </c>
      <c r="B41" s="16">
        <v>308.93186003683246</v>
      </c>
      <c r="C41" s="16">
        <v>328.62345229424619</v>
      </c>
      <c r="D41" s="17"/>
      <c r="E41" s="17">
        <v>0.2314754125505897</v>
      </c>
      <c r="F41" s="17">
        <v>0.23776037316574833</v>
      </c>
    </row>
    <row r="42" spans="1:8" x14ac:dyDescent="0.2">
      <c r="A42" s="28" t="s">
        <v>94</v>
      </c>
      <c r="B42" s="30">
        <v>-85.287958115183244</v>
      </c>
      <c r="C42" s="30">
        <v>-87.893149504523905</v>
      </c>
      <c r="D42" s="32"/>
      <c r="E42" s="32">
        <v>-0.11239148943216414</v>
      </c>
      <c r="F42" s="32">
        <v>-0.10749804105898195</v>
      </c>
      <c r="G42" s="162"/>
      <c r="H42" s="162"/>
    </row>
    <row r="43" spans="1:8" x14ac:dyDescent="0.2">
      <c r="A43" s="13" t="s">
        <v>95</v>
      </c>
      <c r="B43" s="16" t="s">
        <v>213</v>
      </c>
      <c r="C43" s="16" t="s">
        <v>213</v>
      </c>
      <c r="D43" s="17"/>
      <c r="E43" s="17">
        <v>4.2500403615845984E-2</v>
      </c>
      <c r="F43" s="17">
        <v>9.8645261207065793E-2</v>
      </c>
    </row>
    <row r="44" spans="1:8" x14ac:dyDescent="0.2">
      <c r="A44" s="28" t="s">
        <v>96</v>
      </c>
      <c r="B44" s="30">
        <v>-62.38532110091743</v>
      </c>
      <c r="C44" s="30">
        <v>24.91785323110625</v>
      </c>
      <c r="D44" s="32"/>
      <c r="E44" s="32">
        <v>-3.753282397243541E-2</v>
      </c>
      <c r="F44" s="32">
        <v>2.3976278765606273E-2</v>
      </c>
    </row>
    <row r="45" spans="1:8" x14ac:dyDescent="0.2">
      <c r="A45" s="13" t="s">
        <v>97</v>
      </c>
      <c r="B45" s="16">
        <v>-95.063291139240505</v>
      </c>
      <c r="C45" s="16">
        <v>-97.703180212014132</v>
      </c>
      <c r="D45" s="17"/>
      <c r="E45" s="17">
        <v>-0.1036292308944816</v>
      </c>
      <c r="F45" s="17">
        <v>-0.17484240207534418</v>
      </c>
    </row>
    <row r="46" spans="1:8" x14ac:dyDescent="0.2">
      <c r="A46" s="28" t="s">
        <v>98</v>
      </c>
      <c r="B46" s="30" t="s">
        <v>213</v>
      </c>
      <c r="C46" s="30">
        <v>-37.735849056603776</v>
      </c>
      <c r="D46" s="32"/>
      <c r="E46" s="32">
        <v>1.1384036682815889E-2</v>
      </c>
      <c r="F46" s="32">
        <v>-5.2695118166167631E-3</v>
      </c>
    </row>
    <row r="47" spans="1:8" x14ac:dyDescent="0.2">
      <c r="A47" s="13" t="s">
        <v>99</v>
      </c>
      <c r="B47" s="16">
        <v>-100</v>
      </c>
      <c r="C47" s="16">
        <v>-100</v>
      </c>
      <c r="D47" s="17"/>
      <c r="E47" s="17">
        <v>-3.7946788942719626E-3</v>
      </c>
      <c r="F47" s="17">
        <v>-2.8982314991392194E-3</v>
      </c>
    </row>
    <row r="48" spans="1:8" x14ac:dyDescent="0.2">
      <c r="A48" s="11"/>
      <c r="B48" s="11"/>
      <c r="C48" s="11"/>
      <c r="D48" s="11"/>
      <c r="E48" s="11"/>
      <c r="F48" s="11"/>
    </row>
    <row r="49" spans="1:6" x14ac:dyDescent="0.2">
      <c r="A49" s="28" t="s">
        <v>1</v>
      </c>
      <c r="B49" s="30">
        <v>-3.8580845288871615</v>
      </c>
      <c r="C49" s="30">
        <v>5.1521597884607075</v>
      </c>
      <c r="D49" s="30"/>
      <c r="E49" s="30">
        <v>-3.8580845288871615</v>
      </c>
      <c r="F49" s="30">
        <v>5.1521597884607084</v>
      </c>
    </row>
    <row r="51" spans="1:6" x14ac:dyDescent="0.2">
      <c r="A51" s="207" t="s">
        <v>138</v>
      </c>
      <c r="B51" s="215"/>
      <c r="C51" s="215"/>
      <c r="D51" s="215"/>
      <c r="E51" s="215"/>
      <c r="F51" s="216"/>
    </row>
    <row r="52" spans="1:6" x14ac:dyDescent="0.2">
      <c r="A52" s="217" t="s">
        <v>66</v>
      </c>
      <c r="B52" s="154"/>
      <c r="C52" s="154"/>
      <c r="D52" s="154"/>
      <c r="E52" s="154"/>
      <c r="F52" s="218"/>
    </row>
    <row r="53" spans="1:6" x14ac:dyDescent="0.2">
      <c r="A53" s="221" t="s">
        <v>142</v>
      </c>
      <c r="B53" s="154"/>
      <c r="C53" s="154"/>
      <c r="D53" s="154"/>
      <c r="E53" s="154"/>
      <c r="F53" s="218"/>
    </row>
    <row r="54" spans="1:6" x14ac:dyDescent="0.2">
      <c r="A54" s="212" t="s">
        <v>174</v>
      </c>
      <c r="B54" s="219"/>
      <c r="C54" s="219"/>
      <c r="D54" s="219"/>
      <c r="E54" s="219"/>
      <c r="F54" s="220"/>
    </row>
  </sheetData>
  <mergeCells count="8">
    <mergeCell ref="A13:A14"/>
    <mergeCell ref="B13:C13"/>
    <mergeCell ref="A4:J5"/>
    <mergeCell ref="A6:J6"/>
    <mergeCell ref="A7:J7"/>
    <mergeCell ref="A8:J8"/>
    <mergeCell ref="A9:J9"/>
    <mergeCell ref="I11:J11"/>
  </mergeCells>
  <phoneticPr fontId="0" type="noConversion"/>
  <hyperlinks>
    <hyperlink ref="I11" location="Contenido!A1" display="volver a contenido"/>
    <hyperlink ref="I11:J11" location="Índice!A1" display="volver a índice"/>
  </hyperlinks>
  <pageMargins left="0.75" right="0.75" top="1" bottom="1" header="0" footer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J55"/>
  <sheetViews>
    <sheetView showGridLines="0" zoomScale="115" zoomScaleNormal="115" workbookViewId="0">
      <selection activeCell="C1" sqref="C1"/>
    </sheetView>
  </sheetViews>
  <sheetFormatPr baseColWidth="10" defaultRowHeight="12.75" x14ac:dyDescent="0.2"/>
  <cols>
    <col min="1" max="1" width="18.7109375" style="177" customWidth="1"/>
    <col min="2" max="3" width="11.42578125" style="177"/>
    <col min="4" max="4" width="2.85546875" style="177" customWidth="1"/>
    <col min="5" max="16384" width="11.42578125" style="177"/>
  </cols>
  <sheetData>
    <row r="1" spans="1:10" s="135" customFormat="1" ht="14.1" customHeight="1" x14ac:dyDescent="0.2">
      <c r="A1" s="125"/>
      <c r="B1" s="126"/>
      <c r="C1" s="126"/>
      <c r="D1" s="126"/>
      <c r="E1" s="126"/>
      <c r="F1" s="126"/>
      <c r="G1" s="126"/>
      <c r="H1" s="126"/>
      <c r="I1" s="126"/>
      <c r="J1" s="127"/>
    </row>
    <row r="2" spans="1:10" s="135" customFormat="1" ht="14.1" customHeight="1" x14ac:dyDescent="0.2">
      <c r="A2" s="128"/>
      <c r="B2" s="43"/>
      <c r="C2" s="43"/>
      <c r="D2" s="43"/>
      <c r="E2" s="43"/>
      <c r="F2" s="43"/>
      <c r="G2" s="43"/>
      <c r="H2" s="43"/>
      <c r="I2" s="43"/>
      <c r="J2" s="129"/>
    </row>
    <row r="3" spans="1:10" s="135" customFormat="1" ht="50.1" customHeight="1" x14ac:dyDescent="0.2">
      <c r="A3" s="130"/>
      <c r="B3" s="44"/>
      <c r="C3" s="44"/>
      <c r="D3" s="44"/>
      <c r="E3" s="44"/>
      <c r="F3" s="44"/>
      <c r="G3" s="44"/>
      <c r="H3" s="44"/>
      <c r="I3" s="44"/>
      <c r="J3" s="131"/>
    </row>
    <row r="4" spans="1:10" s="135" customFormat="1" ht="14.1" customHeight="1" x14ac:dyDescent="0.2">
      <c r="A4" s="258" t="s">
        <v>137</v>
      </c>
      <c r="B4" s="258"/>
      <c r="C4" s="258"/>
      <c r="D4" s="258"/>
      <c r="E4" s="258"/>
      <c r="F4" s="258"/>
      <c r="G4" s="258"/>
      <c r="H4" s="258"/>
      <c r="I4" s="258"/>
      <c r="J4" s="259"/>
    </row>
    <row r="5" spans="1:10" s="135" customFormat="1" ht="18" customHeight="1" x14ac:dyDescent="0.2">
      <c r="A5" s="260"/>
      <c r="B5" s="260"/>
      <c r="C5" s="260"/>
      <c r="D5" s="260"/>
      <c r="E5" s="260"/>
      <c r="F5" s="260"/>
      <c r="G5" s="260"/>
      <c r="H5" s="260"/>
      <c r="I5" s="260"/>
      <c r="J5" s="261"/>
    </row>
    <row r="6" spans="1:10" s="135" customFormat="1" ht="7.5" customHeight="1" x14ac:dyDescent="0.2">
      <c r="A6" s="262"/>
      <c r="B6" s="263"/>
      <c r="C6" s="263"/>
      <c r="D6" s="263"/>
      <c r="E6" s="263"/>
      <c r="F6" s="263"/>
      <c r="G6" s="263"/>
      <c r="H6" s="263"/>
      <c r="I6" s="263"/>
      <c r="J6" s="264"/>
    </row>
    <row r="7" spans="1:10" s="135" customFormat="1" ht="14.1" customHeight="1" x14ac:dyDescent="0.2">
      <c r="A7" s="265" t="s">
        <v>181</v>
      </c>
      <c r="B7" s="266"/>
      <c r="C7" s="266"/>
      <c r="D7" s="266"/>
      <c r="E7" s="266"/>
      <c r="F7" s="266"/>
      <c r="G7" s="266"/>
      <c r="H7" s="266"/>
      <c r="I7" s="266"/>
      <c r="J7" s="267"/>
    </row>
    <row r="8" spans="1:10" s="135" customFormat="1" ht="14.1" customHeight="1" x14ac:dyDescent="0.2">
      <c r="A8" s="265" t="s">
        <v>3</v>
      </c>
      <c r="B8" s="266"/>
      <c r="C8" s="266"/>
      <c r="D8" s="266"/>
      <c r="E8" s="266"/>
      <c r="F8" s="266"/>
      <c r="G8" s="266"/>
      <c r="H8" s="266"/>
      <c r="I8" s="266"/>
      <c r="J8" s="267"/>
    </row>
    <row r="9" spans="1:10" s="135" customFormat="1" ht="14.1" customHeight="1" x14ac:dyDescent="0.2">
      <c r="A9" s="265" t="s">
        <v>216</v>
      </c>
      <c r="B9" s="266"/>
      <c r="C9" s="266"/>
      <c r="D9" s="266"/>
      <c r="E9" s="266"/>
      <c r="F9" s="266"/>
      <c r="G9" s="266"/>
      <c r="H9" s="266"/>
      <c r="I9" s="266"/>
      <c r="J9" s="267"/>
    </row>
    <row r="10" spans="1:10" s="135" customFormat="1" ht="7.5" customHeight="1" x14ac:dyDescent="0.2">
      <c r="A10" s="134"/>
      <c r="B10" s="132"/>
      <c r="C10" s="132"/>
      <c r="D10" s="132"/>
      <c r="E10" s="132"/>
      <c r="F10" s="132"/>
      <c r="G10" s="132"/>
      <c r="H10" s="132"/>
      <c r="I10" s="132"/>
      <c r="J10" s="133"/>
    </row>
    <row r="11" spans="1:10" ht="14.25" customHeight="1" x14ac:dyDescent="0.2">
      <c r="A11" s="176"/>
      <c r="B11" s="176"/>
      <c r="C11" s="176"/>
      <c r="D11" s="176"/>
      <c r="E11" s="176"/>
      <c r="I11" s="250" t="s">
        <v>140</v>
      </c>
      <c r="J11" s="250"/>
    </row>
    <row r="12" spans="1:10" ht="14.25" customHeight="1" x14ac:dyDescent="0.2">
      <c r="A12" s="179"/>
      <c r="B12" s="180"/>
      <c r="C12" s="180"/>
      <c r="D12" s="180"/>
      <c r="E12" s="181"/>
      <c r="F12" s="181"/>
    </row>
    <row r="13" spans="1:10" ht="14.25" customHeight="1" x14ac:dyDescent="0.2">
      <c r="A13" s="179"/>
      <c r="B13" s="180"/>
      <c r="C13" s="180"/>
      <c r="D13" s="180"/>
      <c r="E13" s="277" t="s">
        <v>4</v>
      </c>
      <c r="F13" s="277"/>
    </row>
    <row r="14" spans="1:10" x14ac:dyDescent="0.2">
      <c r="A14" s="278" t="s">
        <v>5</v>
      </c>
      <c r="B14" s="281" t="s">
        <v>207</v>
      </c>
      <c r="C14" s="281"/>
      <c r="D14" s="281"/>
      <c r="E14" s="281"/>
      <c r="F14" s="281"/>
    </row>
    <row r="15" spans="1:10" x14ac:dyDescent="0.2">
      <c r="A15" s="279"/>
      <c r="B15" s="282">
        <v>2017</v>
      </c>
      <c r="C15" s="283"/>
      <c r="D15" s="57"/>
      <c r="E15" s="282">
        <v>2018</v>
      </c>
      <c r="F15" s="282"/>
    </row>
    <row r="16" spans="1:10" x14ac:dyDescent="0.2">
      <c r="A16" s="280"/>
      <c r="B16" s="58" t="s">
        <v>2</v>
      </c>
      <c r="C16" s="59" t="s">
        <v>11</v>
      </c>
      <c r="D16" s="60"/>
      <c r="E16" s="58" t="s">
        <v>2</v>
      </c>
      <c r="F16" s="59" t="s">
        <v>11</v>
      </c>
    </row>
    <row r="17" spans="1:6" x14ac:dyDescent="0.2">
      <c r="A17" s="61" t="s">
        <v>36</v>
      </c>
      <c r="B17" s="48">
        <v>1221401</v>
      </c>
      <c r="C17" s="48">
        <v>1621284</v>
      </c>
      <c r="D17" s="91"/>
      <c r="E17" s="48">
        <v>996828</v>
      </c>
      <c r="F17" s="48">
        <v>1360752</v>
      </c>
    </row>
    <row r="18" spans="1:6" x14ac:dyDescent="0.2">
      <c r="A18" s="62" t="s">
        <v>38</v>
      </c>
      <c r="B18" s="49">
        <v>376956</v>
      </c>
      <c r="C18" s="49">
        <v>512232</v>
      </c>
      <c r="D18" s="92"/>
      <c r="E18" s="49">
        <v>339742</v>
      </c>
      <c r="F18" s="49">
        <v>487221</v>
      </c>
    </row>
    <row r="19" spans="1:6" x14ac:dyDescent="0.2">
      <c r="A19" s="61" t="s">
        <v>92</v>
      </c>
      <c r="B19" s="48">
        <v>1129471</v>
      </c>
      <c r="C19" s="48">
        <v>1537667</v>
      </c>
      <c r="D19" s="91"/>
      <c r="E19" s="48">
        <v>1043921</v>
      </c>
      <c r="F19" s="48">
        <v>1427595</v>
      </c>
    </row>
    <row r="20" spans="1:6" x14ac:dyDescent="0.2">
      <c r="A20" s="62" t="s">
        <v>39</v>
      </c>
      <c r="B20" s="49">
        <v>258974</v>
      </c>
      <c r="C20" s="49">
        <v>298461</v>
      </c>
      <c r="D20" s="92"/>
      <c r="E20" s="49">
        <v>184905</v>
      </c>
      <c r="F20" s="49">
        <v>237098</v>
      </c>
    </row>
    <row r="21" spans="1:6" x14ac:dyDescent="0.2">
      <c r="A21" s="61" t="s">
        <v>40</v>
      </c>
      <c r="B21" s="48">
        <v>197891</v>
      </c>
      <c r="C21" s="48">
        <v>268000</v>
      </c>
      <c r="D21" s="91"/>
      <c r="E21" s="48">
        <v>245714</v>
      </c>
      <c r="F21" s="48">
        <v>294465</v>
      </c>
    </row>
    <row r="22" spans="1:6" x14ac:dyDescent="0.2">
      <c r="A22" s="62" t="s">
        <v>41</v>
      </c>
      <c r="B22" s="49">
        <v>89655</v>
      </c>
      <c r="C22" s="49">
        <v>105712</v>
      </c>
      <c r="D22" s="92"/>
      <c r="E22" s="49">
        <v>143045</v>
      </c>
      <c r="F22" s="49">
        <v>173972</v>
      </c>
    </row>
    <row r="23" spans="1:6" x14ac:dyDescent="0.2">
      <c r="A23" s="61" t="s">
        <v>42</v>
      </c>
      <c r="B23" s="48">
        <v>18626</v>
      </c>
      <c r="C23" s="48">
        <v>19880</v>
      </c>
      <c r="D23" s="91"/>
      <c r="E23" s="48">
        <v>17709</v>
      </c>
      <c r="F23" s="48">
        <v>33303</v>
      </c>
    </row>
    <row r="24" spans="1:6" x14ac:dyDescent="0.2">
      <c r="A24" s="62" t="s">
        <v>43</v>
      </c>
      <c r="B24" s="49">
        <v>105599</v>
      </c>
      <c r="C24" s="49">
        <v>122776</v>
      </c>
      <c r="D24" s="92"/>
      <c r="E24" s="49">
        <v>103308</v>
      </c>
      <c r="F24" s="49">
        <v>127764</v>
      </c>
    </row>
    <row r="25" spans="1:6" x14ac:dyDescent="0.2">
      <c r="A25" s="61" t="s">
        <v>45</v>
      </c>
      <c r="B25" s="48">
        <v>70384</v>
      </c>
      <c r="C25" s="48">
        <v>108527</v>
      </c>
      <c r="D25" s="91"/>
      <c r="E25" s="48">
        <v>42902</v>
      </c>
      <c r="F25" s="48">
        <v>76665</v>
      </c>
    </row>
    <row r="26" spans="1:6" x14ac:dyDescent="0.2">
      <c r="A26" s="62" t="s">
        <v>46</v>
      </c>
      <c r="B26" s="49">
        <v>84485</v>
      </c>
      <c r="C26" s="49">
        <v>163769</v>
      </c>
      <c r="D26" s="92"/>
      <c r="E26" s="49">
        <v>85802</v>
      </c>
      <c r="F26" s="49">
        <v>109735</v>
      </c>
    </row>
    <row r="27" spans="1:6" x14ac:dyDescent="0.2">
      <c r="A27" s="61" t="s">
        <v>47</v>
      </c>
      <c r="B27" s="48">
        <v>804987</v>
      </c>
      <c r="C27" s="48">
        <v>1078822</v>
      </c>
      <c r="D27" s="91"/>
      <c r="E27" s="48">
        <v>913653</v>
      </c>
      <c r="F27" s="48">
        <v>1248039</v>
      </c>
    </row>
    <row r="28" spans="1:6" x14ac:dyDescent="0.2">
      <c r="A28" s="62" t="s">
        <v>48</v>
      </c>
      <c r="B28" s="49">
        <v>2972</v>
      </c>
      <c r="C28" s="49">
        <v>4425</v>
      </c>
      <c r="D28" s="92"/>
      <c r="E28" s="49">
        <v>11794</v>
      </c>
      <c r="F28" s="49">
        <v>21162</v>
      </c>
    </row>
    <row r="29" spans="1:6" x14ac:dyDescent="0.2">
      <c r="A29" s="61" t="s">
        <v>49</v>
      </c>
      <c r="B29" s="48">
        <v>111270</v>
      </c>
      <c r="C29" s="48">
        <v>134471</v>
      </c>
      <c r="D29" s="91"/>
      <c r="E29" s="48">
        <v>114987</v>
      </c>
      <c r="F29" s="48">
        <v>165915</v>
      </c>
    </row>
    <row r="30" spans="1:6" x14ac:dyDescent="0.2">
      <c r="A30" s="62" t="s">
        <v>50</v>
      </c>
      <c r="B30" s="49">
        <v>18914</v>
      </c>
      <c r="C30" s="49">
        <v>31568</v>
      </c>
      <c r="D30" s="92"/>
      <c r="E30" s="49">
        <v>37935</v>
      </c>
      <c r="F30" s="49">
        <v>45871</v>
      </c>
    </row>
    <row r="31" spans="1:6" x14ac:dyDescent="0.2">
      <c r="A31" s="61" t="s">
        <v>51</v>
      </c>
      <c r="B31" s="48">
        <v>62583</v>
      </c>
      <c r="C31" s="48">
        <v>95771</v>
      </c>
      <c r="D31" s="91"/>
      <c r="E31" s="48">
        <v>117792</v>
      </c>
      <c r="F31" s="48">
        <v>156597</v>
      </c>
    </row>
    <row r="32" spans="1:6" x14ac:dyDescent="0.2">
      <c r="A32" s="62" t="s">
        <v>52</v>
      </c>
      <c r="B32" s="49">
        <v>283624</v>
      </c>
      <c r="C32" s="49">
        <v>306131</v>
      </c>
      <c r="D32" s="92"/>
      <c r="E32" s="49">
        <v>95762</v>
      </c>
      <c r="F32" s="49">
        <v>139276</v>
      </c>
    </row>
    <row r="33" spans="1:6" x14ac:dyDescent="0.2">
      <c r="A33" s="61" t="s">
        <v>53</v>
      </c>
      <c r="B33" s="48">
        <v>200957</v>
      </c>
      <c r="C33" s="48">
        <v>330848</v>
      </c>
      <c r="D33" s="91"/>
      <c r="E33" s="48">
        <v>251099</v>
      </c>
      <c r="F33" s="48">
        <v>301309</v>
      </c>
    </row>
    <row r="34" spans="1:6" x14ac:dyDescent="0.2">
      <c r="A34" s="62" t="s">
        <v>60</v>
      </c>
      <c r="B34" s="49">
        <v>107520</v>
      </c>
      <c r="C34" s="49">
        <v>160599</v>
      </c>
      <c r="D34" s="92"/>
      <c r="E34" s="49">
        <v>95030</v>
      </c>
      <c r="F34" s="49">
        <v>120031</v>
      </c>
    </row>
    <row r="35" spans="1:6" x14ac:dyDescent="0.2">
      <c r="A35" s="61" t="s">
        <v>54</v>
      </c>
      <c r="B35" s="48">
        <v>196155</v>
      </c>
      <c r="C35" s="48">
        <v>238106</v>
      </c>
      <c r="D35" s="91"/>
      <c r="E35" s="48">
        <v>245070</v>
      </c>
      <c r="F35" s="48">
        <v>276415</v>
      </c>
    </row>
    <row r="36" spans="1:6" x14ac:dyDescent="0.2">
      <c r="A36" s="62" t="s">
        <v>55</v>
      </c>
      <c r="B36" s="49">
        <v>260455</v>
      </c>
      <c r="C36" s="49">
        <v>305244</v>
      </c>
      <c r="D36" s="92"/>
      <c r="E36" s="49">
        <v>321888</v>
      </c>
      <c r="F36" s="49">
        <v>356668</v>
      </c>
    </row>
    <row r="37" spans="1:6" x14ac:dyDescent="0.2">
      <c r="A37" s="61" t="s">
        <v>58</v>
      </c>
      <c r="B37" s="48">
        <v>262941</v>
      </c>
      <c r="C37" s="48">
        <v>329617</v>
      </c>
      <c r="D37" s="91"/>
      <c r="E37" s="48">
        <v>235983</v>
      </c>
      <c r="F37" s="48">
        <v>328549</v>
      </c>
    </row>
    <row r="38" spans="1:6" x14ac:dyDescent="0.2">
      <c r="A38" s="62" t="s">
        <v>56</v>
      </c>
      <c r="B38" s="49">
        <v>35213</v>
      </c>
      <c r="C38" s="49">
        <v>55464</v>
      </c>
      <c r="D38" s="92"/>
      <c r="E38" s="49">
        <v>55365</v>
      </c>
      <c r="F38" s="49">
        <v>63786</v>
      </c>
    </row>
    <row r="39" spans="1:6" x14ac:dyDescent="0.2">
      <c r="A39" s="61" t="s">
        <v>57</v>
      </c>
      <c r="B39" s="48">
        <v>347004</v>
      </c>
      <c r="C39" s="48">
        <v>400247</v>
      </c>
      <c r="D39" s="91"/>
      <c r="E39" s="48">
        <v>255904</v>
      </c>
      <c r="F39" s="48">
        <v>306204</v>
      </c>
    </row>
    <row r="40" spans="1:6" x14ac:dyDescent="0.2">
      <c r="A40" s="62" t="s">
        <v>68</v>
      </c>
      <c r="B40" s="49">
        <v>675937</v>
      </c>
      <c r="C40" s="49">
        <v>895688</v>
      </c>
      <c r="D40" s="92"/>
      <c r="E40" s="49">
        <v>789375</v>
      </c>
      <c r="F40" s="49">
        <v>922700</v>
      </c>
    </row>
    <row r="41" spans="1:6" x14ac:dyDescent="0.2">
      <c r="A41" s="61" t="s">
        <v>37</v>
      </c>
      <c r="B41" s="48">
        <v>6785</v>
      </c>
      <c r="C41" s="48">
        <v>8012</v>
      </c>
      <c r="D41" s="91"/>
      <c r="E41" s="48">
        <v>9371</v>
      </c>
      <c r="F41" s="48">
        <v>9850</v>
      </c>
    </row>
    <row r="42" spans="1:6" x14ac:dyDescent="0.2">
      <c r="A42" s="62" t="s">
        <v>44</v>
      </c>
      <c r="B42" s="49">
        <v>20303</v>
      </c>
      <c r="C42" s="49">
        <v>23932</v>
      </c>
      <c r="D42" s="92"/>
      <c r="E42" s="49">
        <v>21086</v>
      </c>
      <c r="F42" s="49">
        <v>28320</v>
      </c>
    </row>
    <row r="43" spans="1:6" x14ac:dyDescent="0.2">
      <c r="A43" s="61" t="s">
        <v>93</v>
      </c>
      <c r="B43" s="48">
        <v>5674</v>
      </c>
      <c r="C43" s="48">
        <v>9928</v>
      </c>
      <c r="D43" s="91"/>
      <c r="E43" s="48">
        <v>14098</v>
      </c>
      <c r="F43" s="48">
        <v>20960</v>
      </c>
    </row>
    <row r="44" spans="1:6" x14ac:dyDescent="0.2">
      <c r="A44" s="62" t="s">
        <v>94</v>
      </c>
      <c r="B44" s="49">
        <v>4544</v>
      </c>
      <c r="C44" s="49">
        <v>10425</v>
      </c>
      <c r="D44" s="92"/>
      <c r="E44" s="49">
        <v>9927</v>
      </c>
      <c r="F44" s="49">
        <v>11100</v>
      </c>
    </row>
    <row r="45" spans="1:6" x14ac:dyDescent="0.2">
      <c r="A45" s="61" t="s">
        <v>95</v>
      </c>
      <c r="B45" s="48">
        <v>2401</v>
      </c>
      <c r="C45" s="48">
        <v>3171</v>
      </c>
      <c r="D45" s="91"/>
      <c r="E45" s="48">
        <v>1689</v>
      </c>
      <c r="F45" s="48">
        <v>18728</v>
      </c>
    </row>
    <row r="46" spans="1:6" x14ac:dyDescent="0.2">
      <c r="A46" s="62" t="s">
        <v>96</v>
      </c>
      <c r="B46" s="49">
        <v>1798</v>
      </c>
      <c r="C46" s="49">
        <v>5238</v>
      </c>
      <c r="D46" s="92"/>
      <c r="E46" s="49">
        <v>2287</v>
      </c>
      <c r="F46" s="49">
        <v>5296</v>
      </c>
    </row>
    <row r="47" spans="1:6" x14ac:dyDescent="0.2">
      <c r="A47" s="61" t="s">
        <v>97</v>
      </c>
      <c r="B47" s="48">
        <v>6190</v>
      </c>
      <c r="C47" s="48">
        <v>8082</v>
      </c>
      <c r="D47" s="91"/>
      <c r="E47" s="48">
        <v>328</v>
      </c>
      <c r="F47" s="48">
        <v>6113</v>
      </c>
    </row>
    <row r="48" spans="1:6" x14ac:dyDescent="0.2">
      <c r="A48" s="62" t="s">
        <v>98</v>
      </c>
      <c r="B48" s="49">
        <v>869</v>
      </c>
      <c r="C48" s="49">
        <v>1836</v>
      </c>
      <c r="D48" s="92"/>
      <c r="E48" s="49">
        <v>1279</v>
      </c>
      <c r="F48" s="49">
        <v>1353</v>
      </c>
    </row>
    <row r="49" spans="1:6" x14ac:dyDescent="0.2">
      <c r="A49" s="61" t="s">
        <v>99</v>
      </c>
      <c r="B49" s="48">
        <v>55</v>
      </c>
      <c r="C49" s="48">
        <v>55</v>
      </c>
      <c r="D49" s="91"/>
      <c r="E49" s="48">
        <v>435</v>
      </c>
      <c r="F49" s="48">
        <v>435</v>
      </c>
    </row>
    <row r="50" spans="1:6" x14ac:dyDescent="0.2">
      <c r="A50" s="56"/>
      <c r="B50" s="56"/>
      <c r="C50" s="56"/>
      <c r="D50" s="56"/>
      <c r="E50" s="56"/>
      <c r="F50" s="56"/>
    </row>
    <row r="51" spans="1:6" x14ac:dyDescent="0.2">
      <c r="A51" s="28" t="s">
        <v>1</v>
      </c>
      <c r="B51" s="29">
        <v>6972593</v>
      </c>
      <c r="C51" s="29">
        <v>9195988</v>
      </c>
      <c r="D51" s="35"/>
      <c r="E51" s="35">
        <v>6806013</v>
      </c>
      <c r="F51" s="35">
        <v>8883247</v>
      </c>
    </row>
    <row r="53" spans="1:6" x14ac:dyDescent="0.2">
      <c r="A53" s="207" t="s">
        <v>138</v>
      </c>
      <c r="B53" s="222"/>
      <c r="C53" s="222"/>
      <c r="D53" s="222"/>
      <c r="E53" s="222"/>
      <c r="F53" s="223"/>
    </row>
    <row r="54" spans="1:6" x14ac:dyDescent="0.2">
      <c r="A54" s="217" t="s">
        <v>64</v>
      </c>
      <c r="B54" s="176"/>
      <c r="C54" s="176"/>
      <c r="D54" s="176"/>
      <c r="E54" s="176"/>
      <c r="F54" s="224"/>
    </row>
    <row r="55" spans="1:6" x14ac:dyDescent="0.2">
      <c r="A55" s="212" t="s">
        <v>174</v>
      </c>
      <c r="B55" s="225"/>
      <c r="C55" s="225"/>
      <c r="D55" s="225"/>
      <c r="E55" s="225"/>
      <c r="F55" s="226"/>
    </row>
  </sheetData>
  <mergeCells count="11">
    <mergeCell ref="I11:J11"/>
    <mergeCell ref="A4:J5"/>
    <mergeCell ref="A6:J6"/>
    <mergeCell ref="A7:J7"/>
    <mergeCell ref="A8:J8"/>
    <mergeCell ref="A9:J9"/>
    <mergeCell ref="E13:F13"/>
    <mergeCell ref="A14:A16"/>
    <mergeCell ref="B14:F14"/>
    <mergeCell ref="B15:C15"/>
    <mergeCell ref="E15:F15"/>
  </mergeCells>
  <hyperlinks>
    <hyperlink ref="I11" location="Contenido!A1" display="volver a contenido"/>
    <hyperlink ref="I11:J11" location="Índice!A1" display="volver a índice"/>
  </hyperlink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30</vt:i4>
      </vt:variant>
    </vt:vector>
  </HeadingPairs>
  <TitlesOfParts>
    <vt:vector size="30" baseType="lpstr">
      <vt:lpstr>Índice</vt:lpstr>
      <vt:lpstr>a1</vt:lpstr>
      <vt:lpstr>a2</vt:lpstr>
      <vt:lpstr>a3</vt:lpstr>
      <vt:lpstr>a4</vt:lpstr>
      <vt:lpstr>a5</vt:lpstr>
      <vt:lpstr>a6</vt:lpstr>
      <vt:lpstr>a7</vt:lpstr>
      <vt:lpstr>a8</vt:lpstr>
      <vt:lpstr>a9</vt:lpstr>
      <vt:lpstr>a10</vt:lpstr>
      <vt:lpstr>a11</vt:lpstr>
      <vt:lpstr>a12</vt:lpstr>
      <vt:lpstr>a13</vt:lpstr>
      <vt:lpstr>a14</vt:lpstr>
      <vt:lpstr>a15</vt:lpstr>
      <vt:lpstr>a16</vt:lpstr>
      <vt:lpstr>a17</vt:lpstr>
      <vt:lpstr>a18</vt:lpstr>
      <vt:lpstr>a19</vt:lpstr>
      <vt:lpstr>a20</vt:lpstr>
      <vt:lpstr>a21</vt:lpstr>
      <vt:lpstr>a22</vt:lpstr>
      <vt:lpstr>a23</vt:lpstr>
      <vt:lpstr>a24</vt:lpstr>
      <vt:lpstr>a25</vt:lpstr>
      <vt:lpstr>a26</vt:lpstr>
      <vt:lpstr>a27</vt:lpstr>
      <vt:lpstr>a28</vt:lpstr>
      <vt:lpstr>a29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</dc:creator>
  <cp:lastModifiedBy>Camilo Enrique Achury Rodriguez</cp:lastModifiedBy>
  <cp:lastPrinted>2011-10-12T14:45:23Z</cp:lastPrinted>
  <dcterms:created xsi:type="dcterms:W3CDTF">2005-10-25T22:07:39Z</dcterms:created>
  <dcterms:modified xsi:type="dcterms:W3CDTF">2018-07-11T22:35:11Z</dcterms:modified>
</cp:coreProperties>
</file>