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94" sheetId="1" r:id="rId1"/>
    <sheet name="Gráficas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<sst xmlns="http://schemas.openxmlformats.org/spreadsheetml/2006/main" count="24" uniqueCount="23">
  <si>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Año</t>
  </si>
  <si>
    <t>Proporcion continental</t>
  </si>
  <si>
    <t>proporcion marina</t>
  </si>
  <si>
    <t>proporcion total</t>
  </si>
  <si>
    <t>Superficie continental protegida
(ha)</t>
  </si>
  <si>
    <t>Superficie marina e insular protegida
(ha)</t>
  </si>
  <si>
    <t>Proporción de la superficie continental protegida
 (%)</t>
  </si>
  <si>
    <t>Proporción de la superficie marina e insular protegida
(%)</t>
  </si>
  <si>
    <t>Proporción de la superficie total protegida
(%)</t>
  </si>
  <si>
    <t>Fuente: Parques Nacionales Naturales. Instituto Geográfico Agustín Codazzi (IGAC).</t>
  </si>
  <si>
    <r>
      <t>1</t>
    </r>
    <r>
      <rPr>
        <sz val="9"/>
        <rFont val="Arial"/>
        <family val="2"/>
      </rPr>
      <t xml:space="preserve"> Corresponde exclusivamente a las áreas protegidas del Sistema de Parques Nacionales Naturales – SPNN. No toma en consideración todas las áreas protegidas del país contenidas en el Sistema Nacional de Áreas Protegidas -SINAP.</t>
    </r>
  </si>
  <si>
    <r>
      <t>a</t>
    </r>
    <r>
      <rPr>
        <sz val="9"/>
        <rFont val="Arial"/>
        <family val="2"/>
      </rPr>
      <t xml:space="preserve"> Es el valor de la superficie continental e insular de Colombia. Corresponde al denominador de la fórmula de cálculo del indicador Proporción de la superficie continental protegida.</t>
    </r>
  </si>
  <si>
    <r>
      <t>b</t>
    </r>
    <r>
      <rPr>
        <sz val="9"/>
        <rFont val="Arial"/>
        <family val="2"/>
      </rPr>
      <t xml:space="preserve"> Es el valor de la superficie marina de Colombia. Corresponde al denominador de la fórmula de cálculo del indicador Proporción de la superficie marina e insular protegida.</t>
    </r>
  </si>
  <si>
    <r>
      <t>c</t>
    </r>
    <r>
      <rPr>
        <sz val="9"/>
        <rFont val="Arial"/>
        <family val="2"/>
      </rPr>
      <t xml:space="preserve"> Es el valor de la superficie total de Colombia. Corresponde al denominador de la fórmula de cálculo del indicador Proporción de la superficie total protegida.</t>
    </r>
  </si>
  <si>
    <r>
      <t xml:space="preserve">114.174.800 </t>
    </r>
    <r>
      <rPr>
        <vertAlign val="superscript"/>
        <sz val="10"/>
        <rFont val="Arial"/>
        <family val="2"/>
      </rPr>
      <t>a</t>
    </r>
  </si>
  <si>
    <r>
      <t xml:space="preserve">92.866.000 </t>
    </r>
    <r>
      <rPr>
        <vertAlign val="superscript"/>
        <sz val="10"/>
        <rFont val="Arial"/>
        <family val="2"/>
      </rPr>
      <t>b</t>
    </r>
  </si>
  <si>
    <r>
      <t xml:space="preserve">207.040.800 </t>
    </r>
    <r>
      <rPr>
        <vertAlign val="superscript"/>
        <sz val="10"/>
        <rFont val="Arial"/>
        <family val="2"/>
      </rPr>
      <t>c</t>
    </r>
  </si>
  <si>
    <t>Superficie total protegida
(ha)</t>
  </si>
  <si>
    <t>Superficie de referencia</t>
  </si>
  <si>
    <r>
      <t>Cuadro. Proporción de la superficie continental protegida  por el SPNN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por año.</t>
    </r>
  </si>
  <si>
    <t>Fecha. 22/11/2013 - 09:53am</t>
  </si>
  <si>
    <t>1999 - 2013p</t>
  </si>
  <si>
    <t>2013p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</si>
</sst>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  <numFmt numFmtId="188" formatCode="0.0000"/>
    <numFmt numFmtId="189" formatCode="0.0"/>
    <numFmt numFmtId="190" formatCode="_ [$€-2]\ * #,##0.00_ ;_ [$€-2]\ * \-#,##0.00_ ;_ [$€-2]\ * &quot;-&quot;??_ "/>
    <numFmt numFmtId="191" formatCode="#,##0.000"/>
    <numFmt numFmtId="192" formatCode="0.00000000"/>
    <numFmt numFmtId="193" formatCode="0.0000000"/>
    <numFmt numFmtId="194" formatCode="0.000000"/>
    <numFmt numFmtId="195" formatCode="0.00000"/>
    <numFmt numFmtId="196" formatCode="#,##0.0000"/>
    <numFmt numFmtId="197" formatCode="0.0000000000"/>
    <numFmt numFmtId="198" formatCode="0.000000000"/>
    <numFmt numFmtId="199" formatCode="0.000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2"/>
      <name val="Courier"/>
      <family val="3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9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9">
    <xf numFmtId="0" fontId="0" fillId="0" borderId="0" xfId="0" applyAlignment="1">
      <alignment/>
    </xf>
    <xf numFmtId="10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0" fontId="23" fillId="0" borderId="0" xfId="0" applyNumberFormat="1" applyFont="1" applyAlignment="1">
      <alignment horizontal="right"/>
    </xf>
    <xf numFmtId="10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indent="3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/>
    </xf>
    <xf numFmtId="0" fontId="27" fillId="0" borderId="0" xfId="57" applyFont="1" applyFill="1" applyBorder="1" applyAlignment="1">
      <alignment vertical="center"/>
      <protection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justify" vertical="center" wrapText="1"/>
    </xf>
    <xf numFmtId="0" fontId="27" fillId="0" borderId="15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36 R Personas afectadas amenaza 3 CEB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Proporción de la Superficie Total Protegida por PNN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075"/>
          <c:w val="0.909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Gráficas!$A$2:$A$14</c:f>
              <c:numCache/>
            </c:numRef>
          </c:cat>
          <c:val>
            <c:numRef>
              <c:f>Gráficas!$D$2:$D$14</c:f>
              <c:numCache/>
            </c:numRef>
          </c:val>
        </c:ser>
        <c:axId val="1387691"/>
        <c:axId val="12489220"/>
      </c:barChart>
      <c:catAx>
        <c:axId val="138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Proporción 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9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Proporción de la Superficie Continental Protegida por PNN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025"/>
          <c:w val="0.878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Gráficas!$A$2:$A$14</c:f>
              <c:numCache/>
            </c:numRef>
          </c:cat>
          <c:val>
            <c:numRef>
              <c:f>Gráficas!$B$2:$B$14</c:f>
              <c:numCache/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Proporción (%)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11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Proporción de la Superficie Marina e Insular Protegida por PNN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02"/>
          <c:w val="0.909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Gráficas!$A$2:$A$14</c:f>
              <c:numCache/>
            </c:numRef>
          </c:cat>
          <c:val>
            <c:numRef>
              <c:f>Gráficas!$C$2:$C$14</c:f>
              <c:numCache/>
            </c:numRef>
          </c:val>
        </c:ser>
        <c:axId val="44944831"/>
        <c:axId val="1850296"/>
      </c:barChart>
      <c:catAx>
        <c:axId val="4494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Proporción (%)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483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17</xdr:row>
      <xdr:rowOff>171450</xdr:rowOff>
    </xdr:from>
    <xdr:to>
      <xdr:col>10</xdr:col>
      <xdr:colOff>57150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5133975" y="3171825"/>
        <a:ext cx="44862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17</xdr:row>
      <xdr:rowOff>66675</xdr:rowOff>
    </xdr:from>
    <xdr:to>
      <xdr:col>4</xdr:col>
      <xdr:colOff>0</xdr:colOff>
      <xdr:row>34</xdr:row>
      <xdr:rowOff>57150</xdr:rowOff>
    </xdr:to>
    <xdr:graphicFrame>
      <xdr:nvGraphicFramePr>
        <xdr:cNvPr id="2" name="Chart 3"/>
        <xdr:cNvGraphicFramePr/>
      </xdr:nvGraphicFramePr>
      <xdr:xfrm>
        <a:off x="123825" y="3067050"/>
        <a:ext cx="4867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171450</xdr:colOff>
      <xdr:row>0</xdr:row>
      <xdr:rowOff>47625</xdr:rowOff>
    </xdr:from>
    <xdr:to>
      <xdr:col>10</xdr:col>
      <xdr:colOff>104775</xdr:colOff>
      <xdr:row>17</xdr:row>
      <xdr:rowOff>57150</xdr:rowOff>
    </xdr:to>
    <xdr:graphicFrame>
      <xdr:nvGraphicFramePr>
        <xdr:cNvPr id="3" name="Chart 4"/>
        <xdr:cNvGraphicFramePr/>
      </xdr:nvGraphicFramePr>
      <xdr:xfrm>
        <a:off x="5162550" y="47625"/>
        <a:ext cx="450532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selection activeCell="C24" sqref="C24:I24"/>
    </sheetView>
  </sheetViews>
  <sheetFormatPr defaultColWidth="11.421875" defaultRowHeight="12.75"/>
  <cols>
    <col min="1" max="1" width="2.7109375" style="12" customWidth="1"/>
    <col min="2" max="2" width="10.7109375" style="12" customWidth="1"/>
    <col min="3" max="3" width="12.7109375" style="12" customWidth="1"/>
    <col min="4" max="4" width="21.00390625" style="12" customWidth="1"/>
    <col min="5" max="6" width="19.7109375" style="12" customWidth="1"/>
    <col min="7" max="9" width="18.7109375" style="12" customWidth="1"/>
    <col min="10" max="10" width="10.7109375" style="12" customWidth="1"/>
    <col min="11" max="12" width="11.421875" style="5" customWidth="1"/>
    <col min="13" max="16384" width="11.421875" style="12" customWidth="1"/>
  </cols>
  <sheetData>
    <row r="2" spans="2:10" ht="12.75">
      <c r="B2" s="20"/>
      <c r="C2" s="21"/>
      <c r="D2" s="21"/>
      <c r="E2" s="21"/>
      <c r="F2" s="21"/>
      <c r="G2" s="21"/>
      <c r="H2" s="21"/>
      <c r="I2" s="21"/>
      <c r="J2" s="13"/>
    </row>
    <row r="3" spans="2:10" ht="12.75">
      <c r="B3" s="22"/>
      <c r="C3" s="23"/>
      <c r="D3" s="18"/>
      <c r="E3" s="18"/>
      <c r="F3" s="18"/>
      <c r="G3" s="18"/>
      <c r="H3" s="18"/>
      <c r="I3" s="18"/>
      <c r="J3" s="14"/>
    </row>
    <row r="4" spans="2:10" ht="17.25">
      <c r="B4" s="22"/>
      <c r="C4" s="24" t="s">
        <v>19</v>
      </c>
      <c r="D4" s="25"/>
      <c r="E4" s="25"/>
      <c r="F4" s="25"/>
      <c r="G4" s="25"/>
      <c r="H4" s="25"/>
      <c r="I4" s="25"/>
      <c r="J4" s="14"/>
    </row>
    <row r="5" spans="2:10" ht="15">
      <c r="B5" s="22"/>
      <c r="C5" s="24" t="s">
        <v>21</v>
      </c>
      <c r="D5" s="25"/>
      <c r="E5" s="25"/>
      <c r="F5" s="25"/>
      <c r="G5" s="25"/>
      <c r="H5" s="25"/>
      <c r="I5" s="25"/>
      <c r="J5" s="14"/>
    </row>
    <row r="6" spans="2:10" ht="51">
      <c r="B6" s="22"/>
      <c r="C6" s="30" t="s">
        <v>0</v>
      </c>
      <c r="D6" s="30" t="s">
        <v>4</v>
      </c>
      <c r="E6" s="30" t="s">
        <v>5</v>
      </c>
      <c r="F6" s="30" t="s">
        <v>17</v>
      </c>
      <c r="G6" s="30" t="s">
        <v>6</v>
      </c>
      <c r="H6" s="30" t="s">
        <v>7</v>
      </c>
      <c r="I6" s="30" t="s">
        <v>8</v>
      </c>
      <c r="J6" s="14"/>
    </row>
    <row r="7" spans="2:10" ht="15" customHeight="1">
      <c r="B7" s="22"/>
      <c r="C7" s="31">
        <v>1999</v>
      </c>
      <c r="D7" s="37">
        <v>9020906.34</v>
      </c>
      <c r="E7" s="37">
        <v>256346.78</v>
      </c>
      <c r="F7" s="37">
        <v>9277253.12</v>
      </c>
      <c r="G7" s="37">
        <f>D7*100/114174800</f>
        <v>7.900960930082645</v>
      </c>
      <c r="H7" s="37">
        <f>E7*100/92866000</f>
        <v>0.27603943316175994</v>
      </c>
      <c r="I7" s="37">
        <f>F7*100/207040800</f>
        <v>4.480881604012349</v>
      </c>
      <c r="J7" s="14"/>
    </row>
    <row r="8" spans="2:10" ht="15" customHeight="1">
      <c r="B8" s="22"/>
      <c r="C8" s="31">
        <v>2000</v>
      </c>
      <c r="D8" s="37">
        <v>9020906.34</v>
      </c>
      <c r="E8" s="37">
        <v>256346.78</v>
      </c>
      <c r="F8" s="37">
        <v>9277253.12</v>
      </c>
      <c r="G8" s="37">
        <f aca="true" t="shared" si="0" ref="G8:G19">D8*100/114174800</f>
        <v>7.900960930082645</v>
      </c>
      <c r="H8" s="37">
        <f aca="true" t="shared" si="1" ref="H8:H19">E8*100/92866000</f>
        <v>0.27603943316175994</v>
      </c>
      <c r="I8" s="37">
        <f aca="true" t="shared" si="2" ref="I8:I19">F8*100/207040800</f>
        <v>4.480881604012349</v>
      </c>
      <c r="J8" s="14"/>
    </row>
    <row r="9" spans="2:10" ht="15" customHeight="1">
      <c r="B9" s="22"/>
      <c r="C9" s="31">
        <v>2001</v>
      </c>
      <c r="D9" s="37">
        <v>9020906.34</v>
      </c>
      <c r="E9" s="37">
        <v>256346.78</v>
      </c>
      <c r="F9" s="37">
        <v>9277253.12</v>
      </c>
      <c r="G9" s="37">
        <f t="shared" si="0"/>
        <v>7.900960930082645</v>
      </c>
      <c r="H9" s="37">
        <f t="shared" si="1"/>
        <v>0.27603943316175994</v>
      </c>
      <c r="I9" s="37">
        <f t="shared" si="2"/>
        <v>4.480881604012349</v>
      </c>
      <c r="J9" s="15"/>
    </row>
    <row r="10" spans="2:10" ht="15" customHeight="1">
      <c r="B10" s="22"/>
      <c r="C10" s="31">
        <v>2002</v>
      </c>
      <c r="D10" s="37">
        <v>10092636.34</v>
      </c>
      <c r="E10" s="37">
        <v>256346.78</v>
      </c>
      <c r="F10" s="37">
        <v>10348983.12</v>
      </c>
      <c r="G10" s="37">
        <f t="shared" si="0"/>
        <v>8.839635663911826</v>
      </c>
      <c r="H10" s="37">
        <f t="shared" si="1"/>
        <v>0.27603943316175994</v>
      </c>
      <c r="I10" s="37">
        <f t="shared" si="2"/>
        <v>4.998523537389731</v>
      </c>
      <c r="J10" s="15"/>
    </row>
    <row r="11" spans="2:10" ht="15" customHeight="1">
      <c r="B11" s="22"/>
      <c r="C11" s="31">
        <v>2003</v>
      </c>
      <c r="D11" s="37">
        <v>10092636.34</v>
      </c>
      <c r="E11" s="37">
        <v>256346.78</v>
      </c>
      <c r="F11" s="37">
        <v>10348983.12</v>
      </c>
      <c r="G11" s="37">
        <f t="shared" si="0"/>
        <v>8.839635663911826</v>
      </c>
      <c r="H11" s="37">
        <f t="shared" si="1"/>
        <v>0.27603943316175994</v>
      </c>
      <c r="I11" s="37">
        <f t="shared" si="2"/>
        <v>4.998523537389731</v>
      </c>
      <c r="J11" s="15"/>
    </row>
    <row r="12" spans="2:10" ht="15" customHeight="1">
      <c r="B12" s="22"/>
      <c r="C12" s="31">
        <v>2004</v>
      </c>
      <c r="D12" s="37">
        <v>10092636.34</v>
      </c>
      <c r="E12" s="37">
        <v>256346.78</v>
      </c>
      <c r="F12" s="37">
        <v>10348983.12</v>
      </c>
      <c r="G12" s="37">
        <f t="shared" si="0"/>
        <v>8.839635663911826</v>
      </c>
      <c r="H12" s="37">
        <f t="shared" si="1"/>
        <v>0.27603943316175994</v>
      </c>
      <c r="I12" s="37">
        <f t="shared" si="2"/>
        <v>4.998523537389731</v>
      </c>
      <c r="J12" s="15"/>
    </row>
    <row r="13" spans="2:10" ht="15" customHeight="1">
      <c r="B13" s="22"/>
      <c r="C13" s="31">
        <v>2005</v>
      </c>
      <c r="D13" s="37">
        <v>10161719.14</v>
      </c>
      <c r="E13" s="37">
        <v>1164231.78</v>
      </c>
      <c r="F13" s="37">
        <v>11325950.92</v>
      </c>
      <c r="G13" s="37">
        <f t="shared" si="0"/>
        <v>8.900141835151015</v>
      </c>
      <c r="H13" s="37">
        <f t="shared" si="1"/>
        <v>1.2536684900824844</v>
      </c>
      <c r="I13" s="37">
        <f t="shared" si="2"/>
        <v>5.470395651485118</v>
      </c>
      <c r="J13" s="15"/>
    </row>
    <row r="14" spans="2:10" ht="15" customHeight="1">
      <c r="B14" s="22"/>
      <c r="C14" s="31">
        <v>2006</v>
      </c>
      <c r="D14" s="37">
        <v>10161719.14</v>
      </c>
      <c r="E14" s="37">
        <v>1164231.78</v>
      </c>
      <c r="F14" s="37">
        <v>11325950.92</v>
      </c>
      <c r="G14" s="37">
        <f t="shared" si="0"/>
        <v>8.900141835151015</v>
      </c>
      <c r="H14" s="37">
        <f t="shared" si="1"/>
        <v>1.2536684900824844</v>
      </c>
      <c r="I14" s="37">
        <f t="shared" si="2"/>
        <v>5.470395651485118</v>
      </c>
      <c r="J14" s="15"/>
    </row>
    <row r="15" spans="2:10" ht="15" customHeight="1">
      <c r="B15" s="22"/>
      <c r="C15" s="31">
        <v>2007</v>
      </c>
      <c r="D15" s="37">
        <v>10324767.67</v>
      </c>
      <c r="E15" s="37">
        <v>1164231.78</v>
      </c>
      <c r="F15" s="37">
        <v>11488999.45</v>
      </c>
      <c r="G15" s="37">
        <f t="shared" si="0"/>
        <v>9.04294789217936</v>
      </c>
      <c r="H15" s="37">
        <f t="shared" si="1"/>
        <v>1.2536684900824844</v>
      </c>
      <c r="I15" s="37">
        <f t="shared" si="2"/>
        <v>5.549147535171811</v>
      </c>
      <c r="J15" s="15"/>
    </row>
    <row r="16" spans="2:10" ht="15" customHeight="1">
      <c r="B16" s="22"/>
      <c r="C16" s="31">
        <v>2008</v>
      </c>
      <c r="D16" s="37">
        <v>10334971.93</v>
      </c>
      <c r="E16" s="37">
        <v>1164231.78</v>
      </c>
      <c r="F16" s="37">
        <v>11499203.71</v>
      </c>
      <c r="G16" s="37">
        <f t="shared" si="0"/>
        <v>9.05188529342727</v>
      </c>
      <c r="H16" s="37">
        <f t="shared" si="1"/>
        <v>1.2536684900824844</v>
      </c>
      <c r="I16" s="37">
        <f t="shared" si="2"/>
        <v>5.55407615793602</v>
      </c>
      <c r="J16" s="16"/>
    </row>
    <row r="17" spans="2:10" ht="15" customHeight="1">
      <c r="B17" s="22"/>
      <c r="C17" s="31">
        <v>2009</v>
      </c>
      <c r="D17" s="37">
        <v>11390994.92</v>
      </c>
      <c r="E17" s="37">
        <v>1164231.78</v>
      </c>
      <c r="F17" s="37">
        <v>12555226.7</v>
      </c>
      <c r="G17" s="37">
        <f t="shared" si="0"/>
        <v>9.976803042352604</v>
      </c>
      <c r="H17" s="37">
        <f t="shared" si="1"/>
        <v>1.2536684900824844</v>
      </c>
      <c r="I17" s="37">
        <f t="shared" si="2"/>
        <v>6.0641316590739605</v>
      </c>
      <c r="J17" s="16"/>
    </row>
    <row r="18" spans="2:10" ht="15" customHeight="1">
      <c r="B18" s="22"/>
      <c r="C18" s="31">
        <v>2010</v>
      </c>
      <c r="D18" s="37">
        <v>11390994.92</v>
      </c>
      <c r="E18" s="37">
        <v>1211325.78</v>
      </c>
      <c r="F18" s="37">
        <v>12602320.71</v>
      </c>
      <c r="G18" s="37">
        <f t="shared" si="0"/>
        <v>9.976803042352604</v>
      </c>
      <c r="H18" s="37">
        <f t="shared" si="1"/>
        <v>1.304380268343635</v>
      </c>
      <c r="I18" s="37">
        <f t="shared" si="2"/>
        <v>6.086877905224478</v>
      </c>
      <c r="J18" s="16"/>
    </row>
    <row r="19" spans="2:10" ht="15" customHeight="1">
      <c r="B19" s="22"/>
      <c r="C19" s="31">
        <v>2011</v>
      </c>
      <c r="D19" s="37">
        <v>11390994.92</v>
      </c>
      <c r="E19" s="37">
        <v>1211325.78</v>
      </c>
      <c r="F19" s="37">
        <v>12602320.71</v>
      </c>
      <c r="G19" s="37">
        <f t="shared" si="0"/>
        <v>9.976803042352604</v>
      </c>
      <c r="H19" s="37">
        <f t="shared" si="1"/>
        <v>1.304380268343635</v>
      </c>
      <c r="I19" s="37">
        <f t="shared" si="2"/>
        <v>6.086877905224478</v>
      </c>
      <c r="J19" s="16"/>
    </row>
    <row r="20" spans="2:10" ht="15" customHeight="1">
      <c r="B20" s="22"/>
      <c r="C20" s="31">
        <v>2012</v>
      </c>
      <c r="D20" s="38">
        <v>11390994.92</v>
      </c>
      <c r="E20" s="38">
        <v>1211325.78</v>
      </c>
      <c r="F20" s="38">
        <v>12602320.71</v>
      </c>
      <c r="G20" s="39">
        <v>9.98</v>
      </c>
      <c r="H20" s="39">
        <v>1.3</v>
      </c>
      <c r="I20" s="39">
        <v>6.08</v>
      </c>
      <c r="J20" s="16"/>
    </row>
    <row r="21" spans="2:10" ht="15" customHeight="1">
      <c r="B21" s="22"/>
      <c r="C21" s="31" t="s">
        <v>22</v>
      </c>
      <c r="D21" s="38">
        <v>12874393.6</v>
      </c>
      <c r="E21" s="38">
        <v>1353517.9</v>
      </c>
      <c r="F21" s="38">
        <v>14227911.6</v>
      </c>
      <c r="G21" s="39">
        <v>11.27</v>
      </c>
      <c r="H21" s="39">
        <v>1.46</v>
      </c>
      <c r="I21" s="39">
        <v>6.872</v>
      </c>
      <c r="J21" s="16"/>
    </row>
    <row r="22" spans="2:10" ht="30" customHeight="1">
      <c r="B22" s="22"/>
      <c r="C22" s="32" t="s">
        <v>18</v>
      </c>
      <c r="D22" s="40" t="s">
        <v>14</v>
      </c>
      <c r="E22" s="40" t="s">
        <v>15</v>
      </c>
      <c r="F22" s="40" t="s">
        <v>16</v>
      </c>
      <c r="G22" s="40">
        <v>100</v>
      </c>
      <c r="H22" s="40">
        <v>100</v>
      </c>
      <c r="I22" s="40">
        <v>100</v>
      </c>
      <c r="J22" s="16"/>
    </row>
    <row r="23" spans="2:10" s="27" customFormat="1" ht="15" customHeight="1">
      <c r="B23" s="26"/>
      <c r="C23" s="42" t="s">
        <v>9</v>
      </c>
      <c r="D23" s="43"/>
      <c r="E23" s="43"/>
      <c r="F23" s="43"/>
      <c r="G23" s="43"/>
      <c r="H23" s="43"/>
      <c r="I23" s="43"/>
      <c r="J23" s="16"/>
    </row>
    <row r="24" spans="2:10" s="27" customFormat="1" ht="30" customHeight="1">
      <c r="B24" s="26"/>
      <c r="C24" s="44" t="s">
        <v>10</v>
      </c>
      <c r="D24" s="43"/>
      <c r="E24" s="43"/>
      <c r="F24" s="43"/>
      <c r="G24" s="43"/>
      <c r="H24" s="43"/>
      <c r="I24" s="43"/>
      <c r="J24" s="16"/>
    </row>
    <row r="25" spans="2:10" s="27" customFormat="1" ht="30" customHeight="1">
      <c r="B25" s="26"/>
      <c r="C25" s="41" t="s">
        <v>11</v>
      </c>
      <c r="D25" s="41"/>
      <c r="E25" s="41"/>
      <c r="F25" s="41"/>
      <c r="G25" s="41"/>
      <c r="H25" s="41"/>
      <c r="I25" s="41"/>
      <c r="J25" s="16"/>
    </row>
    <row r="26" spans="2:10" s="27" customFormat="1" ht="30" customHeight="1">
      <c r="B26" s="26"/>
      <c r="C26" s="41" t="s">
        <v>12</v>
      </c>
      <c r="D26" s="41"/>
      <c r="E26" s="41"/>
      <c r="F26" s="41"/>
      <c r="G26" s="41"/>
      <c r="H26" s="41"/>
      <c r="I26" s="41"/>
      <c r="J26" s="15"/>
    </row>
    <row r="27" spans="2:10" s="27" customFormat="1" ht="15" customHeight="1">
      <c r="B27" s="26"/>
      <c r="C27" s="41" t="s">
        <v>13</v>
      </c>
      <c r="D27" s="41"/>
      <c r="E27" s="41"/>
      <c r="F27" s="41"/>
      <c r="G27" s="41"/>
      <c r="H27" s="41"/>
      <c r="I27" s="41"/>
      <c r="J27" s="17"/>
    </row>
    <row r="28" spans="2:10" ht="12.75">
      <c r="B28" s="22"/>
      <c r="C28" s="33"/>
      <c r="D28" s="33"/>
      <c r="E28" s="33"/>
      <c r="F28" s="33"/>
      <c r="G28" s="33"/>
      <c r="H28" s="33"/>
      <c r="I28" s="33"/>
      <c r="J28" s="17"/>
    </row>
    <row r="29" spans="2:10" ht="15" customHeight="1">
      <c r="B29" s="22"/>
      <c r="C29" s="34" t="s">
        <v>20</v>
      </c>
      <c r="D29" s="33"/>
      <c r="E29" s="33"/>
      <c r="F29" s="33"/>
      <c r="G29" s="33"/>
      <c r="H29" s="33"/>
      <c r="I29" s="33"/>
      <c r="J29" s="17"/>
    </row>
    <row r="30" spans="2:10" ht="12.75">
      <c r="B30" s="28"/>
      <c r="C30" s="29"/>
      <c r="D30" s="29"/>
      <c r="E30" s="29"/>
      <c r="F30" s="29"/>
      <c r="G30" s="29"/>
      <c r="H30" s="29"/>
      <c r="I30" s="29"/>
      <c r="J30" s="19"/>
    </row>
    <row r="36" spans="3:8" ht="12.75">
      <c r="C36" s="35"/>
      <c r="D36" s="35"/>
      <c r="E36" s="35"/>
      <c r="F36" s="36"/>
      <c r="G36" s="36"/>
      <c r="H36" s="36"/>
    </row>
  </sheetData>
  <sheetProtection/>
  <mergeCells count="5">
    <mergeCell ref="C27:I27"/>
    <mergeCell ref="C23:I23"/>
    <mergeCell ref="C24:I24"/>
    <mergeCell ref="C25:I25"/>
    <mergeCell ref="C26:I2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1" width="12.7109375" style="0" customWidth="1"/>
    <col min="2" max="4" width="20.7109375" style="0" customWidth="1"/>
    <col min="5" max="5" width="11.421875" style="4" customWidth="1"/>
    <col min="6" max="7" width="11.421875" style="5" customWidth="1"/>
  </cols>
  <sheetData>
    <row r="1" spans="1:10" ht="12.75">
      <c r="A1" s="7" t="s">
        <v>0</v>
      </c>
      <c r="B1" s="1" t="s">
        <v>1</v>
      </c>
      <c r="C1" s="2" t="s">
        <v>2</v>
      </c>
      <c r="D1" s="2" t="s">
        <v>3</v>
      </c>
      <c r="H1" s="1"/>
      <c r="I1" s="2"/>
      <c r="J1" s="2"/>
    </row>
    <row r="2" spans="1:10" ht="12.75">
      <c r="A2" s="9">
        <v>1999</v>
      </c>
      <c r="B2" s="3">
        <f>'294'!G7/100</f>
        <v>0.07900960930082646</v>
      </c>
      <c r="C2" s="3">
        <f>'294'!H7/100</f>
        <v>0.0027603943316175995</v>
      </c>
      <c r="D2" s="3">
        <f>'294'!I7/100</f>
        <v>0.04480881604012349</v>
      </c>
      <c r="H2" s="3"/>
      <c r="I2" s="3"/>
      <c r="J2" s="3"/>
    </row>
    <row r="3" spans="1:10" ht="12.75">
      <c r="A3" s="9">
        <v>2000</v>
      </c>
      <c r="B3" s="3">
        <f>'294'!G8/100</f>
        <v>0.07900960930082646</v>
      </c>
      <c r="C3" s="3">
        <f>'294'!H8/100</f>
        <v>0.0027603943316175995</v>
      </c>
      <c r="D3" s="3">
        <f>'294'!I8/100</f>
        <v>0.04480881604012349</v>
      </c>
      <c r="H3" s="3"/>
      <c r="I3" s="3"/>
      <c r="J3" s="3"/>
    </row>
    <row r="4" spans="1:10" ht="12.75">
      <c r="A4" s="9">
        <v>2001</v>
      </c>
      <c r="B4" s="3">
        <f>'294'!G9/100</f>
        <v>0.07900960930082646</v>
      </c>
      <c r="C4" s="3">
        <f>'294'!H9/100</f>
        <v>0.0027603943316175995</v>
      </c>
      <c r="D4" s="3">
        <f>'294'!I9/100</f>
        <v>0.04480881604012349</v>
      </c>
      <c r="H4" s="3"/>
      <c r="I4" s="3"/>
      <c r="J4" s="3"/>
    </row>
    <row r="5" spans="1:10" ht="12.75">
      <c r="A5" s="9">
        <v>2002</v>
      </c>
      <c r="B5" s="3">
        <f>'294'!G10/100</f>
        <v>0.08839635663911827</v>
      </c>
      <c r="C5" s="3">
        <f>'294'!H10/100</f>
        <v>0.0027603943316175995</v>
      </c>
      <c r="D5" s="3">
        <f>'294'!I10/100</f>
        <v>0.04998523537389731</v>
      </c>
      <c r="H5" s="3"/>
      <c r="I5" s="3"/>
      <c r="J5" s="3"/>
    </row>
    <row r="6" spans="1:10" ht="12.75">
      <c r="A6" s="9">
        <v>2003</v>
      </c>
      <c r="B6" s="3">
        <f>'294'!G11/100</f>
        <v>0.08839635663911827</v>
      </c>
      <c r="C6" s="3">
        <f>'294'!H11/100</f>
        <v>0.0027603943316175995</v>
      </c>
      <c r="D6" s="3">
        <f>'294'!I11/100</f>
        <v>0.04998523537389731</v>
      </c>
      <c r="H6" s="3"/>
      <c r="I6" s="3"/>
      <c r="J6" s="3"/>
    </row>
    <row r="7" spans="1:10" ht="12.75">
      <c r="A7" s="9">
        <v>2004</v>
      </c>
      <c r="B7" s="3">
        <f>'294'!G12/100</f>
        <v>0.08839635663911827</v>
      </c>
      <c r="C7" s="3">
        <f>'294'!H12/100</f>
        <v>0.0027603943316175995</v>
      </c>
      <c r="D7" s="3">
        <f>'294'!I12/100</f>
        <v>0.04998523537389731</v>
      </c>
      <c r="H7" s="3"/>
      <c r="I7" s="3"/>
      <c r="J7" s="3"/>
    </row>
    <row r="8" spans="1:10" ht="12.75">
      <c r="A8" s="9">
        <v>2005</v>
      </c>
      <c r="B8" s="3">
        <f>'294'!G13/100</f>
        <v>0.08900141835151015</v>
      </c>
      <c r="C8" s="3">
        <f>'294'!H13/100</f>
        <v>0.012536684900824845</v>
      </c>
      <c r="D8" s="3">
        <f>'294'!I13/100</f>
        <v>0.05470395651485118</v>
      </c>
      <c r="H8" s="3"/>
      <c r="I8" s="3"/>
      <c r="J8" s="3"/>
    </row>
    <row r="9" spans="1:10" ht="12.75">
      <c r="A9" s="9">
        <v>2006</v>
      </c>
      <c r="B9" s="3">
        <f>'294'!G14/100</f>
        <v>0.08900141835151015</v>
      </c>
      <c r="C9" s="3">
        <f>'294'!H14/100</f>
        <v>0.012536684900824845</v>
      </c>
      <c r="D9" s="3">
        <f>'294'!I14/100</f>
        <v>0.05470395651485118</v>
      </c>
      <c r="H9" s="3"/>
      <c r="I9" s="3"/>
      <c r="J9" s="3"/>
    </row>
    <row r="10" spans="1:10" ht="12.75">
      <c r="A10" s="9">
        <v>2007</v>
      </c>
      <c r="B10" s="3">
        <f>'294'!G15/100</f>
        <v>0.0904294789217936</v>
      </c>
      <c r="C10" s="3">
        <f>'294'!H15/100</f>
        <v>0.012536684900824845</v>
      </c>
      <c r="D10" s="3">
        <f>'294'!I15/100</f>
        <v>0.05549147535171811</v>
      </c>
      <c r="H10" s="3"/>
      <c r="I10" s="3"/>
      <c r="J10" s="3"/>
    </row>
    <row r="11" spans="1:10" ht="12.75">
      <c r="A11" s="9">
        <v>2008</v>
      </c>
      <c r="B11" s="3">
        <f>'294'!G16/100</f>
        <v>0.0905188529342727</v>
      </c>
      <c r="C11" s="3">
        <f>'294'!H16/100</f>
        <v>0.012536684900824845</v>
      </c>
      <c r="D11" s="3">
        <f>'294'!I16/100</f>
        <v>0.0555407615793602</v>
      </c>
      <c r="H11" s="3"/>
      <c r="I11" s="3"/>
      <c r="J11" s="3"/>
    </row>
    <row r="12" spans="1:10" ht="12.75">
      <c r="A12" s="9">
        <v>2009</v>
      </c>
      <c r="B12" s="3">
        <f>'294'!G17/100</f>
        <v>0.09976803042352604</v>
      </c>
      <c r="C12" s="3">
        <f>'294'!H17/100</f>
        <v>0.012536684900824845</v>
      </c>
      <c r="D12" s="3">
        <f>'294'!I17/100</f>
        <v>0.060641316590739604</v>
      </c>
      <c r="H12" s="3"/>
      <c r="I12" s="3"/>
      <c r="J12" s="3"/>
    </row>
    <row r="13" spans="1:10" ht="12.75">
      <c r="A13" s="9">
        <v>2010</v>
      </c>
      <c r="B13" s="3">
        <f>'294'!G18/100</f>
        <v>0.09976803042352604</v>
      </c>
      <c r="C13" s="3">
        <f>'294'!H18/100</f>
        <v>0.01304380268343635</v>
      </c>
      <c r="D13" s="3">
        <f>'294'!I18/100</f>
        <v>0.060868779052244776</v>
      </c>
      <c r="H13" s="3"/>
      <c r="I13" s="3"/>
      <c r="J13" s="3"/>
    </row>
    <row r="14" spans="1:10" ht="12.75">
      <c r="A14" s="9">
        <v>2011</v>
      </c>
      <c r="B14" s="3">
        <f>'294'!G19/100</f>
        <v>0.09976803042352604</v>
      </c>
      <c r="C14" s="3">
        <f>'294'!H19/100</f>
        <v>0.01304380268343635</v>
      </c>
      <c r="D14" s="3">
        <f>'294'!I19/100</f>
        <v>0.060868779052244776</v>
      </c>
      <c r="H14" s="3"/>
      <c r="I14" s="3"/>
      <c r="J14" s="3"/>
    </row>
    <row r="15" spans="1:4" ht="12.75">
      <c r="A15" s="10"/>
      <c r="B15" s="11"/>
      <c r="C15" s="11"/>
      <c r="D15" s="11"/>
    </row>
    <row r="16" spans="1:4" s="6" customFormat="1" ht="15" customHeight="1">
      <c r="A16" s="46"/>
      <c r="B16" s="46"/>
      <c r="C16" s="46"/>
      <c r="D16" s="46"/>
    </row>
    <row r="17" spans="1:4" s="6" customFormat="1" ht="30" customHeight="1">
      <c r="A17" s="47"/>
      <c r="B17" s="48"/>
      <c r="C17" s="48"/>
      <c r="D17" s="48"/>
    </row>
    <row r="18" spans="1:4" s="6" customFormat="1" ht="30" customHeight="1">
      <c r="A18" s="45"/>
      <c r="B18" s="45"/>
      <c r="C18" s="45"/>
      <c r="D18" s="45"/>
    </row>
    <row r="19" spans="1:4" s="6" customFormat="1" ht="14.25">
      <c r="A19" s="45"/>
      <c r="B19" s="45"/>
      <c r="C19" s="45"/>
      <c r="D19" s="45"/>
    </row>
    <row r="20" spans="1:4" s="6" customFormat="1" ht="14.25">
      <c r="A20" s="45"/>
      <c r="B20" s="45"/>
      <c r="C20" s="45"/>
      <c r="D20" s="45"/>
    </row>
    <row r="21" spans="1:4" ht="12.75">
      <c r="A21" s="8"/>
      <c r="B21" s="8"/>
      <c r="C21" s="8"/>
      <c r="D21" s="8"/>
    </row>
  </sheetData>
  <sheetProtection/>
  <mergeCells count="5">
    <mergeCell ref="A20:D20"/>
    <mergeCell ref="A16:D16"/>
    <mergeCell ref="A17:D17"/>
    <mergeCell ref="A18:D18"/>
    <mergeCell ref="A19:D1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UAESPNN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fardila</dc:creator>
  <cp:keywords/>
  <dc:description/>
  <cp:lastModifiedBy>Lyna Maria Carrillo Forero</cp:lastModifiedBy>
  <dcterms:created xsi:type="dcterms:W3CDTF">2011-11-18T14:31:22Z</dcterms:created>
  <dcterms:modified xsi:type="dcterms:W3CDTF">2013-12-16T16:57:15Z</dcterms:modified>
  <cp:category/>
  <cp:version/>
  <cp:contentType/>
  <cp:contentStatus/>
</cp:coreProperties>
</file>