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IMI BOTERO\Desktop\DANE\PGD\"/>
    </mc:Choice>
  </mc:AlternateContent>
  <xr:revisionPtr revIDLastSave="0" documentId="8_{12667169-A32E-4621-B971-9EF00A6D45A1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534426DD-EEBC-4AA8-9E52-EFA4C0D57D88}"/>
  </bookViews>
  <sheets>
    <sheet name="Hoja1" sheetId="2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7" i="2"/>
  <c r="D7" i="2" s="1"/>
  <c r="E7" i="2" s="1"/>
  <c r="F7" i="2" s="1"/>
  <c r="C6" i="2"/>
  <c r="D6" i="2" s="1"/>
  <c r="E6" i="2" s="1"/>
  <c r="F6" i="2" s="1"/>
  <c r="D4" i="2"/>
  <c r="E4" i="2" s="1"/>
  <c r="E12" i="2" l="1"/>
  <c r="F4" i="2"/>
  <c r="F12" i="2" s="1"/>
  <c r="C12" i="2"/>
  <c r="D12" i="2"/>
</calcChain>
</file>

<file path=xl/sharedStrings.xml><?xml version="1.0" encoding="utf-8"?>
<sst xmlns="http://schemas.openxmlformats.org/spreadsheetml/2006/main" count="17" uniqueCount="14">
  <si>
    <t>ACTIVIDADES</t>
  </si>
  <si>
    <t>VALORES REALES</t>
  </si>
  <si>
    <t>Servicios de correo postal</t>
  </si>
  <si>
    <t xml:space="preserve">Arrendamiento de muebles inmuebles </t>
  </si>
  <si>
    <t>Personal de Planta</t>
  </si>
  <si>
    <t xml:space="preserve">Personal prestación de servicios profesionales y apoyo a la gestión </t>
  </si>
  <si>
    <t>Insumos y Papeleria de Archivo</t>
  </si>
  <si>
    <t>Mobiliario de Archivo</t>
  </si>
  <si>
    <t>TOTAL</t>
  </si>
  <si>
    <r>
      <rPr>
        <b/>
        <sz val="10"/>
        <color theme="1"/>
        <rFont val="Segoe UI"/>
        <family val="2"/>
      </rPr>
      <t>Nota:</t>
    </r>
    <r>
      <rPr>
        <sz val="10"/>
        <color theme="1"/>
        <rFont val="Segoe UI"/>
        <family val="2"/>
      </rPr>
      <t xml:space="preserve">  Este anexo podra ser modificado para cada año de acuerdo con la asignación nacional presupuestal.</t>
    </r>
  </si>
  <si>
    <t>Contratación de servicios especializados para fortalecer la gestión documental (TVD, SGDEA)</t>
  </si>
  <si>
    <t>VALORES PROYECTADOS</t>
  </si>
  <si>
    <t>Contrato global para la entidad</t>
  </si>
  <si>
    <t>Mantenimiento preventivo y correctivo de instalaciones de archivo y fumigación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</si>
</sst>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165" fontId="1" fillId="0" borderId="1" xfId="1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3" xfId="1" applyNumberFormat="1" applyFont="1" applyBorder="1" applyAlignment="1">
      <alignment vertical="center"/>
    </xf>
    <xf numFmtId="165" fontId="1" fillId="0" borderId="1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0" xfId="0" applyFont="1"/>
    <xf numFmtId="165" fontId="2" fillId="3" borderId="5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rubianom/Documents/Archivos%20GDO/Talento%20Humano/Relaci&#243;n%20Datos%20Personal%20G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rubianom/Documents/Archivos%20GDO/PAC/FORMATO%20DE%20PAA%202021%20PROYECCI&#211;N%20ADMINISTRATIVA_G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5"/>
      <sheetName val="Hoja2"/>
      <sheetName val="Datos cuarentena"/>
      <sheetName val="Hoja4"/>
      <sheetName val="Hoja3"/>
    </sheetNames>
    <sheetDataSet>
      <sheetData sheetId="0">
        <row r="24">
          <cell r="Q24">
            <v>433283729.60000002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quisiciones  "/>
      <sheetName val="archivo de datos"/>
      <sheetName val="SEGUROS"/>
      <sheetName val="INFRAESTRUCTURA"/>
      <sheetName val="ALMACEN INVENTARIOS "/>
      <sheetName val="SERVICIOS ADMINISTRATIVOS"/>
      <sheetName val="GESTIÓN DOCUMENTAL "/>
      <sheetName val="ADMINISTRATIVA 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J26">
            <v>41457500</v>
          </cell>
        </row>
        <row r="27">
          <cell r="J27">
            <v>20740000</v>
          </cell>
        </row>
        <row r="28">
          <cell r="J28">
            <v>20136500</v>
          </cell>
        </row>
        <row r="29">
          <cell r="J29">
            <v>20136500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20136500</v>
          </cell>
        </row>
        <row r="33">
          <cell r="J33">
            <v>20136500</v>
          </cell>
        </row>
        <row r="34">
          <cell r="J34">
            <v>20740595</v>
          </cell>
        </row>
        <row r="35">
          <cell r="J35">
            <v>30707000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49C53-BC47-4043-9790-CF9292644080}">
  <dimension ref="B1:G14"/>
  <sheetViews>
    <sheetView tabSelected="1" workbookViewId="0">
      <selection activeCell="H7" sqref="H7"/>
    </sheetView>
  </sheetViews>
  <sheetFormatPr baseColWidth="10" defaultRowHeight="15" x14ac:dyDescent="0.25"/>
  <cols>
    <col min="2" max="2" width="43" customWidth="1"/>
    <col min="3" max="6" width="23.7109375" customWidth="1"/>
    <col min="9" max="9" width="14" customWidth="1"/>
  </cols>
  <sheetData>
    <row r="1" spans="2:7" ht="15.75" thickBot="1" x14ac:dyDescent="0.3"/>
    <row r="2" spans="2:7" ht="15.75" thickBot="1" x14ac:dyDescent="0.3">
      <c r="B2" s="12" t="s">
        <v>0</v>
      </c>
      <c r="C2" s="2" t="s">
        <v>1</v>
      </c>
      <c r="D2" s="14" t="s">
        <v>11</v>
      </c>
      <c r="E2" s="15"/>
      <c r="F2" s="16"/>
    </row>
    <row r="3" spans="2:7" ht="15.75" thickBot="1" x14ac:dyDescent="0.3">
      <c r="B3" s="13"/>
      <c r="C3" s="7">
        <v>2021</v>
      </c>
      <c r="D3" s="7">
        <v>2022</v>
      </c>
      <c r="E3" s="7">
        <v>2023</v>
      </c>
      <c r="F3" s="7">
        <v>2024</v>
      </c>
    </row>
    <row r="4" spans="2:7" x14ac:dyDescent="0.25">
      <c r="B4" s="4" t="s">
        <v>2</v>
      </c>
      <c r="C4" s="8">
        <v>280000000</v>
      </c>
      <c r="D4" s="9">
        <f>+C4</f>
        <v>280000000</v>
      </c>
      <c r="E4" s="9">
        <f>+D4</f>
        <v>280000000</v>
      </c>
      <c r="F4" s="9">
        <f>+E4</f>
        <v>280000000</v>
      </c>
    </row>
    <row r="5" spans="2:7" x14ac:dyDescent="0.25">
      <c r="B5" s="5" t="s">
        <v>3</v>
      </c>
      <c r="C5" s="10">
        <v>0</v>
      </c>
      <c r="D5" s="10">
        <v>0</v>
      </c>
      <c r="E5" s="10">
        <v>0</v>
      </c>
      <c r="F5" s="10">
        <v>0</v>
      </c>
    </row>
    <row r="6" spans="2:7" x14ac:dyDescent="0.25">
      <c r="B6" s="5" t="s">
        <v>4</v>
      </c>
      <c r="C6" s="10">
        <f>+[1]Hoja1!$Q$24*1.03</f>
        <v>446282241.48800004</v>
      </c>
      <c r="D6" s="10">
        <f t="shared" ref="D6:F7" si="0">+C6*1.05</f>
        <v>468596353.56240004</v>
      </c>
      <c r="E6" s="10">
        <f t="shared" si="0"/>
        <v>492026171.24052006</v>
      </c>
      <c r="F6" s="10">
        <f t="shared" si="0"/>
        <v>516627479.80254608</v>
      </c>
    </row>
    <row r="7" spans="2:7" ht="28.5" x14ac:dyDescent="0.25">
      <c r="B7" s="3" t="s">
        <v>5</v>
      </c>
      <c r="C7" s="10">
        <f>+SUM('[2]GESTIÓN DOCUMENTAL '!$J$26:$J$35)</f>
        <v>194191095</v>
      </c>
      <c r="D7" s="10">
        <f t="shared" si="0"/>
        <v>203900649.75</v>
      </c>
      <c r="E7" s="10">
        <f t="shared" si="0"/>
        <v>214095682.23750001</v>
      </c>
      <c r="F7" s="10">
        <f t="shared" si="0"/>
        <v>224800466.34937501</v>
      </c>
    </row>
    <row r="8" spans="2:7" ht="28.5" x14ac:dyDescent="0.25">
      <c r="B8" s="3" t="s">
        <v>10</v>
      </c>
      <c r="C8" s="10">
        <v>500000000</v>
      </c>
      <c r="D8" s="10">
        <v>10115000000</v>
      </c>
      <c r="E8" s="10">
        <v>6826200000</v>
      </c>
      <c r="F8" s="10">
        <v>6826200000</v>
      </c>
      <c r="G8" s="11"/>
    </row>
    <row r="9" spans="2:7" ht="28.5" x14ac:dyDescent="0.25">
      <c r="B9" s="3" t="s">
        <v>13</v>
      </c>
      <c r="C9" s="3" t="s">
        <v>12</v>
      </c>
      <c r="D9" s="3" t="s">
        <v>12</v>
      </c>
      <c r="E9" s="3" t="s">
        <v>12</v>
      </c>
      <c r="F9" s="3" t="s">
        <v>12</v>
      </c>
    </row>
    <row r="10" spans="2:7" x14ac:dyDescent="0.25">
      <c r="B10" s="5" t="s">
        <v>6</v>
      </c>
      <c r="C10" s="10">
        <f>(257142+8835120+9424128)*1.05</f>
        <v>19442209.5</v>
      </c>
      <c r="D10" s="10"/>
      <c r="E10" s="10"/>
      <c r="F10" s="10"/>
    </row>
    <row r="11" spans="2:7" ht="15.75" thickBot="1" x14ac:dyDescent="0.3">
      <c r="B11" s="6" t="s">
        <v>7</v>
      </c>
      <c r="C11" s="10">
        <v>0</v>
      </c>
      <c r="D11" s="10">
        <v>0</v>
      </c>
      <c r="E11" s="10">
        <v>0</v>
      </c>
      <c r="F11" s="10">
        <v>0</v>
      </c>
    </row>
    <row r="12" spans="2:7" ht="17.25" thickBot="1" x14ac:dyDescent="0.35">
      <c r="B12" s="1" t="s">
        <v>8</v>
      </c>
      <c r="C12" s="18">
        <f>+SUM(C4:C11)</f>
        <v>1439915545.9879999</v>
      </c>
      <c r="D12" s="18">
        <f>+SUM(D4:D11)</f>
        <v>11067497003.312401</v>
      </c>
      <c r="E12" s="18">
        <f>+SUM(E4:E11)</f>
        <v>7812321853.4780197</v>
      </c>
      <c r="F12" s="18">
        <f>+SUM(F4:F11)</f>
        <v>7847627946.1519213</v>
      </c>
    </row>
    <row r="14" spans="2:7" x14ac:dyDescent="0.25">
      <c r="B14" s="17" t="s">
        <v>9</v>
      </c>
      <c r="C14" s="17"/>
      <c r="D14" s="17"/>
      <c r="E14" s="17"/>
      <c r="F14" s="17"/>
    </row>
  </sheetData>
  <mergeCells count="3">
    <mergeCell ref="B2:B3"/>
    <mergeCell ref="D2:F2"/>
    <mergeCell ref="B14:F1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JHEIMI BOTERO</dc:creator>
  <cp:lastModifiedBy>JHEIMI BOTERO</cp:lastModifiedBy>
  <dcterms:created xsi:type="dcterms:W3CDTF">2020-11-13T17:28:13Z</dcterms:created>
  <dcterms:modified xsi:type="dcterms:W3CDTF">2020-11-30T17:17:16Z</dcterms:modified>
</cp:coreProperties>
</file>