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activeTab="2"/>
  </bookViews>
  <sheets>
    <sheet name="AspectosVSEjes" sheetId="1" r:id="rId1"/>
    <sheet name="Tabla Final" sheetId="2" r:id="rId2"/>
    <sheet name="Planes_Proyectos" sheetId="3" r:id="rId3"/>
  </sheets>
  <calcPr calcId="145621" refMode="R1C1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3" l="1"/>
  <c r="K27" i="2"/>
  <c r="K26" i="2"/>
  <c r="K25" i="2"/>
  <c r="K24" i="2"/>
  <c r="K23" i="2"/>
  <c r="F28" i="2"/>
  <c r="F26" i="2"/>
  <c r="F25" i="2"/>
  <c r="F24" i="2"/>
  <c r="F23" i="2"/>
  <c r="H15" i="2"/>
  <c r="H8" i="2"/>
  <c r="G16" i="2"/>
  <c r="F16" i="2"/>
  <c r="E16" i="2"/>
  <c r="D16" i="2"/>
  <c r="C16" i="2"/>
  <c r="E15" i="2"/>
  <c r="D15" i="2"/>
  <c r="C15" i="2"/>
  <c r="Y65" i="1"/>
  <c r="G15" i="2"/>
  <c r="W65" i="1"/>
  <c r="F15" i="2"/>
  <c r="U65" i="1"/>
  <c r="S65" i="1"/>
  <c r="Q65" i="1"/>
  <c r="Y49" i="1"/>
  <c r="G14" i="2"/>
  <c r="W49" i="1"/>
  <c r="F14" i="2"/>
  <c r="U49" i="1"/>
  <c r="E14" i="2"/>
  <c r="S49" i="1"/>
  <c r="D14" i="2"/>
  <c r="Q49" i="1"/>
  <c r="C14" i="2"/>
  <c r="Y34" i="1"/>
  <c r="G13" i="2"/>
  <c r="W34" i="1"/>
  <c r="F13" i="2"/>
  <c r="U34" i="1"/>
  <c r="E13" i="2"/>
  <c r="S34" i="1"/>
  <c r="D13" i="2"/>
  <c r="Q34" i="1"/>
  <c r="C13" i="2"/>
  <c r="Q19" i="1"/>
  <c r="C12" i="2"/>
  <c r="S19" i="1"/>
  <c r="D12" i="2"/>
  <c r="U19" i="1"/>
  <c r="E12" i="2"/>
  <c r="W19" i="1"/>
  <c r="F12" i="2"/>
  <c r="Y19" i="1"/>
  <c r="G12" i="2"/>
  <c r="L65" i="1"/>
  <c r="G11" i="2"/>
  <c r="J65" i="1"/>
  <c r="F11" i="2"/>
  <c r="H65" i="1"/>
  <c r="E11" i="2"/>
  <c r="F65" i="1"/>
  <c r="D11" i="2"/>
  <c r="D65" i="1"/>
  <c r="C11" i="2"/>
  <c r="D49" i="1"/>
  <c r="C10" i="2"/>
  <c r="H10" i="2"/>
  <c r="F29" i="2"/>
  <c r="F49" i="1"/>
  <c r="D10" i="2"/>
  <c r="H49" i="1"/>
  <c r="E10" i="2"/>
  <c r="J49" i="1"/>
  <c r="F10" i="2"/>
  <c r="L49" i="1"/>
  <c r="G10" i="2"/>
  <c r="L34" i="1"/>
  <c r="G9" i="2"/>
  <c r="J34" i="1"/>
  <c r="F9" i="2"/>
  <c r="H34" i="1"/>
  <c r="E9" i="2"/>
  <c r="F34" i="1"/>
  <c r="D9" i="2"/>
  <c r="D34" i="1"/>
  <c r="C9" i="2"/>
  <c r="L19" i="1"/>
  <c r="G8" i="2"/>
  <c r="J19" i="1"/>
  <c r="F8" i="2"/>
  <c r="H19" i="1"/>
  <c r="E8" i="2"/>
  <c r="F19" i="1"/>
  <c r="D8" i="2"/>
  <c r="D19" i="1"/>
  <c r="C8" i="2"/>
  <c r="H9" i="2"/>
  <c r="H14" i="2"/>
  <c r="F30" i="2"/>
  <c r="H13" i="2"/>
  <c r="H12" i="2"/>
  <c r="F27" i="2"/>
  <c r="H11" i="2"/>
</calcChain>
</file>

<file path=xl/sharedStrings.xml><?xml version="1.0" encoding="utf-8"?>
<sst xmlns="http://schemas.openxmlformats.org/spreadsheetml/2006/main" count="722" uniqueCount="206">
  <si>
    <t>ASPECTO CRÍTICO</t>
  </si>
  <si>
    <t>ADMINISTRACIÓN DE ARCHIVO</t>
  </si>
  <si>
    <t>IMPACTO</t>
  </si>
  <si>
    <t>ACCESO A LA INFORMACIÓN</t>
  </si>
  <si>
    <t xml:space="preserve">PRESERVACIÓN DE LA INFORMACIÓN </t>
  </si>
  <si>
    <t xml:space="preserve">ASPECTOS TECNOLOGICOS Y DE SEGURIDAD </t>
  </si>
  <si>
    <t>FORTALECIMIENTO Y ARTICULACIÓN</t>
  </si>
  <si>
    <t>EJES ARTICULADORES</t>
  </si>
  <si>
    <t>Las instalaciones locativas de los depositos de Archivo Central no cumplen con los criterios definidos 
en el Acuerdo 049 de 2000 del AGN.</t>
  </si>
  <si>
    <t>Se tiene establecida la política de gestión documental</t>
  </si>
  <si>
    <t>Se documentan procesos o actividades de gestión de documentos</t>
  </si>
  <si>
    <t>Se cuenta con el presupuesto adecuado para atender las necesidades documentales y de archivo</t>
  </si>
  <si>
    <t>Se considera el ciclo vital de los documentos integrando aspectos administrativos, legales, funcionales y técnicos</t>
  </si>
  <si>
    <t>Se cuenta con todos los instrumentos archivísticos socializados e implementados</t>
  </si>
  <si>
    <t>Se cuenta con procesos de seguimiento, evaluación y mejora para la gestión de los documentos</t>
  </si>
  <si>
    <t>Los instrumentos archivísticos involucran la documentación electrónica</t>
  </si>
  <si>
    <t>Se cuenta con procesos y flujos documentales normalizados y medibles</t>
  </si>
  <si>
    <t>Se cuenta con la infraestructura adecuada para resolver las necesidades documentales y de archivo</t>
  </si>
  <si>
    <t>El personal de la entidad conoce la importancia de los documentos e interioriza las políticas y directrices concernientes a la gestión de los documentos</t>
  </si>
  <si>
    <t>Se cuenta con políticas que garanticen la disponibilidad y accesibilidad de la información</t>
  </si>
  <si>
    <t>Se cuenta con personal idóneo y suficiente para atender las necesidades documentales y de archivo de los ciudadanos</t>
  </si>
  <si>
    <t>Se cuenta con esquemas de comunicación en la entidad para difundir la importancia de la gestión de documentos</t>
  </si>
  <si>
    <t>Se cuenta con esquemas de capacitación y formación internos para la gestión de documentos articulados con el plan institucional de capacitación</t>
  </si>
  <si>
    <t>Se cuenta con instrumentos archivísticos de descripción y clasificación para sus archivos</t>
  </si>
  <si>
    <t>El personal hace buen uso de las herramientas tecnológicas destinadas a la administración de la información de la entidad</t>
  </si>
  <si>
    <t>Se ha establecido la caracterización de usuarios de acuerdo a sus necesidades de información</t>
  </si>
  <si>
    <t>Se cuenta con iniciativas para fomentar el uso de nuevas tecnologías para optimizar el uso del papel</t>
  </si>
  <si>
    <t>Se tiene implementada la estrategia de Gobierno en Línea -GEL</t>
  </si>
  <si>
    <t>Se cuenta con canales (locales y en línea) de servicio, atención y orientación al ciudadano</t>
  </si>
  <si>
    <t>Se cuenta con procesos y herramientas normalizados para la preservación y conservación a largo plazo de los documentos</t>
  </si>
  <si>
    <t>Se cuenta con un esquema de metadatos, integrado a otros sistemas de gestión</t>
  </si>
  <si>
    <t>Se cuenta con archivos centrales e históricos</t>
  </si>
  <si>
    <t>La conservación y preservación se basa en la normativa, requisitos legales, administrativos y técnicos que le aplican a la entidad</t>
  </si>
  <si>
    <t xml:space="preserve">Se cuenta con un Sistema Integrado de Conservación - SIC </t>
  </si>
  <si>
    <t>Se cuenta con una infraestructura adecuada para el almacenamiento conservación y preservación de la documentación física y electrónica</t>
  </si>
  <si>
    <t>Se cuenta con procesos documentados de valoración y disposición final</t>
  </si>
  <si>
    <t>Se tiene implementados estándares que garanticen la preservación y conservación de los documentos</t>
  </si>
  <si>
    <t>Se cuenta con esquemas de migración y conversión normalizados</t>
  </si>
  <si>
    <t>Se cuentan con modelos o esquemas de continuidad del negocio</t>
  </si>
  <si>
    <t>Se encuentra estandarizada la administración y gestión de la información y los datos en herramientas tecnológicas articuladas con el sistema de gestión de seguridad de la información y los procesos archivísticos</t>
  </si>
  <si>
    <t>Se cuenta con políticas asociadas a las herramientas tecnológicas que respaldan la seguridad, usabilidad, acabildad, integridad y autenticidad de la información</t>
  </si>
  <si>
    <t>Se cuenta con herramientas tecnológicas acordes a las necesidades de la entidad, las cuales permiten hacer bueno uso de los documentos</t>
  </si>
  <si>
    <t>Se cuenta con acuerdos de confidencialidad y políticas de protección de datos a nivel interno y con terceros</t>
  </si>
  <si>
    <t>Se cuenta con políticas que permitan adoptar tecnologías que contemplen servicios y contenidos orientados a gestión de los documentos</t>
  </si>
  <si>
    <t>Las aplicaciones son capaces de generar y gestionar documentos de valor archivístico cumpliendo con los procesos establecidos</t>
  </si>
  <si>
    <t>Se cuenta con mecanismos técnicos que permitan mejorar la adquisición y uso y mantenimiento de las herramientas tecnológicas</t>
  </si>
  <si>
    <t>Se cuenta con tecnología asociada al servicio al ciudadano, que le permita la participación e interacción</t>
  </si>
  <si>
    <t>Se cuenta con modelos para la identificación, evaluación y análisis de riesgos</t>
  </si>
  <si>
    <t>Se cuenta con directrices de seguridad de información con relación al recurso humano, al entorno físico y electrónico, el acceso y los sistemas de información</t>
  </si>
  <si>
    <t>Se aplica el marco legal y normativo concerniente a la función archivística</t>
  </si>
  <si>
    <t>La gestión documental se encuentra implementada acorde con el modelo integrado de planeación y gestión</t>
  </si>
  <si>
    <t>Se tiene articulada la política de gestión documental con los sistemas y modelos de gestión de la entidad</t>
  </si>
  <si>
    <t>Se cuenta con alianzas estratégicas que permitan mejorar e innovar la función archivística de la entidad</t>
  </si>
  <si>
    <t>Se cuenta con un sistema de gestión documental basado en estándares nacionales e internacionales</t>
  </si>
  <si>
    <t>Se tienen implementadas acciones para la gestión del cambio</t>
  </si>
  <si>
    <t>Se cuenta con procesos de mejora continua</t>
  </si>
  <si>
    <t>Se cuenta con instancias asesoras que formulen lineamientos para la aplicación de la función archivística de la entidad</t>
  </si>
  <si>
    <t>Se tienen identificados los roles y responsabilidades del personal y las áreas frente a los documentos</t>
  </si>
  <si>
    <t>La alta dirección está comprometida con el desarrollo de la función archivística de la entidad</t>
  </si>
  <si>
    <t>TOTAL</t>
  </si>
  <si>
    <t>No se han elaborado las Tablas de Valoración Documental (TVD)</t>
  </si>
  <si>
    <t>Las historias laborales comparten custodia con otros archivos</t>
  </si>
  <si>
    <t>Existe Fondo Acumulado sin ningún criterio archivístico</t>
  </si>
  <si>
    <t>Los Archivos de Gestión no cuentan con lineamientos para la organización de archivos en soporte electrónico</t>
  </si>
  <si>
    <t>Las Tablas de Retención Documental se encuentran en proceso de actualización</t>
  </si>
  <si>
    <t>No existe un Sistema de Gestión de
Documentos Electrónicos de Archivo
- SGDEA</t>
  </si>
  <si>
    <t>Las instalaciones locativas de los depositos de Archivo Central no cumplen con los criterios definidos en el Acuerdo 049 de 2000 del AGN</t>
  </si>
  <si>
    <t>1. Las instalaciones locativas de los depositos de Archivo Central no cumplen con los criterios definidos en el Acuerdo 049 de 2000 del AGN</t>
  </si>
  <si>
    <t>2. No se han elaborado las Tablas de Valoración Documental (TVD)</t>
  </si>
  <si>
    <t>3. Las historias laborales comparten custodia con otros archivos</t>
  </si>
  <si>
    <t>5. Los Archivos de Gestión no cuentan con lineamientos para la organización de archivos en soporte electrónico</t>
  </si>
  <si>
    <t xml:space="preserve">6. Las Tablas de Retención Documental se encuentran en proceso de actualización </t>
  </si>
  <si>
    <t xml:space="preserve">4. Existe Fondo Acumulado sin ningún criterio archivístico </t>
  </si>
  <si>
    <t>ORDEN</t>
  </si>
  <si>
    <t>7. No existe un Sistema de Gestión de
Documentos Electrónicos de Archivo
- SGDEA</t>
  </si>
  <si>
    <t xml:space="preserve">Existe Fondo Acumulado sin ningún criterio archivístico </t>
  </si>
  <si>
    <t xml:space="preserve">Las Tablas de Retención Documental se encuentran en proceso de actualización </t>
  </si>
  <si>
    <t>ASPECTOS CRITICOS /EJES ARTICULADORES</t>
  </si>
  <si>
    <t>OBJETIVOS</t>
  </si>
  <si>
    <t>PLANES Y PROYECTOS ASOCIADOS</t>
  </si>
  <si>
    <t>Preservación de la información  (Conservación, almacenamiento)</t>
  </si>
  <si>
    <t>• Culminar el proceso de actualización y convalidación de las Tablas de Retención Documental del DANE
• Implementar las TRD convalidadas</t>
  </si>
  <si>
    <t>• Implementar las Tablas de Valoración Documental a los Fondos acumulados del DANE Central y subsedes</t>
  </si>
  <si>
    <t>Plan de capacitaciones de Gestión Documental, soportado en cronograma anual</t>
  </si>
  <si>
    <t>Plan de control, monitoreo y limpieza de archivos</t>
  </si>
  <si>
    <t>Administración de Archivos (Infraestructura, presupuesto, normatividad, política, procesos, procedimientos y personal)</t>
  </si>
  <si>
    <t>Fortalecimientos y Articulación (Estrategia, gestión del cambio, mejora continua, instancias asesoras, alta dirección)</t>
  </si>
  <si>
    <t>• Evaluar el impacto de la deficiente preservación documental
• Formular políticas para la preservación a largo plazo de los documentos de archivo</t>
  </si>
  <si>
    <t>• Formular las políticas relacionadas con la gestión documental y manejo de documentos electrónicos
• Capacitar y sensibilizar a los funcionarios acerca de la importancia y responsabilidad en la gestión documental</t>
  </si>
  <si>
    <t>• Aplicar criterios de disposición final a los
documentos, de acuerdo a las Tablas de
Valoración Documental</t>
  </si>
  <si>
    <t>• Programa de Gestión Documental. (Organización - Disposición Final)</t>
  </si>
  <si>
    <t>Programa de Gestión Documental. (Organización - Disposición Final)</t>
  </si>
  <si>
    <t>• Programa de Gestión Documental. (Organización - valoración a largo plazo)</t>
  </si>
  <si>
    <t>NOMBRE PLAN/PROYECTO</t>
  </si>
  <si>
    <t>OBJETIVO</t>
  </si>
  <si>
    <t>ALCANCE</t>
  </si>
  <si>
    <t>RESPONSABLE DEL PLAN</t>
  </si>
  <si>
    <t>ACTIVIDADES</t>
  </si>
  <si>
    <t>ENTREGABLE</t>
  </si>
  <si>
    <t>RECURSOS</t>
  </si>
  <si>
    <t xml:space="preserve"> Programa de Gestión Documental. (Organización - valoración a largo plazo)</t>
  </si>
  <si>
    <t>Aplicar criterios de disposición final a los documentos, de acuerdo a las Tablas de Valoración Documental</t>
  </si>
  <si>
    <t>Levantamiento de información y elaboración propuesta TVD</t>
  </si>
  <si>
    <t>Aprobación y convalidación de TVD</t>
  </si>
  <si>
    <t>Tablas de Valoración Documental</t>
  </si>
  <si>
    <t>Realizar transferencias secundarias de acuerdo a los lineamientos del AGN</t>
  </si>
  <si>
    <t>Aplicar la disposición final (Eliminación y/o Digitalización) de acuerdo a los criterios de la TVD</t>
  </si>
  <si>
    <t xml:space="preserve">Levantamiento y actualización de Inventarios documentales </t>
  </si>
  <si>
    <t>Inventario Documental y Acta de Transferencia</t>
  </si>
  <si>
    <t>Acta de Eliminación aprobada por Comité y Inventarios Documental</t>
  </si>
  <si>
    <t>Programa de Gestión Documental. (Organización - valoración a largo plazo)</t>
  </si>
  <si>
    <t>Culminar el proceso de actualización y convalidación de las Tablas de Retención Documental del DANE y realizar la aplicación respectiva</t>
  </si>
  <si>
    <t>Involucra el Programa de Gestión Documental en cuanto al proceso de Organización, transferencias, disposición de documentos y preservación a largo plazo.</t>
  </si>
  <si>
    <t>Involucrar a las dependencias, series, subseries y tipos documentales de acuerdo a los cambios de la estructura organiza y mapa de procesos</t>
  </si>
  <si>
    <t>Transferencias Primarias</t>
  </si>
  <si>
    <t>Digitalización de documentos</t>
  </si>
  <si>
    <t xml:space="preserve">Disposición de documentos </t>
  </si>
  <si>
    <t>Tablas de Retención Documental</t>
  </si>
  <si>
    <t>Presentación, Lista de Asistencia</t>
  </si>
  <si>
    <t>Documentos Digitalizados</t>
  </si>
  <si>
    <t>Acta de reunión y Lista de Asistencia</t>
  </si>
  <si>
    <t>Capacitación de implementación</t>
  </si>
  <si>
    <t>Capacitar y sensibilizar a los funcionarios acerca de la importancia y responsabilidad en la gestión documental</t>
  </si>
  <si>
    <t>Definir Cronograma de Capacitaciones anualmente</t>
  </si>
  <si>
    <t>Plan de Capacitaciones</t>
  </si>
  <si>
    <t>Realizar capacitaciones de gestión documental (clasificación, organización, ordenación, descripción, rotulación, almacenamiento y disposición final)</t>
  </si>
  <si>
    <t>Programa de Gestión Documental. (Planeación - Organización)</t>
  </si>
  <si>
    <t>Formular las políticas relacionadas con la gestión documental y manejo de documentos electrónicos</t>
  </si>
  <si>
    <t>Programa de Gestión Documental. (Planeación)</t>
  </si>
  <si>
    <t>Dar cumplimiento a los planes de mejoramiento de control interno y el diagnóstico integral de archivo</t>
  </si>
  <si>
    <t>Proyecto adecuación de Archivo (Acuerdo 049 de 2000)</t>
  </si>
  <si>
    <t>Mejorar infraestructura de los depósitos de archivo central</t>
  </si>
  <si>
    <t>Plan de Conservación Documental y actualizar Manual SIC.</t>
  </si>
  <si>
    <t xml:space="preserve"> Evaluar el impacto de la preservación documental y definir las medidas preventivas</t>
  </si>
  <si>
    <t>Contribuir de manera efectiva al fortalecimiento institucional, la transparencia, la eficiencia y el acceso a los archivos,  mediante el aseguramiento del soporte o medio físico en concordancia con los
procesos y principios de la gestión documental.</t>
  </si>
  <si>
    <t xml:space="preserve">Realizar seguimiento a los diferentes planes de mejoramiento planteados en relación con Gestión Documental </t>
  </si>
  <si>
    <t>N/A</t>
  </si>
  <si>
    <t>Aplicar los lineamientos definidos para infraestructura de archivo, dando cumplimiento al Acuerdo 049 del 2000</t>
  </si>
  <si>
    <t>Elaborar Banco Terminológico de tipos, series y sub-series documentales</t>
  </si>
  <si>
    <t>Banco Terminológico</t>
  </si>
  <si>
    <t>Plan anual de Compras (PAC), presupuesto para infraestructura</t>
  </si>
  <si>
    <t>• Programa de Gestión Documental. (Planeación - Organización)</t>
  </si>
  <si>
    <t>• Plan de capacitaciones de Gestión Documental, soportado en cronograma anual</t>
  </si>
  <si>
    <t xml:space="preserve">
• Proyecto adecuación de Archivo (Acuerdo 049 de 2000)</t>
  </si>
  <si>
    <t>• Programa de Gestión Documental. (Planeación)</t>
  </si>
  <si>
    <t xml:space="preserve">
• Plan de Conservación Documental y actualizar Manual SIC.</t>
  </si>
  <si>
    <t>• Plan de control, monitoreo y limpieza de archivos</t>
  </si>
  <si>
    <t>Elaborar Programa de control, monitoreo y limpieza de archivos.</t>
  </si>
  <si>
    <t>Evaluar el impacto de la deficiente preservación documental (Diagnostico Documental)</t>
  </si>
  <si>
    <t>Elaborar Plan de Conservación Documental  basado el la Guía para la Elaboración e Implementación del Sistema Integrado de Conservación del AGN</t>
  </si>
  <si>
    <t>Actualización del Manual Sistema Integrado de Conservación del DANE</t>
  </si>
  <si>
    <t>Realizar seguimiento y monitoreo de la limpieza de archivo, estructurado bajo un cronograma anual</t>
  </si>
  <si>
    <t>Involucrar a todo los funcionarios del DANE, acerca de la importancia de conservar a corto, mediano y largo plazo la información sin importar su soporte o formato.</t>
  </si>
  <si>
    <t>Manual SIC (Anexo al Plan de Conservación Documental)</t>
  </si>
  <si>
    <t xml:space="preserve">Plan de Conservación </t>
  </si>
  <si>
    <t>Análisis DOFA</t>
  </si>
  <si>
    <t>Presupuesto Infraestructura</t>
  </si>
  <si>
    <t>Programa Limpieza de Archivos</t>
  </si>
  <si>
    <t>Elaborar Lineamientos de organización y disposición de documentos en formato digital y electrónico SGDE</t>
  </si>
  <si>
    <t>Política manejo documentos soporte digital y electrónico</t>
  </si>
  <si>
    <t>Política de Gestión Documental</t>
  </si>
  <si>
    <t>Humanos (Profesional Archivista)</t>
  </si>
  <si>
    <t>Humanos (Técnicos de Archivo)</t>
  </si>
  <si>
    <t>Humanos (Profesional Archivista) (Técnicos de Archivo)</t>
  </si>
  <si>
    <t>Económicos</t>
  </si>
  <si>
    <t>Humanos (Profesional Archivista) 
Humanos (Técnicos de Archivo)</t>
  </si>
  <si>
    <t xml:space="preserve">Económicos
Humanos (Profesional Archivista, Historiados, Ingeniero Industrial, Abogado) </t>
  </si>
  <si>
    <t>Reconstruir archivos de carácter misional con valores históricos para el DANE y aplicar las  transferencias secundarias</t>
  </si>
  <si>
    <t>Identificar, clasificar, organizar y ordenar los documentos que confirman el Fondo Acumulado</t>
  </si>
  <si>
    <t xml:space="preserve">Formato Único de Inventario Documental </t>
  </si>
  <si>
    <t>Elaboración de propuesta de TRDs Actualizadas</t>
  </si>
  <si>
    <t>Actas, Formato Único de Inventario Documental</t>
  </si>
  <si>
    <t>Seguimiento a aplicación de TRDs archivos de gestión</t>
  </si>
  <si>
    <t>Involucrar las políticas aplicables a cada uno de los procesos de gestión documental y hacer conocer a todos funcionarios</t>
  </si>
  <si>
    <t>Realizar análisis de hallazgos de auditoria, para definir las debilidades en gestión documental</t>
  </si>
  <si>
    <t xml:space="preserve">Elaborar Política de Gestión Documental </t>
  </si>
  <si>
    <t>Capacitación es aplicable a todo el personal del DANE, incluyendo sedes a nivel nacional</t>
  </si>
  <si>
    <t xml:space="preserve">Hacer seguimiento de  los planes de mejoramiento suscriptos </t>
  </si>
  <si>
    <t>Ausencia de personal conformación y experiencia en archivística; incumpliendo lo definido en la Ley 1409 de 2010</t>
  </si>
  <si>
    <t>8. Ausencia de personal conformación y experiencia en archivística; incumpliendo lo definido en la Ley 1409 de 2010</t>
  </si>
  <si>
    <t>No existe un Sistema de Gestión de Documentos Electrónicos de Archivo - SGDEA</t>
  </si>
  <si>
    <t>• Definir el personal experto para el manejo, administración, distribución y lineamientos de los archivo de acuerdo a la normatividad vigente</t>
  </si>
  <si>
    <t>Definir el personal experto para el manejo, administración, distribución y lineamientos de los archivo de acuerdo a la normatividad vigente</t>
  </si>
  <si>
    <t>Manual de Funciones / Proceso Gestión Documental</t>
  </si>
  <si>
    <r>
      <t>Implementar las Tablas de Valoración Documenta</t>
    </r>
    <r>
      <rPr>
        <sz val="9"/>
        <rFont val="Segoe UI"/>
        <family val="2"/>
      </rPr>
      <t>l a los Fondos acumulados del DANE Central y sedes</t>
    </r>
    <r>
      <rPr>
        <sz val="9"/>
        <color theme="1"/>
        <rFont val="Segoe UI"/>
        <family val="2"/>
      </rPr>
      <t xml:space="preserve"> de acuerdo a los criterios y disposición final</t>
    </r>
  </si>
  <si>
    <t xml:space="preserve">Humanos 
Personal profesional y Técnicos de Archivo </t>
  </si>
  <si>
    <t>Grupo Interno de Trabajo Gestión Documental, Oficina de Sistemas, oficina de planeación.</t>
  </si>
  <si>
    <t>Dirección, Grupo Interno de Trabajo Gestión Documental, oficina de sistemas, oficina de planeación.</t>
  </si>
  <si>
    <t>Establecer el personal idóneo que cuente con los conocimientos y experiencia necesaria la gestión del área de Gestión Documental</t>
  </si>
  <si>
    <t>Definir los perfiles de profesionales, tecnólogos y técnicos</t>
  </si>
  <si>
    <t>Económico</t>
  </si>
  <si>
    <t>Humanos (Profesional Archivista)
Económicos</t>
  </si>
  <si>
    <t>Humanos (Técnicos de Archivo)
Económicos
Tecnológicos</t>
  </si>
  <si>
    <t>Humanos (Profesional Archivista)
Tecnológicos</t>
  </si>
  <si>
    <t>Humanos (Profesional Archivista) (Técnicos de Archivo)
Económicos</t>
  </si>
  <si>
    <t xml:space="preserve">Requsitos previos, anexo tecnico y estudios Previos </t>
  </si>
  <si>
    <t>Estudios Previos</t>
  </si>
  <si>
    <t>• Dar cumplimiento a los planes de mejoramiento de control interno.
• Mejorar infraestructura de los depósitos de archivo central</t>
  </si>
  <si>
    <t>Dirección, Secretaria General, Grupo Interno de Trabajo de Gestión Documental
Oficina de Sistemas</t>
  </si>
  <si>
    <t xml:space="preserve">Dirección, Grupo Interno de Trabajo Gestión Documental, Planeación, Secretaria general.
Oficina de Sistemas
</t>
  </si>
  <si>
    <t>Dirección, Grupo Interno de Trabajo Gestión Documental, Planeación, secretaria general, dirección y direcciones territoriales.
Oficina de sistemas</t>
  </si>
  <si>
    <t>Dirección, Grupo Interno de Trabajo Gestión Documental, Planeación, secretaria general, direcciones técnicas y direcciones territoriales
Oficina de Sistemas</t>
  </si>
  <si>
    <t>Grupo Interno de Trabajo Gestión Documental y Dirección de Difusión Mercadeo y Cultura Estadística, Gestión Humana</t>
  </si>
  <si>
    <t>Grupo Interno de Trabajo Gestión Documental
Oficina de Sistemas</t>
  </si>
  <si>
    <t>Dirección
 Grupo Interno de Trabajo Gestión Documental, oficina de planeación, Grupo Interno de Trabajo Infraestructura, Gestion Administrativa
Secretaria general.</t>
  </si>
  <si>
    <t>Grupo Interno de Trabajo Gestión Documental y Grupo Interno de trabajo Servicios Generales, direcciones 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</si>
</sst>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8"/>
      <color rgb="FFB6004B"/>
      <name val="Segoe UI"/>
      <family val="2"/>
    </font>
    <font>
      <sz val="10"/>
      <color rgb="FF000000"/>
      <name val="Segoe UI"/>
      <family val="2"/>
    </font>
    <font>
      <sz val="9"/>
      <color rgb="FF000000"/>
      <name val="Segoe UI"/>
      <family val="2"/>
    </font>
    <font>
      <b/>
      <sz val="9"/>
      <color rgb="FFB6004B"/>
      <name val="Segoe UI"/>
      <family val="2"/>
    </font>
    <font>
      <b/>
      <sz val="9"/>
      <name val="Segoe UI"/>
      <family val="2"/>
    </font>
    <font>
      <b/>
      <sz val="10"/>
      <color rgb="FF000000"/>
      <name val="Segoe UI"/>
      <family val="2"/>
    </font>
    <font>
      <b/>
      <sz val="10"/>
      <color rgb="FFB6004B"/>
      <name val="Segoe U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Segoe UI"/>
      <family val="2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D9E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Border="1"/>
    <xf numFmtId="0" fontId="3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9E8"/>
      <color rgb="FFB6004B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28575</xdr:rowOff>
    </xdr:from>
    <xdr:to>
      <xdr:col>14</xdr:col>
      <xdr:colOff>714375</xdr:colOff>
      <xdr:row>4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381500" y="219075"/>
          <a:ext cx="115347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3200">
              <a:solidFill>
                <a:srgbClr val="B6004B"/>
              </a:solidFill>
              <a:latin typeface="Segoe UI" panose="020B0502040204020203" pitchFamily="34" charset="0"/>
              <a:cs typeface="Segoe UI" panose="020B0502040204020203" pitchFamily="34" charset="0"/>
            </a:rPr>
            <a:t>MATRIZ ASPECTOS CRÍTICOS Y EJES</a:t>
          </a:r>
          <a:r>
            <a:rPr lang="es-CO" sz="3200" baseline="0">
              <a:solidFill>
                <a:srgbClr val="B6004B"/>
              </a:solidFill>
              <a:latin typeface="Segoe UI" panose="020B0502040204020203" pitchFamily="34" charset="0"/>
              <a:cs typeface="Segoe UI" panose="020B0502040204020203" pitchFamily="34" charset="0"/>
            </a:rPr>
            <a:t> ARTICULADORES </a:t>
          </a:r>
          <a:endParaRPr lang="es-CO" sz="3200">
            <a:solidFill>
              <a:srgbClr val="B6004B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104775</xdr:colOff>
      <xdr:row>0</xdr:row>
      <xdr:rowOff>114300</xdr:rowOff>
    </xdr:from>
    <xdr:to>
      <xdr:col>2</xdr:col>
      <xdr:colOff>419100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04775" y="114300"/>
          <a:ext cx="1838325" cy="847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</xdr:txBody>
    </xdr:sp>
    <xdr:clientData/>
  </xdr:twoCellAnchor>
  <xdr:twoCellAnchor editAs="oneCell">
    <xdr:from>
      <xdr:col>1</xdr:col>
      <xdr:colOff>96906</xdr:colOff>
      <xdr:row>0</xdr:row>
      <xdr:rowOff>133765</xdr:rowOff>
    </xdr:from>
    <xdr:to>
      <xdr:col>1</xdr:col>
      <xdr:colOff>1466021</xdr:colOff>
      <xdr:row>4</xdr:row>
      <xdr:rowOff>33131</xdr:rowOff>
    </xdr:to>
    <xdr:pic>
      <xdr:nvPicPr>
        <xdr:cNvPr id="3" name="Imagen 2" descr="cid:image005.png@01D5748E.BE43A56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89" y="133765"/>
          <a:ext cx="1369115" cy="4957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676274</xdr:colOff>
      <xdr:row>11</xdr:row>
      <xdr:rowOff>276225</xdr:rowOff>
    </xdr:from>
    <xdr:to>
      <xdr:col>1</xdr:col>
      <xdr:colOff>1276349</xdr:colOff>
      <xdr:row>12</xdr:row>
      <xdr:rowOff>276225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876299" y="3286125"/>
          <a:ext cx="600075" cy="6096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1</a:t>
          </a:r>
        </a:p>
      </xdr:txBody>
    </xdr:sp>
    <xdr:clientData/>
  </xdr:twoCellAnchor>
  <xdr:twoCellAnchor>
    <xdr:from>
      <xdr:col>1</xdr:col>
      <xdr:colOff>733424</xdr:colOff>
      <xdr:row>26</xdr:row>
      <xdr:rowOff>495300</xdr:rowOff>
    </xdr:from>
    <xdr:to>
      <xdr:col>1</xdr:col>
      <xdr:colOff>1333499</xdr:colOff>
      <xdr:row>28</xdr:row>
      <xdr:rowOff>38100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933449" y="10363200"/>
          <a:ext cx="600075" cy="6096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2</a:t>
          </a:r>
        </a:p>
      </xdr:txBody>
    </xdr:sp>
    <xdr:clientData/>
  </xdr:twoCellAnchor>
  <xdr:twoCellAnchor>
    <xdr:from>
      <xdr:col>1</xdr:col>
      <xdr:colOff>714374</xdr:colOff>
      <xdr:row>41</xdr:row>
      <xdr:rowOff>438150</xdr:rowOff>
    </xdr:from>
    <xdr:to>
      <xdr:col>1</xdr:col>
      <xdr:colOff>1314449</xdr:colOff>
      <xdr:row>42</xdr:row>
      <xdr:rowOff>438150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914399" y="17164050"/>
          <a:ext cx="600075" cy="6096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3</a:t>
          </a:r>
        </a:p>
      </xdr:txBody>
    </xdr:sp>
    <xdr:clientData/>
  </xdr:twoCellAnchor>
  <xdr:twoCellAnchor>
    <xdr:from>
      <xdr:col>1</xdr:col>
      <xdr:colOff>733424</xdr:colOff>
      <xdr:row>57</xdr:row>
      <xdr:rowOff>495300</xdr:rowOff>
    </xdr:from>
    <xdr:to>
      <xdr:col>1</xdr:col>
      <xdr:colOff>1333499</xdr:colOff>
      <xdr:row>59</xdr:row>
      <xdr:rowOff>38100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933449" y="17221200"/>
          <a:ext cx="600075" cy="6096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4</a:t>
          </a:r>
        </a:p>
      </xdr:txBody>
    </xdr:sp>
    <xdr:clientData/>
  </xdr:twoCellAnchor>
  <xdr:twoCellAnchor>
    <xdr:from>
      <xdr:col>14</xdr:col>
      <xdr:colOff>685799</xdr:colOff>
      <xdr:row>11</xdr:row>
      <xdr:rowOff>371475</xdr:rowOff>
    </xdr:from>
    <xdr:to>
      <xdr:col>14</xdr:col>
      <xdr:colOff>1285874</xdr:colOff>
      <xdr:row>12</xdr:row>
      <xdr:rowOff>371475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885824" y="31118175"/>
          <a:ext cx="600075" cy="6096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5</a:t>
          </a:r>
        </a:p>
      </xdr:txBody>
    </xdr:sp>
    <xdr:clientData/>
  </xdr:twoCellAnchor>
  <xdr:twoCellAnchor>
    <xdr:from>
      <xdr:col>14</xdr:col>
      <xdr:colOff>733424</xdr:colOff>
      <xdr:row>26</xdr:row>
      <xdr:rowOff>495300</xdr:rowOff>
    </xdr:from>
    <xdr:to>
      <xdr:col>14</xdr:col>
      <xdr:colOff>1333499</xdr:colOff>
      <xdr:row>28</xdr:row>
      <xdr:rowOff>38100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933449" y="31242000"/>
          <a:ext cx="600075" cy="6096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4</a:t>
          </a:r>
        </a:p>
      </xdr:txBody>
    </xdr:sp>
    <xdr:clientData/>
  </xdr:twoCellAnchor>
  <xdr:twoCellAnchor>
    <xdr:from>
      <xdr:col>14</xdr:col>
      <xdr:colOff>733424</xdr:colOff>
      <xdr:row>26</xdr:row>
      <xdr:rowOff>495300</xdr:rowOff>
    </xdr:from>
    <xdr:to>
      <xdr:col>14</xdr:col>
      <xdr:colOff>1333499</xdr:colOff>
      <xdr:row>28</xdr:row>
      <xdr:rowOff>38100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933449" y="31242000"/>
          <a:ext cx="600075" cy="6096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6</a:t>
          </a:r>
        </a:p>
      </xdr:txBody>
    </xdr:sp>
    <xdr:clientData/>
  </xdr:twoCellAnchor>
  <xdr:twoCellAnchor>
    <xdr:from>
      <xdr:col>14</xdr:col>
      <xdr:colOff>733424</xdr:colOff>
      <xdr:row>41</xdr:row>
      <xdr:rowOff>419100</xdr:rowOff>
    </xdr:from>
    <xdr:to>
      <xdr:col>14</xdr:col>
      <xdr:colOff>1333499</xdr:colOff>
      <xdr:row>42</xdr:row>
      <xdr:rowOff>419100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18040349" y="24155400"/>
          <a:ext cx="600075" cy="6096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7</a:t>
          </a:r>
        </a:p>
      </xdr:txBody>
    </xdr:sp>
    <xdr:clientData/>
  </xdr:twoCellAnchor>
  <xdr:twoCellAnchor>
    <xdr:from>
      <xdr:col>14</xdr:col>
      <xdr:colOff>733424</xdr:colOff>
      <xdr:row>57</xdr:row>
      <xdr:rowOff>419100</xdr:rowOff>
    </xdr:from>
    <xdr:to>
      <xdr:col>14</xdr:col>
      <xdr:colOff>1333499</xdr:colOff>
      <xdr:row>58</xdr:row>
      <xdr:rowOff>419100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18021299" y="16921163"/>
          <a:ext cx="600075" cy="61912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942975</xdr:colOff>
      <xdr:row>3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" y="0"/>
          <a:ext cx="1704974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</xdr:txBody>
    </xdr:sp>
    <xdr:clientData/>
  </xdr:twoCellAnchor>
  <xdr:twoCellAnchor editAs="oneCell">
    <xdr:from>
      <xdr:col>0</xdr:col>
      <xdr:colOff>190500</xdr:colOff>
      <xdr:row>0</xdr:row>
      <xdr:rowOff>57150</xdr:rowOff>
    </xdr:from>
    <xdr:to>
      <xdr:col>1</xdr:col>
      <xdr:colOff>733425</xdr:colOff>
      <xdr:row>3</xdr:row>
      <xdr:rowOff>0</xdr:rowOff>
    </xdr:to>
    <xdr:pic>
      <xdr:nvPicPr>
        <xdr:cNvPr id="3" name="Imagen 2" descr="cid:image005.png@01D5748E.BE43A56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130492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1333501</xdr:colOff>
      <xdr:row>1</xdr:row>
      <xdr:rowOff>19050</xdr:rowOff>
    </xdr:from>
    <xdr:to>
      <xdr:col>7</xdr:col>
      <xdr:colOff>885826</xdr:colOff>
      <xdr:row>3</xdr:row>
      <xdr:rowOff>152400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095501" y="209550"/>
          <a:ext cx="7219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>
              <a:solidFill>
                <a:srgbClr val="B6004B"/>
              </a:solidFill>
              <a:latin typeface="Segoe UI" panose="020B0502040204020203" pitchFamily="34" charset="0"/>
              <a:cs typeface="Segoe UI" panose="020B0502040204020203" pitchFamily="34" charset="0"/>
            </a:rPr>
            <a:t>MATRIZ</a:t>
          </a:r>
          <a:r>
            <a:rPr lang="es-CO" sz="2400" b="1" baseline="0">
              <a:solidFill>
                <a:srgbClr val="B6004B"/>
              </a:solidFill>
              <a:latin typeface="Segoe UI" panose="020B0502040204020203" pitchFamily="34" charset="0"/>
              <a:cs typeface="Segoe UI" panose="020B0502040204020203" pitchFamily="34" charset="0"/>
            </a:rPr>
            <a:t> DE IMPACTO DE ASPECTOS CRÍTICOS</a:t>
          </a:r>
          <a:endParaRPr lang="es-CO" sz="2400" b="1">
            <a:solidFill>
              <a:srgbClr val="B6004B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342900</xdr:colOff>
      <xdr:row>17</xdr:row>
      <xdr:rowOff>28575</xdr:rowOff>
    </xdr:from>
    <xdr:to>
      <xdr:col>10</xdr:col>
      <xdr:colOff>581025</xdr:colOff>
      <xdr:row>19</xdr:row>
      <xdr:rowOff>161925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1104900" y="4791075"/>
          <a:ext cx="106870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>
              <a:solidFill>
                <a:srgbClr val="B6004B"/>
              </a:solidFill>
              <a:latin typeface="Segoe UI" panose="020B0502040204020203" pitchFamily="34" charset="0"/>
              <a:cs typeface="Segoe UI" panose="020B0502040204020203" pitchFamily="34" charset="0"/>
            </a:rPr>
            <a:t>RESULTADOS</a:t>
          </a:r>
          <a:r>
            <a:rPr lang="es-CO" sz="2400" b="1" baseline="0">
              <a:solidFill>
                <a:srgbClr val="B6004B"/>
              </a:solidFill>
              <a:latin typeface="Segoe UI" panose="020B0502040204020203" pitchFamily="34" charset="0"/>
              <a:cs typeface="Segoe UI" panose="020B0502040204020203" pitchFamily="34" charset="0"/>
            </a:rPr>
            <a:t> DE IMPACTO ASPECTOS CRÍTICOS</a:t>
          </a:r>
          <a:endParaRPr lang="es-CO" sz="2400" b="1">
            <a:solidFill>
              <a:srgbClr val="B6004B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247650</xdr:colOff>
      <xdr:row>22</xdr:row>
      <xdr:rowOff>19050</xdr:rowOff>
    </xdr:from>
    <xdr:to>
      <xdr:col>0</xdr:col>
      <xdr:colOff>542925</xdr:colOff>
      <xdr:row>22</xdr:row>
      <xdr:rowOff>333375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247650" y="5848350"/>
          <a:ext cx="295275" cy="31432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2</a:t>
          </a:r>
        </a:p>
      </xdr:txBody>
    </xdr:sp>
    <xdr:clientData/>
  </xdr:twoCellAnchor>
  <xdr:twoCellAnchor>
    <xdr:from>
      <xdr:col>0</xdr:col>
      <xdr:colOff>276225</xdr:colOff>
      <xdr:row>28</xdr:row>
      <xdr:rowOff>161925</xdr:rowOff>
    </xdr:from>
    <xdr:to>
      <xdr:col>0</xdr:col>
      <xdr:colOff>571500</xdr:colOff>
      <xdr:row>28</xdr:row>
      <xdr:rowOff>476250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276225" y="8639175"/>
          <a:ext cx="295275" cy="31432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1</a:t>
          </a:r>
        </a:p>
      </xdr:txBody>
    </xdr:sp>
    <xdr:clientData/>
  </xdr:twoCellAnchor>
  <xdr:twoCellAnchor>
    <xdr:from>
      <xdr:col>0</xdr:col>
      <xdr:colOff>266700</xdr:colOff>
      <xdr:row>27</xdr:row>
      <xdr:rowOff>66675</xdr:rowOff>
    </xdr:from>
    <xdr:to>
      <xdr:col>0</xdr:col>
      <xdr:colOff>561975</xdr:colOff>
      <xdr:row>27</xdr:row>
      <xdr:rowOff>381000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266700" y="8105775"/>
          <a:ext cx="295275" cy="31432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3</a:t>
          </a:r>
        </a:p>
      </xdr:txBody>
    </xdr:sp>
    <xdr:clientData/>
  </xdr:twoCellAnchor>
  <xdr:twoCellAnchor>
    <xdr:from>
      <xdr:col>0</xdr:col>
      <xdr:colOff>247650</xdr:colOff>
      <xdr:row>23</xdr:row>
      <xdr:rowOff>38100</xdr:rowOff>
    </xdr:from>
    <xdr:to>
      <xdr:col>0</xdr:col>
      <xdr:colOff>542925</xdr:colOff>
      <xdr:row>23</xdr:row>
      <xdr:rowOff>352425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247650" y="6219825"/>
          <a:ext cx="295275" cy="31432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4</a:t>
          </a:r>
        </a:p>
      </xdr:txBody>
    </xdr:sp>
    <xdr:clientData/>
  </xdr:twoCellAnchor>
  <xdr:twoCellAnchor>
    <xdr:from>
      <xdr:col>0</xdr:col>
      <xdr:colOff>247650</xdr:colOff>
      <xdr:row>25</xdr:row>
      <xdr:rowOff>95250</xdr:rowOff>
    </xdr:from>
    <xdr:to>
      <xdr:col>0</xdr:col>
      <xdr:colOff>542925</xdr:colOff>
      <xdr:row>25</xdr:row>
      <xdr:rowOff>409575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247650" y="7077075"/>
          <a:ext cx="295275" cy="31432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5</a:t>
          </a:r>
        </a:p>
      </xdr:txBody>
    </xdr:sp>
    <xdr:clientData/>
  </xdr:twoCellAnchor>
  <xdr:twoCellAnchor>
    <xdr:from>
      <xdr:col>0</xdr:col>
      <xdr:colOff>257175</xdr:colOff>
      <xdr:row>24</xdr:row>
      <xdr:rowOff>95250</xdr:rowOff>
    </xdr:from>
    <xdr:to>
      <xdr:col>0</xdr:col>
      <xdr:colOff>552450</xdr:colOff>
      <xdr:row>24</xdr:row>
      <xdr:rowOff>409575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257175" y="6648450"/>
          <a:ext cx="295275" cy="31432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6</a:t>
          </a:r>
        </a:p>
      </xdr:txBody>
    </xdr:sp>
    <xdr:clientData/>
  </xdr:twoCellAnchor>
  <xdr:twoCellAnchor>
    <xdr:from>
      <xdr:col>0</xdr:col>
      <xdr:colOff>257175</xdr:colOff>
      <xdr:row>26</xdr:row>
      <xdr:rowOff>114300</xdr:rowOff>
    </xdr:from>
    <xdr:to>
      <xdr:col>0</xdr:col>
      <xdr:colOff>552450</xdr:colOff>
      <xdr:row>26</xdr:row>
      <xdr:rowOff>428625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257175" y="7610475"/>
          <a:ext cx="295275" cy="31432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7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</xdr:row>
      <xdr:rowOff>266700</xdr:rowOff>
    </xdr:from>
    <xdr:to>
      <xdr:col>5</xdr:col>
      <xdr:colOff>247650</xdr:colOff>
      <xdr:row>2</xdr:row>
      <xdr:rowOff>447675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352425" y="457200"/>
          <a:ext cx="8715375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>
              <a:solidFill>
                <a:srgbClr val="B6004B"/>
              </a:solidFill>
              <a:latin typeface="Segoe UI" panose="020B0502040204020203" pitchFamily="34" charset="0"/>
              <a:cs typeface="Segoe UI" panose="020B0502040204020203" pitchFamily="34" charset="0"/>
            </a:rPr>
            <a:t>FORMULACIÓN DE PLANES</a:t>
          </a:r>
          <a:r>
            <a:rPr lang="es-CO" sz="2400" b="1" baseline="0">
              <a:solidFill>
                <a:srgbClr val="B6004B"/>
              </a:solidFill>
              <a:latin typeface="Segoe UI" panose="020B0502040204020203" pitchFamily="34" charset="0"/>
              <a:cs typeface="Segoe UI" panose="020B0502040204020203" pitchFamily="34" charset="0"/>
            </a:rPr>
            <a:t> Y PROYECTOS </a:t>
          </a:r>
          <a:endParaRPr lang="es-CO" sz="2400" b="1">
            <a:solidFill>
              <a:srgbClr val="B6004B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510117</xdr:colOff>
      <xdr:row>1</xdr:row>
      <xdr:rowOff>43392</xdr:rowOff>
    </xdr:from>
    <xdr:to>
      <xdr:col>1</xdr:col>
      <xdr:colOff>1053042</xdr:colOff>
      <xdr:row>2</xdr:row>
      <xdr:rowOff>60325</xdr:rowOff>
    </xdr:to>
    <xdr:pic>
      <xdr:nvPicPr>
        <xdr:cNvPr id="3" name="Imagen 2" descr="cid:image005.png@01D5748E.BE43A560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117" y="233892"/>
          <a:ext cx="130492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657226</xdr:colOff>
      <xdr:row>4</xdr:row>
      <xdr:rowOff>55034</xdr:rowOff>
    </xdr:from>
    <xdr:to>
      <xdr:col>3</xdr:col>
      <xdr:colOff>1152526</xdr:colOff>
      <xdr:row>4</xdr:row>
      <xdr:rowOff>597959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6657976" y="1579034"/>
          <a:ext cx="495300" cy="54292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1</a:t>
          </a:r>
        </a:p>
      </xdr:txBody>
    </xdr:sp>
    <xdr:clientData/>
  </xdr:twoCellAnchor>
  <xdr:twoCellAnchor>
    <xdr:from>
      <xdr:col>3</xdr:col>
      <xdr:colOff>666750</xdr:colOff>
      <xdr:row>5</xdr:row>
      <xdr:rowOff>114301</xdr:rowOff>
    </xdr:from>
    <xdr:to>
      <xdr:col>3</xdr:col>
      <xdr:colOff>1200149</xdr:colOff>
      <xdr:row>5</xdr:row>
      <xdr:rowOff>647700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6667500" y="2114551"/>
          <a:ext cx="533399" cy="533399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2</a:t>
          </a:r>
        </a:p>
      </xdr:txBody>
    </xdr:sp>
    <xdr:clientData/>
  </xdr:twoCellAnchor>
  <xdr:twoCellAnchor>
    <xdr:from>
      <xdr:col>3</xdr:col>
      <xdr:colOff>657225</xdr:colOff>
      <xdr:row>6</xdr:row>
      <xdr:rowOff>85726</xdr:rowOff>
    </xdr:from>
    <xdr:to>
      <xdr:col>3</xdr:col>
      <xdr:colOff>1190624</xdr:colOff>
      <xdr:row>6</xdr:row>
      <xdr:rowOff>609600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6657975" y="2771776"/>
          <a:ext cx="533399" cy="523874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3</a:t>
          </a:r>
        </a:p>
      </xdr:txBody>
    </xdr:sp>
    <xdr:clientData/>
  </xdr:twoCellAnchor>
  <xdr:twoCellAnchor>
    <xdr:from>
      <xdr:col>3</xdr:col>
      <xdr:colOff>698501</xdr:colOff>
      <xdr:row>7</xdr:row>
      <xdr:rowOff>106894</xdr:rowOff>
    </xdr:from>
    <xdr:to>
      <xdr:col>3</xdr:col>
      <xdr:colOff>1212851</xdr:colOff>
      <xdr:row>7</xdr:row>
      <xdr:rowOff>602193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6699251" y="3609977"/>
          <a:ext cx="514350" cy="495299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4</a:t>
          </a:r>
        </a:p>
      </xdr:txBody>
    </xdr:sp>
    <xdr:clientData/>
  </xdr:twoCellAnchor>
  <xdr:twoCellAnchor>
    <xdr:from>
      <xdr:col>3</xdr:col>
      <xdr:colOff>708025</xdr:colOff>
      <xdr:row>8</xdr:row>
      <xdr:rowOff>49743</xdr:rowOff>
    </xdr:from>
    <xdr:to>
      <xdr:col>3</xdr:col>
      <xdr:colOff>1212850</xdr:colOff>
      <xdr:row>8</xdr:row>
      <xdr:rowOff>583143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/>
      </xdr:nvSpPr>
      <xdr:spPr>
        <a:xfrm>
          <a:off x="6708775" y="4219576"/>
          <a:ext cx="504825" cy="5334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5</a:t>
          </a:r>
        </a:p>
      </xdr:txBody>
    </xdr:sp>
    <xdr:clientData/>
  </xdr:twoCellAnchor>
  <xdr:twoCellAnchor>
    <xdr:from>
      <xdr:col>3</xdr:col>
      <xdr:colOff>717550</xdr:colOff>
      <xdr:row>9</xdr:row>
      <xdr:rowOff>29633</xdr:rowOff>
    </xdr:from>
    <xdr:to>
      <xdr:col>3</xdr:col>
      <xdr:colOff>1241425</xdr:colOff>
      <xdr:row>9</xdr:row>
      <xdr:rowOff>563033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/>
      </xdr:nvSpPr>
      <xdr:spPr>
        <a:xfrm>
          <a:off x="6718300" y="4823883"/>
          <a:ext cx="523875" cy="5334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6</a:t>
          </a:r>
        </a:p>
      </xdr:txBody>
    </xdr:sp>
    <xdr:clientData/>
  </xdr:twoCellAnchor>
  <xdr:twoCellAnchor>
    <xdr:from>
      <xdr:col>3</xdr:col>
      <xdr:colOff>727075</xdr:colOff>
      <xdr:row>10</xdr:row>
      <xdr:rowOff>34925</xdr:rowOff>
    </xdr:from>
    <xdr:to>
      <xdr:col>3</xdr:col>
      <xdr:colOff>1250950</xdr:colOff>
      <xdr:row>10</xdr:row>
      <xdr:rowOff>568325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/>
      </xdr:nvSpPr>
      <xdr:spPr>
        <a:xfrm>
          <a:off x="6727825" y="5421842"/>
          <a:ext cx="523875" cy="5334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7</a:t>
          </a:r>
        </a:p>
      </xdr:txBody>
    </xdr:sp>
    <xdr:clientData/>
  </xdr:twoCellAnchor>
  <xdr:twoCellAnchor>
    <xdr:from>
      <xdr:col>3</xdr:col>
      <xdr:colOff>717550</xdr:colOff>
      <xdr:row>11</xdr:row>
      <xdr:rowOff>87843</xdr:rowOff>
    </xdr:from>
    <xdr:to>
      <xdr:col>3</xdr:col>
      <xdr:colOff>1241425</xdr:colOff>
      <xdr:row>11</xdr:row>
      <xdr:rowOff>621243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/>
      </xdr:nvSpPr>
      <xdr:spPr>
        <a:xfrm>
          <a:off x="6718300" y="6067426"/>
          <a:ext cx="523875" cy="5334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8</a:t>
          </a:r>
        </a:p>
      </xdr:txBody>
    </xdr:sp>
    <xdr:clientData/>
  </xdr:twoCellAnchor>
  <xdr:twoCellAnchor>
    <xdr:from>
      <xdr:col>3</xdr:col>
      <xdr:colOff>717550</xdr:colOff>
      <xdr:row>12</xdr:row>
      <xdr:rowOff>106893</xdr:rowOff>
    </xdr:from>
    <xdr:to>
      <xdr:col>3</xdr:col>
      <xdr:colOff>1241425</xdr:colOff>
      <xdr:row>12</xdr:row>
      <xdr:rowOff>640293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/>
      </xdr:nvSpPr>
      <xdr:spPr>
        <a:xfrm>
          <a:off x="6718300" y="6742643"/>
          <a:ext cx="523875" cy="5334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9</a:t>
          </a:r>
        </a:p>
      </xdr:txBody>
    </xdr:sp>
    <xdr:clientData/>
  </xdr:twoCellAnchor>
  <xdr:twoCellAnchor>
    <xdr:from>
      <xdr:col>0</xdr:col>
      <xdr:colOff>119592</xdr:colOff>
      <xdr:row>16</xdr:row>
      <xdr:rowOff>153459</xdr:rowOff>
    </xdr:from>
    <xdr:to>
      <xdr:col>0</xdr:col>
      <xdr:colOff>614892</xdr:colOff>
      <xdr:row>16</xdr:row>
      <xdr:rowOff>697442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/>
      </xdr:nvSpPr>
      <xdr:spPr>
        <a:xfrm>
          <a:off x="119592" y="8609542"/>
          <a:ext cx="495300" cy="543983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1</a:t>
          </a:r>
        </a:p>
      </xdr:txBody>
    </xdr:sp>
    <xdr:clientData/>
  </xdr:twoCellAnchor>
  <xdr:twoCellAnchor>
    <xdr:from>
      <xdr:col>0</xdr:col>
      <xdr:colOff>171450</xdr:colOff>
      <xdr:row>21</xdr:row>
      <xdr:rowOff>428626</xdr:rowOff>
    </xdr:from>
    <xdr:to>
      <xdr:col>0</xdr:col>
      <xdr:colOff>704849</xdr:colOff>
      <xdr:row>21</xdr:row>
      <xdr:rowOff>962025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/>
      </xdr:nvSpPr>
      <xdr:spPr>
        <a:xfrm>
          <a:off x="171450" y="9810751"/>
          <a:ext cx="533399" cy="533399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2</a:t>
          </a:r>
        </a:p>
      </xdr:txBody>
    </xdr:sp>
    <xdr:clientData/>
  </xdr:twoCellAnchor>
  <xdr:twoCellAnchor>
    <xdr:from>
      <xdr:col>0</xdr:col>
      <xdr:colOff>155575</xdr:colOff>
      <xdr:row>21</xdr:row>
      <xdr:rowOff>96310</xdr:rowOff>
    </xdr:from>
    <xdr:to>
      <xdr:col>0</xdr:col>
      <xdr:colOff>688974</xdr:colOff>
      <xdr:row>22</xdr:row>
      <xdr:rowOff>171450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/>
      </xdr:nvSpPr>
      <xdr:spPr>
        <a:xfrm>
          <a:off x="155575" y="11028893"/>
          <a:ext cx="533399" cy="530224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3</a:t>
          </a:r>
        </a:p>
      </xdr:txBody>
    </xdr:sp>
    <xdr:clientData/>
  </xdr:twoCellAnchor>
  <xdr:twoCellAnchor>
    <xdr:from>
      <xdr:col>0</xdr:col>
      <xdr:colOff>160276</xdr:colOff>
      <xdr:row>32</xdr:row>
      <xdr:rowOff>66490</xdr:rowOff>
    </xdr:from>
    <xdr:to>
      <xdr:col>0</xdr:col>
      <xdr:colOff>664260</xdr:colOff>
      <xdr:row>32</xdr:row>
      <xdr:rowOff>585197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/>
      </xdr:nvSpPr>
      <xdr:spPr>
        <a:xfrm>
          <a:off x="160276" y="16714073"/>
          <a:ext cx="503984" cy="518707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5</a:t>
          </a:r>
        </a:p>
      </xdr:txBody>
    </xdr:sp>
    <xdr:clientData/>
  </xdr:twoCellAnchor>
  <xdr:twoCellAnchor>
    <xdr:from>
      <xdr:col>0</xdr:col>
      <xdr:colOff>118004</xdr:colOff>
      <xdr:row>27</xdr:row>
      <xdr:rowOff>521228</xdr:rowOff>
    </xdr:from>
    <xdr:to>
      <xdr:col>0</xdr:col>
      <xdr:colOff>584729</xdr:colOff>
      <xdr:row>28</xdr:row>
      <xdr:rowOff>493710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/>
      </xdr:nvSpPr>
      <xdr:spPr>
        <a:xfrm>
          <a:off x="118004" y="14173728"/>
          <a:ext cx="466725" cy="512232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4</a:t>
          </a:r>
        </a:p>
      </xdr:txBody>
    </xdr:sp>
    <xdr:clientData/>
  </xdr:twoCellAnchor>
  <xdr:twoCellAnchor>
    <xdr:from>
      <xdr:col>0</xdr:col>
      <xdr:colOff>167433</xdr:colOff>
      <xdr:row>34</xdr:row>
      <xdr:rowOff>82177</xdr:rowOff>
    </xdr:from>
    <xdr:to>
      <xdr:col>0</xdr:col>
      <xdr:colOff>677022</xdr:colOff>
      <xdr:row>35</xdr:row>
      <xdr:rowOff>275323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/>
      </xdr:nvSpPr>
      <xdr:spPr>
        <a:xfrm>
          <a:off x="167433" y="17946844"/>
          <a:ext cx="509589" cy="500062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6</a:t>
          </a:r>
        </a:p>
      </xdr:txBody>
    </xdr:sp>
    <xdr:clientData/>
  </xdr:twoCellAnchor>
  <xdr:twoCellAnchor>
    <xdr:from>
      <xdr:col>0</xdr:col>
      <xdr:colOff>172747</xdr:colOff>
      <xdr:row>36</xdr:row>
      <xdr:rowOff>306295</xdr:rowOff>
    </xdr:from>
    <xdr:to>
      <xdr:col>0</xdr:col>
      <xdr:colOff>667487</xdr:colOff>
      <xdr:row>36</xdr:row>
      <xdr:rowOff>812801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/>
      </xdr:nvSpPr>
      <xdr:spPr>
        <a:xfrm>
          <a:off x="172747" y="19091712"/>
          <a:ext cx="494740" cy="506506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7</a:t>
          </a:r>
        </a:p>
      </xdr:txBody>
    </xdr:sp>
    <xdr:clientData/>
  </xdr:twoCellAnchor>
  <xdr:twoCellAnchor>
    <xdr:from>
      <xdr:col>0</xdr:col>
      <xdr:colOff>96932</xdr:colOff>
      <xdr:row>37</xdr:row>
      <xdr:rowOff>419599</xdr:rowOff>
    </xdr:from>
    <xdr:to>
      <xdr:col>0</xdr:col>
      <xdr:colOff>573181</xdr:colOff>
      <xdr:row>37</xdr:row>
      <xdr:rowOff>963643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/>
      </xdr:nvSpPr>
      <xdr:spPr>
        <a:xfrm>
          <a:off x="96932" y="20856016"/>
          <a:ext cx="476249" cy="544044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8</a:t>
          </a:r>
        </a:p>
      </xdr:txBody>
    </xdr:sp>
    <xdr:clientData/>
  </xdr:twoCellAnchor>
  <xdr:twoCellAnchor>
    <xdr:from>
      <xdr:col>0</xdr:col>
      <xdr:colOff>198967</xdr:colOff>
      <xdr:row>38</xdr:row>
      <xdr:rowOff>124882</xdr:rowOff>
    </xdr:from>
    <xdr:to>
      <xdr:col>0</xdr:col>
      <xdr:colOff>694267</xdr:colOff>
      <xdr:row>38</xdr:row>
      <xdr:rowOff>629707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/>
      </xdr:nvSpPr>
      <xdr:spPr>
        <a:xfrm>
          <a:off x="198967" y="20624799"/>
          <a:ext cx="495300" cy="50482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9</a:t>
          </a:r>
        </a:p>
      </xdr:txBody>
    </xdr:sp>
    <xdr:clientData/>
  </xdr:twoCellAnchor>
  <xdr:twoCellAnchor>
    <xdr:from>
      <xdr:col>1</xdr:col>
      <xdr:colOff>0</xdr:colOff>
      <xdr:row>93</xdr:row>
      <xdr:rowOff>28575</xdr:rowOff>
    </xdr:from>
    <xdr:to>
      <xdr:col>1</xdr:col>
      <xdr:colOff>523875</xdr:colOff>
      <xdr:row>95</xdr:row>
      <xdr:rowOff>180975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/>
      </xdr:nvSpPr>
      <xdr:spPr>
        <a:xfrm>
          <a:off x="762000" y="33023175"/>
          <a:ext cx="523875" cy="533400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6</a:t>
          </a:r>
        </a:p>
      </xdr:txBody>
    </xdr:sp>
    <xdr:clientData/>
  </xdr:twoCellAnchor>
  <xdr:twoCellAnchor>
    <xdr:from>
      <xdr:col>3</xdr:col>
      <xdr:colOff>700617</xdr:colOff>
      <xdr:row>13</xdr:row>
      <xdr:rowOff>58208</xdr:rowOff>
    </xdr:from>
    <xdr:to>
      <xdr:col>3</xdr:col>
      <xdr:colOff>1291166</xdr:colOff>
      <xdr:row>13</xdr:row>
      <xdr:rowOff>624415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/>
      </xdr:nvSpPr>
      <xdr:spPr>
        <a:xfrm>
          <a:off x="6701367" y="7350125"/>
          <a:ext cx="590549" cy="566207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6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10</a:t>
          </a:r>
        </a:p>
      </xdr:txBody>
    </xdr:sp>
    <xdr:clientData/>
  </xdr:twoCellAnchor>
  <xdr:twoCellAnchor>
    <xdr:from>
      <xdr:col>0</xdr:col>
      <xdr:colOff>148166</xdr:colOff>
      <xdr:row>17</xdr:row>
      <xdr:rowOff>389468</xdr:rowOff>
    </xdr:from>
    <xdr:to>
      <xdr:col>0</xdr:col>
      <xdr:colOff>624417</xdr:colOff>
      <xdr:row>18</xdr:row>
      <xdr:rowOff>412750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148166" y="9713385"/>
          <a:ext cx="476251" cy="605365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2</a:t>
          </a:r>
        </a:p>
      </xdr:txBody>
    </xdr:sp>
    <xdr:clientData/>
  </xdr:twoCellAnchor>
  <xdr:twoCellAnchor>
    <xdr:from>
      <xdr:col>0</xdr:col>
      <xdr:colOff>55035</xdr:colOff>
      <xdr:row>40</xdr:row>
      <xdr:rowOff>150282</xdr:rowOff>
    </xdr:from>
    <xdr:to>
      <xdr:col>0</xdr:col>
      <xdr:colOff>719667</xdr:colOff>
      <xdr:row>40</xdr:row>
      <xdr:rowOff>772584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/>
      </xdr:nvSpPr>
      <xdr:spPr>
        <a:xfrm>
          <a:off x="55035" y="22004865"/>
          <a:ext cx="664632" cy="622302"/>
        </a:xfrm>
        <a:prstGeom prst="ellipse">
          <a:avLst/>
        </a:prstGeom>
        <a:solidFill>
          <a:srgbClr val="B6004B"/>
        </a:solidFill>
        <a:ln w="19050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  <a:cs typeface="Segoe UI" panose="020B0502040204020203" pitchFamily="34" charset="0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opLeftCell="G13" zoomScale="85" zoomScaleNormal="85" workbookViewId="0">
      <selection activeCell="X66" sqref="X66"/>
    </sheetView>
  </sheetViews>
  <sheetFormatPr baseColWidth="10" defaultRowHeight="12" x14ac:dyDescent="0.2"/>
  <cols>
    <col min="1" max="1" width="3" style="1" customWidth="1"/>
    <col min="2" max="2" width="30.42578125" style="1" customWidth="1"/>
    <col min="3" max="3" width="34.140625" style="1" customWidth="1"/>
    <col min="4" max="4" width="8.140625" style="1" customWidth="1"/>
    <col min="5" max="5" width="34.42578125" style="1" customWidth="1"/>
    <col min="6" max="6" width="8.28515625" style="1" customWidth="1"/>
    <col min="7" max="7" width="34" style="1" customWidth="1"/>
    <col min="8" max="8" width="9.140625" style="1" customWidth="1"/>
    <col min="9" max="9" width="34.5703125" style="1" customWidth="1"/>
    <col min="10" max="10" width="8.85546875" style="1" customWidth="1"/>
    <col min="11" max="11" width="35.140625" style="1" customWidth="1"/>
    <col min="12" max="12" width="9.42578125" style="1" customWidth="1"/>
    <col min="13" max="14" width="5" style="1" customWidth="1"/>
    <col min="15" max="15" width="30.42578125" style="1" customWidth="1"/>
    <col min="16" max="16" width="34.140625" style="1" customWidth="1"/>
    <col min="17" max="17" width="10.28515625" style="1" customWidth="1"/>
    <col min="18" max="18" width="34.42578125" style="1" customWidth="1"/>
    <col min="19" max="19" width="9.85546875" style="1" customWidth="1"/>
    <col min="20" max="20" width="32.7109375" style="1" customWidth="1"/>
    <col min="21" max="21" width="11.42578125" style="1" customWidth="1"/>
    <col min="22" max="22" width="34.5703125" style="1" customWidth="1"/>
    <col min="23" max="23" width="11.5703125" style="1" customWidth="1"/>
    <col min="24" max="24" width="33.140625" style="1" customWidth="1"/>
    <col min="25" max="25" width="10.42578125" style="1" customWidth="1"/>
    <col min="26" max="16384" width="11.42578125" style="1"/>
  </cols>
  <sheetData>
    <row r="1" spans="1:26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1.25" customHeight="1" x14ac:dyDescent="0.2">
      <c r="A7" s="43"/>
      <c r="B7" s="3"/>
      <c r="C7" s="57" t="s">
        <v>7</v>
      </c>
      <c r="D7" s="57"/>
      <c r="E7" s="57"/>
      <c r="F7" s="57"/>
      <c r="G7" s="57"/>
      <c r="H7" s="57"/>
      <c r="I7" s="57"/>
      <c r="J7" s="57"/>
      <c r="K7" s="57"/>
      <c r="L7" s="57"/>
      <c r="M7" s="43"/>
      <c r="N7" s="43"/>
      <c r="O7" s="3"/>
      <c r="P7" s="5" t="s">
        <v>7</v>
      </c>
      <c r="Q7" s="5"/>
      <c r="R7" s="5"/>
      <c r="S7" s="5"/>
      <c r="T7" s="5"/>
      <c r="U7" s="5"/>
      <c r="V7" s="5"/>
      <c r="W7" s="5"/>
      <c r="X7" s="5"/>
      <c r="Y7" s="5"/>
      <c r="Z7" s="43"/>
    </row>
    <row r="8" spans="1:26" x14ac:dyDescent="0.2">
      <c r="A8" s="43"/>
      <c r="B8" s="5" t="s">
        <v>0</v>
      </c>
      <c r="C8" s="5" t="s">
        <v>1</v>
      </c>
      <c r="D8" s="5" t="s">
        <v>2</v>
      </c>
      <c r="E8" s="5" t="s">
        <v>3</v>
      </c>
      <c r="F8" s="5" t="s">
        <v>2</v>
      </c>
      <c r="G8" s="5" t="s">
        <v>4</v>
      </c>
      <c r="H8" s="5" t="s">
        <v>2</v>
      </c>
      <c r="I8" s="5" t="s">
        <v>5</v>
      </c>
      <c r="J8" s="5" t="s">
        <v>2</v>
      </c>
      <c r="K8" s="5" t="s">
        <v>6</v>
      </c>
      <c r="L8" s="5" t="s">
        <v>2</v>
      </c>
      <c r="M8" s="43"/>
      <c r="N8" s="43"/>
      <c r="O8" s="5" t="s">
        <v>0</v>
      </c>
      <c r="P8" s="5" t="s">
        <v>1</v>
      </c>
      <c r="Q8" s="5" t="s">
        <v>2</v>
      </c>
      <c r="R8" s="5" t="s">
        <v>3</v>
      </c>
      <c r="S8" s="5" t="s">
        <v>2</v>
      </c>
      <c r="T8" s="5" t="s">
        <v>4</v>
      </c>
      <c r="U8" s="5" t="s">
        <v>2</v>
      </c>
      <c r="V8" s="5" t="s">
        <v>5</v>
      </c>
      <c r="W8" s="5" t="s">
        <v>2</v>
      </c>
      <c r="X8" s="5" t="s">
        <v>6</v>
      </c>
      <c r="Y8" s="5" t="s">
        <v>2</v>
      </c>
      <c r="Z8" s="43"/>
    </row>
    <row r="9" spans="1:26" ht="48" x14ac:dyDescent="0.2">
      <c r="A9" s="43"/>
      <c r="B9" s="58" t="s">
        <v>8</v>
      </c>
      <c r="C9" s="7" t="s">
        <v>12</v>
      </c>
      <c r="D9" s="10">
        <v>1</v>
      </c>
      <c r="E9" s="7" t="s">
        <v>19</v>
      </c>
      <c r="F9" s="9">
        <v>1</v>
      </c>
      <c r="G9" s="7" t="s">
        <v>29</v>
      </c>
      <c r="H9" s="9">
        <v>1</v>
      </c>
      <c r="I9" s="7" t="s">
        <v>40</v>
      </c>
      <c r="J9" s="9"/>
      <c r="K9" s="7" t="s">
        <v>50</v>
      </c>
      <c r="L9" s="9"/>
      <c r="M9" s="43"/>
      <c r="N9" s="43"/>
      <c r="O9" s="54" t="s">
        <v>63</v>
      </c>
      <c r="P9" s="7" t="s">
        <v>12</v>
      </c>
      <c r="Q9" s="10">
        <v>1</v>
      </c>
      <c r="R9" s="7" t="s">
        <v>19</v>
      </c>
      <c r="S9" s="10">
        <v>1</v>
      </c>
      <c r="T9" s="7" t="s">
        <v>29</v>
      </c>
      <c r="U9" s="10">
        <v>1</v>
      </c>
      <c r="V9" s="7" t="s">
        <v>40</v>
      </c>
      <c r="W9" s="10">
        <v>1</v>
      </c>
      <c r="X9" s="7" t="s">
        <v>50</v>
      </c>
      <c r="Y9" s="10">
        <v>1</v>
      </c>
      <c r="Z9" s="43"/>
    </row>
    <row r="10" spans="1:26" ht="48" x14ac:dyDescent="0.2">
      <c r="A10" s="43"/>
      <c r="B10" s="58"/>
      <c r="C10" s="7" t="s">
        <v>13</v>
      </c>
      <c r="D10" s="10"/>
      <c r="E10" s="7" t="s">
        <v>20</v>
      </c>
      <c r="F10" s="10"/>
      <c r="G10" s="7" t="s">
        <v>30</v>
      </c>
      <c r="H10" s="10"/>
      <c r="I10" s="7" t="s">
        <v>41</v>
      </c>
      <c r="J10" s="10"/>
      <c r="K10" s="7" t="s">
        <v>51</v>
      </c>
      <c r="L10" s="10">
        <v>1</v>
      </c>
      <c r="M10" s="43"/>
      <c r="N10" s="43"/>
      <c r="O10" s="55"/>
      <c r="P10" s="7" t="s">
        <v>13</v>
      </c>
      <c r="Q10" s="10">
        <v>1</v>
      </c>
      <c r="R10" s="7" t="s">
        <v>20</v>
      </c>
      <c r="S10" s="10">
        <v>1</v>
      </c>
      <c r="T10" s="7" t="s">
        <v>30</v>
      </c>
      <c r="U10" s="10"/>
      <c r="V10" s="7" t="s">
        <v>41</v>
      </c>
      <c r="W10" s="10">
        <v>1</v>
      </c>
      <c r="X10" s="7" t="s">
        <v>51</v>
      </c>
      <c r="Y10" s="10">
        <v>1</v>
      </c>
      <c r="Z10" s="43"/>
    </row>
    <row r="11" spans="1:26" ht="36" x14ac:dyDescent="0.2">
      <c r="A11" s="43"/>
      <c r="B11" s="58"/>
      <c r="C11" s="7" t="s">
        <v>14</v>
      </c>
      <c r="D11" s="10">
        <v>1</v>
      </c>
      <c r="E11" s="7" t="s">
        <v>21</v>
      </c>
      <c r="F11" s="10">
        <v>1</v>
      </c>
      <c r="G11" s="7" t="s">
        <v>31</v>
      </c>
      <c r="H11" s="10">
        <v>1</v>
      </c>
      <c r="I11" s="7" t="s">
        <v>42</v>
      </c>
      <c r="J11" s="10">
        <v>1</v>
      </c>
      <c r="K11" s="7" t="s">
        <v>52</v>
      </c>
      <c r="L11" s="10">
        <v>1</v>
      </c>
      <c r="M11" s="43"/>
      <c r="N11" s="43"/>
      <c r="O11" s="55"/>
      <c r="P11" s="7" t="s">
        <v>14</v>
      </c>
      <c r="Q11" s="10"/>
      <c r="R11" s="7" t="s">
        <v>21</v>
      </c>
      <c r="S11" s="10"/>
      <c r="T11" s="7" t="s">
        <v>31</v>
      </c>
      <c r="U11" s="10">
        <v>1</v>
      </c>
      <c r="V11" s="7" t="s">
        <v>42</v>
      </c>
      <c r="W11" s="10">
        <v>1</v>
      </c>
      <c r="X11" s="7" t="s">
        <v>52</v>
      </c>
      <c r="Y11" s="10"/>
      <c r="Z11" s="43"/>
    </row>
    <row r="12" spans="1:26" ht="48" x14ac:dyDescent="0.2">
      <c r="A12" s="43"/>
      <c r="B12" s="58"/>
      <c r="C12" s="7" t="s">
        <v>9</v>
      </c>
      <c r="D12" s="10"/>
      <c r="E12" s="7" t="s">
        <v>22</v>
      </c>
      <c r="F12" s="10"/>
      <c r="G12" s="7" t="s">
        <v>32</v>
      </c>
      <c r="H12" s="10">
        <v>1</v>
      </c>
      <c r="I12" s="7" t="s">
        <v>43</v>
      </c>
      <c r="J12" s="10">
        <v>1</v>
      </c>
      <c r="K12" s="7" t="s">
        <v>49</v>
      </c>
      <c r="L12" s="10">
        <v>1</v>
      </c>
      <c r="M12" s="43"/>
      <c r="N12" s="43"/>
      <c r="O12" s="55"/>
      <c r="P12" s="7" t="s">
        <v>9</v>
      </c>
      <c r="Q12" s="10">
        <v>1</v>
      </c>
      <c r="R12" s="7" t="s">
        <v>22</v>
      </c>
      <c r="S12" s="10">
        <v>1</v>
      </c>
      <c r="T12" s="7" t="s">
        <v>32</v>
      </c>
      <c r="U12" s="10">
        <v>1</v>
      </c>
      <c r="V12" s="7" t="s">
        <v>43</v>
      </c>
      <c r="W12" s="10">
        <v>1</v>
      </c>
      <c r="X12" s="7" t="s">
        <v>49</v>
      </c>
      <c r="Y12" s="10">
        <v>1</v>
      </c>
      <c r="Z12" s="43"/>
    </row>
    <row r="13" spans="1:26" ht="36" x14ac:dyDescent="0.2">
      <c r="A13" s="43"/>
      <c r="B13" s="58"/>
      <c r="C13" s="7" t="s">
        <v>15</v>
      </c>
      <c r="D13" s="10"/>
      <c r="E13" s="7" t="s">
        <v>23</v>
      </c>
      <c r="F13" s="10"/>
      <c r="G13" s="7" t="s">
        <v>33</v>
      </c>
      <c r="H13" s="10">
        <v>1</v>
      </c>
      <c r="I13" s="7" t="s">
        <v>44</v>
      </c>
      <c r="J13" s="10"/>
      <c r="K13" s="7" t="s">
        <v>53</v>
      </c>
      <c r="L13" s="10"/>
      <c r="M13" s="43"/>
      <c r="N13" s="43"/>
      <c r="O13" s="55"/>
      <c r="P13" s="7" t="s">
        <v>15</v>
      </c>
      <c r="Q13" s="10">
        <v>1</v>
      </c>
      <c r="R13" s="7" t="s">
        <v>23</v>
      </c>
      <c r="S13" s="10">
        <v>1</v>
      </c>
      <c r="T13" s="7" t="s">
        <v>33</v>
      </c>
      <c r="U13" s="10">
        <v>1</v>
      </c>
      <c r="V13" s="7" t="s">
        <v>44</v>
      </c>
      <c r="W13" s="10">
        <v>1</v>
      </c>
      <c r="X13" s="7" t="s">
        <v>53</v>
      </c>
      <c r="Y13" s="10"/>
      <c r="Z13" s="43"/>
    </row>
    <row r="14" spans="1:26" ht="72" x14ac:dyDescent="0.2">
      <c r="A14" s="43"/>
      <c r="B14" s="58"/>
      <c r="C14" s="7" t="s">
        <v>16</v>
      </c>
      <c r="D14" s="10"/>
      <c r="E14" s="7" t="s">
        <v>24</v>
      </c>
      <c r="F14" s="10"/>
      <c r="G14" s="7" t="s">
        <v>34</v>
      </c>
      <c r="H14" s="10">
        <v>1</v>
      </c>
      <c r="I14" s="7" t="s">
        <v>39</v>
      </c>
      <c r="J14" s="10"/>
      <c r="K14" s="7" t="s">
        <v>54</v>
      </c>
      <c r="L14" s="10"/>
      <c r="M14" s="43"/>
      <c r="N14" s="43"/>
      <c r="O14" s="55"/>
      <c r="P14" s="7" t="s">
        <v>16</v>
      </c>
      <c r="Q14" s="10">
        <v>1</v>
      </c>
      <c r="R14" s="7" t="s">
        <v>24</v>
      </c>
      <c r="S14" s="10">
        <v>1</v>
      </c>
      <c r="T14" s="7" t="s">
        <v>34</v>
      </c>
      <c r="U14" s="10"/>
      <c r="V14" s="7" t="s">
        <v>39</v>
      </c>
      <c r="W14" s="10">
        <v>1</v>
      </c>
      <c r="X14" s="7" t="s">
        <v>54</v>
      </c>
      <c r="Y14" s="10">
        <v>1</v>
      </c>
      <c r="Z14" s="43"/>
    </row>
    <row r="15" spans="1:26" ht="48" x14ac:dyDescent="0.2">
      <c r="A15" s="43"/>
      <c r="B15" s="58"/>
      <c r="C15" s="7" t="s">
        <v>10</v>
      </c>
      <c r="D15" s="10">
        <v>1</v>
      </c>
      <c r="E15" s="7" t="s">
        <v>25</v>
      </c>
      <c r="F15" s="10"/>
      <c r="G15" s="7" t="s">
        <v>35</v>
      </c>
      <c r="H15" s="10">
        <v>1</v>
      </c>
      <c r="I15" s="7" t="s">
        <v>45</v>
      </c>
      <c r="J15" s="10"/>
      <c r="K15" s="7" t="s">
        <v>55</v>
      </c>
      <c r="L15" s="10">
        <v>1</v>
      </c>
      <c r="M15" s="43"/>
      <c r="N15" s="43"/>
      <c r="O15" s="55"/>
      <c r="P15" s="7" t="s">
        <v>10</v>
      </c>
      <c r="Q15" s="10">
        <v>1</v>
      </c>
      <c r="R15" s="7" t="s">
        <v>25</v>
      </c>
      <c r="S15" s="10">
        <v>1</v>
      </c>
      <c r="T15" s="7" t="s">
        <v>35</v>
      </c>
      <c r="U15" s="10">
        <v>1</v>
      </c>
      <c r="V15" s="7" t="s">
        <v>45</v>
      </c>
      <c r="W15" s="10">
        <v>1</v>
      </c>
      <c r="X15" s="7" t="s">
        <v>55</v>
      </c>
      <c r="Y15" s="10">
        <v>1</v>
      </c>
      <c r="Z15" s="43"/>
    </row>
    <row r="16" spans="1:26" ht="36" x14ac:dyDescent="0.2">
      <c r="A16" s="43"/>
      <c r="B16" s="58"/>
      <c r="C16" s="7" t="s">
        <v>17</v>
      </c>
      <c r="D16" s="10">
        <v>1</v>
      </c>
      <c r="E16" s="7" t="s">
        <v>26</v>
      </c>
      <c r="F16" s="10"/>
      <c r="G16" s="7" t="s">
        <v>36</v>
      </c>
      <c r="H16" s="10"/>
      <c r="I16" s="7" t="s">
        <v>46</v>
      </c>
      <c r="J16" s="10"/>
      <c r="K16" s="7" t="s">
        <v>56</v>
      </c>
      <c r="L16" s="10">
        <v>1</v>
      </c>
      <c r="M16" s="43"/>
      <c r="N16" s="43"/>
      <c r="O16" s="55"/>
      <c r="P16" s="7" t="s">
        <v>17</v>
      </c>
      <c r="Q16" s="10">
        <v>1</v>
      </c>
      <c r="R16" s="7" t="s">
        <v>26</v>
      </c>
      <c r="S16" s="10">
        <v>1</v>
      </c>
      <c r="T16" s="7" t="s">
        <v>36</v>
      </c>
      <c r="U16" s="10">
        <v>1</v>
      </c>
      <c r="V16" s="7" t="s">
        <v>46</v>
      </c>
      <c r="W16" s="10"/>
      <c r="X16" s="7" t="s">
        <v>56</v>
      </c>
      <c r="Y16" s="10"/>
      <c r="Z16" s="43"/>
    </row>
    <row r="17" spans="1:26" ht="60" x14ac:dyDescent="0.2">
      <c r="A17" s="43"/>
      <c r="B17" s="58"/>
      <c r="C17" s="7" t="s">
        <v>18</v>
      </c>
      <c r="D17" s="10"/>
      <c r="E17" s="7" t="s">
        <v>27</v>
      </c>
      <c r="F17" s="10"/>
      <c r="G17" s="7" t="s">
        <v>37</v>
      </c>
      <c r="H17" s="10"/>
      <c r="I17" s="7" t="s">
        <v>47</v>
      </c>
      <c r="J17" s="10">
        <v>1</v>
      </c>
      <c r="K17" s="7" t="s">
        <v>57</v>
      </c>
      <c r="L17" s="10"/>
      <c r="M17" s="43"/>
      <c r="N17" s="43"/>
      <c r="O17" s="55"/>
      <c r="P17" s="7" t="s">
        <v>18</v>
      </c>
      <c r="Q17" s="10">
        <v>1</v>
      </c>
      <c r="R17" s="7" t="s">
        <v>27</v>
      </c>
      <c r="S17" s="10">
        <v>1</v>
      </c>
      <c r="T17" s="7" t="s">
        <v>37</v>
      </c>
      <c r="U17" s="10">
        <v>1</v>
      </c>
      <c r="V17" s="7" t="s">
        <v>47</v>
      </c>
      <c r="W17" s="10"/>
      <c r="X17" s="7" t="s">
        <v>57</v>
      </c>
      <c r="Y17" s="10">
        <v>1</v>
      </c>
      <c r="Z17" s="43"/>
    </row>
    <row r="18" spans="1:26" ht="48" x14ac:dyDescent="0.2">
      <c r="A18" s="43"/>
      <c r="B18" s="58"/>
      <c r="C18" s="7" t="s">
        <v>11</v>
      </c>
      <c r="D18" s="10">
        <v>1</v>
      </c>
      <c r="E18" s="7" t="s">
        <v>28</v>
      </c>
      <c r="F18" s="10">
        <v>1</v>
      </c>
      <c r="G18" s="7" t="s">
        <v>38</v>
      </c>
      <c r="H18" s="10">
        <v>1</v>
      </c>
      <c r="I18" s="7" t="s">
        <v>48</v>
      </c>
      <c r="J18" s="10">
        <v>1</v>
      </c>
      <c r="K18" s="7" t="s">
        <v>58</v>
      </c>
      <c r="L18" s="10">
        <v>1</v>
      </c>
      <c r="M18" s="43"/>
      <c r="N18" s="43"/>
      <c r="O18" s="56"/>
      <c r="P18" s="7" t="s">
        <v>11</v>
      </c>
      <c r="Q18" s="10">
        <v>1</v>
      </c>
      <c r="R18" s="7" t="s">
        <v>28</v>
      </c>
      <c r="S18" s="4"/>
      <c r="T18" s="7" t="s">
        <v>38</v>
      </c>
      <c r="U18" s="10"/>
      <c r="V18" s="7" t="s">
        <v>48</v>
      </c>
      <c r="W18" s="10">
        <v>1</v>
      </c>
      <c r="X18" s="7" t="s">
        <v>58</v>
      </c>
      <c r="Y18" s="10"/>
      <c r="Z18" s="43"/>
    </row>
    <row r="19" spans="1:26" x14ac:dyDescent="0.2">
      <c r="A19" s="43"/>
      <c r="C19" s="8" t="s">
        <v>59</v>
      </c>
      <c r="D19" s="11">
        <f>SUM(D9:D18)</f>
        <v>5</v>
      </c>
      <c r="E19" s="8" t="s">
        <v>59</v>
      </c>
      <c r="F19" s="11">
        <f>SUM(F9:F18)</f>
        <v>3</v>
      </c>
      <c r="G19" s="8" t="s">
        <v>59</v>
      </c>
      <c r="H19" s="11">
        <f>SUM(H9:H18)</f>
        <v>7</v>
      </c>
      <c r="I19" s="8" t="s">
        <v>59</v>
      </c>
      <c r="J19" s="8">
        <f>SUM(J9:J18)</f>
        <v>4</v>
      </c>
      <c r="K19" s="8" t="s">
        <v>59</v>
      </c>
      <c r="L19" s="8">
        <f>SUM(L9:L18)</f>
        <v>6</v>
      </c>
      <c r="M19" s="43"/>
      <c r="N19" s="43"/>
      <c r="P19" s="8" t="s">
        <v>59</v>
      </c>
      <c r="Q19" s="19">
        <f>SUM(Q9:Q18)</f>
        <v>9</v>
      </c>
      <c r="R19" s="8" t="s">
        <v>59</v>
      </c>
      <c r="S19" s="19">
        <f>SUM(S9:S18)</f>
        <v>8</v>
      </c>
      <c r="T19" s="8" t="s">
        <v>59</v>
      </c>
      <c r="U19" s="11">
        <f>SUM(U9:U18)</f>
        <v>7</v>
      </c>
      <c r="V19" s="8" t="s">
        <v>59</v>
      </c>
      <c r="W19" s="11">
        <f>SUM(W9:W18)</f>
        <v>8</v>
      </c>
      <c r="X19" s="8" t="s">
        <v>59</v>
      </c>
      <c r="Y19" s="19">
        <f>SUM(Y9:Y18)</f>
        <v>6</v>
      </c>
      <c r="Z19" s="43"/>
    </row>
    <row r="20" spans="1:26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x14ac:dyDescent="0.2">
      <c r="A22" s="43"/>
      <c r="B22" s="3"/>
      <c r="C22" s="57" t="s">
        <v>7</v>
      </c>
      <c r="D22" s="57"/>
      <c r="E22" s="57"/>
      <c r="F22" s="57"/>
      <c r="G22" s="57"/>
      <c r="H22" s="57"/>
      <c r="I22" s="57"/>
      <c r="J22" s="57"/>
      <c r="K22" s="57"/>
      <c r="L22" s="57"/>
      <c r="M22" s="43"/>
      <c r="N22" s="43"/>
      <c r="O22" s="3"/>
      <c r="P22" s="59" t="s">
        <v>7</v>
      </c>
      <c r="Q22" s="60"/>
      <c r="R22" s="60"/>
      <c r="S22" s="60"/>
      <c r="T22" s="60"/>
      <c r="U22" s="60"/>
      <c r="V22" s="60"/>
      <c r="W22" s="60"/>
      <c r="X22" s="60"/>
      <c r="Y22" s="61"/>
      <c r="Z22" s="43"/>
    </row>
    <row r="23" spans="1:26" x14ac:dyDescent="0.2">
      <c r="A23" s="43"/>
      <c r="B23" s="5" t="s">
        <v>0</v>
      </c>
      <c r="C23" s="5" t="s">
        <v>1</v>
      </c>
      <c r="D23" s="5" t="s">
        <v>2</v>
      </c>
      <c r="E23" s="5" t="s">
        <v>3</v>
      </c>
      <c r="F23" s="5" t="s">
        <v>2</v>
      </c>
      <c r="G23" s="5" t="s">
        <v>4</v>
      </c>
      <c r="H23" s="5" t="s">
        <v>2</v>
      </c>
      <c r="I23" s="5" t="s">
        <v>5</v>
      </c>
      <c r="J23" s="5" t="s">
        <v>2</v>
      </c>
      <c r="K23" s="5" t="s">
        <v>6</v>
      </c>
      <c r="L23" s="5" t="s">
        <v>2</v>
      </c>
      <c r="M23" s="43"/>
      <c r="N23" s="43"/>
      <c r="O23" s="5" t="s">
        <v>0</v>
      </c>
      <c r="P23" s="5" t="s">
        <v>1</v>
      </c>
      <c r="Q23" s="5" t="s">
        <v>2</v>
      </c>
      <c r="R23" s="5" t="s">
        <v>3</v>
      </c>
      <c r="S23" s="5" t="s">
        <v>2</v>
      </c>
      <c r="T23" s="5" t="s">
        <v>4</v>
      </c>
      <c r="U23" s="5" t="s">
        <v>2</v>
      </c>
      <c r="V23" s="5" t="s">
        <v>5</v>
      </c>
      <c r="W23" s="5" t="s">
        <v>2</v>
      </c>
      <c r="X23" s="5" t="s">
        <v>6</v>
      </c>
      <c r="Y23" s="5" t="s">
        <v>2</v>
      </c>
      <c r="Z23" s="43"/>
    </row>
    <row r="24" spans="1:26" ht="48" x14ac:dyDescent="0.2">
      <c r="A24" s="43"/>
      <c r="B24" s="58" t="s">
        <v>60</v>
      </c>
      <c r="C24" s="7" t="s">
        <v>12</v>
      </c>
      <c r="D24" s="15">
        <v>1</v>
      </c>
      <c r="E24" s="7" t="s">
        <v>19</v>
      </c>
      <c r="F24" s="10">
        <v>1</v>
      </c>
      <c r="G24" s="7" t="s">
        <v>29</v>
      </c>
      <c r="H24" s="10">
        <v>1</v>
      </c>
      <c r="I24" s="7" t="s">
        <v>40</v>
      </c>
      <c r="J24" s="10">
        <v>1</v>
      </c>
      <c r="K24" s="7" t="s">
        <v>50</v>
      </c>
      <c r="L24" s="9">
        <v>1</v>
      </c>
      <c r="M24" s="43"/>
      <c r="N24" s="43"/>
      <c r="O24" s="54" t="s">
        <v>64</v>
      </c>
      <c r="P24" s="7" t="s">
        <v>12</v>
      </c>
      <c r="Q24" s="10">
        <v>1</v>
      </c>
      <c r="R24" s="7" t="s">
        <v>19</v>
      </c>
      <c r="S24" s="9">
        <v>1</v>
      </c>
      <c r="T24" s="7" t="s">
        <v>29</v>
      </c>
      <c r="U24" s="10">
        <v>1</v>
      </c>
      <c r="V24" s="7" t="s">
        <v>40</v>
      </c>
      <c r="W24" s="15"/>
      <c r="X24" s="7" t="s">
        <v>50</v>
      </c>
      <c r="Y24" s="10">
        <v>1</v>
      </c>
      <c r="Z24" s="43"/>
    </row>
    <row r="25" spans="1:26" ht="48" x14ac:dyDescent="0.2">
      <c r="A25" s="43"/>
      <c r="B25" s="58"/>
      <c r="C25" s="7" t="s">
        <v>13</v>
      </c>
      <c r="D25" s="15">
        <v>1</v>
      </c>
      <c r="E25" s="7" t="s">
        <v>20</v>
      </c>
      <c r="F25" s="10">
        <v>1</v>
      </c>
      <c r="G25" s="7" t="s">
        <v>30</v>
      </c>
      <c r="H25" s="10">
        <v>1</v>
      </c>
      <c r="I25" s="7" t="s">
        <v>41</v>
      </c>
      <c r="J25" s="10"/>
      <c r="K25" s="7" t="s">
        <v>51</v>
      </c>
      <c r="L25" s="10">
        <v>1</v>
      </c>
      <c r="M25" s="43"/>
      <c r="N25" s="43"/>
      <c r="O25" s="55"/>
      <c r="P25" s="7" t="s">
        <v>13</v>
      </c>
      <c r="Q25" s="10">
        <v>1</v>
      </c>
      <c r="R25" s="7" t="s">
        <v>20</v>
      </c>
      <c r="S25" s="10">
        <v>1</v>
      </c>
      <c r="T25" s="7" t="s">
        <v>30</v>
      </c>
      <c r="U25" s="10"/>
      <c r="V25" s="7" t="s">
        <v>41</v>
      </c>
      <c r="W25" s="15">
        <v>1</v>
      </c>
      <c r="X25" s="7" t="s">
        <v>51</v>
      </c>
      <c r="Y25" s="10">
        <v>1</v>
      </c>
      <c r="Z25" s="43"/>
    </row>
    <row r="26" spans="1:26" ht="36" x14ac:dyDescent="0.2">
      <c r="A26" s="43"/>
      <c r="B26" s="58"/>
      <c r="C26" s="7" t="s">
        <v>14</v>
      </c>
      <c r="D26" s="15">
        <v>1</v>
      </c>
      <c r="E26" s="7" t="s">
        <v>21</v>
      </c>
      <c r="F26" s="10">
        <v>1</v>
      </c>
      <c r="G26" s="7" t="s">
        <v>31</v>
      </c>
      <c r="H26" s="10">
        <v>1</v>
      </c>
      <c r="I26" s="7" t="s">
        <v>42</v>
      </c>
      <c r="J26" s="10">
        <v>1</v>
      </c>
      <c r="K26" s="7" t="s">
        <v>52</v>
      </c>
      <c r="L26" s="10">
        <v>1</v>
      </c>
      <c r="M26" s="43"/>
      <c r="N26" s="43"/>
      <c r="O26" s="55"/>
      <c r="P26" s="7" t="s">
        <v>14</v>
      </c>
      <c r="Q26" s="10">
        <v>1</v>
      </c>
      <c r="R26" s="7" t="s">
        <v>21</v>
      </c>
      <c r="S26" s="10">
        <v>1</v>
      </c>
      <c r="T26" s="7" t="s">
        <v>31</v>
      </c>
      <c r="U26" s="10">
        <v>1</v>
      </c>
      <c r="V26" s="7" t="s">
        <v>42</v>
      </c>
      <c r="W26" s="15"/>
      <c r="X26" s="7" t="s">
        <v>52</v>
      </c>
      <c r="Y26" s="10">
        <v>1</v>
      </c>
      <c r="Z26" s="43"/>
    </row>
    <row r="27" spans="1:26" ht="48" x14ac:dyDescent="0.2">
      <c r="A27" s="43"/>
      <c r="B27" s="58"/>
      <c r="C27" s="7" t="s">
        <v>9</v>
      </c>
      <c r="D27" s="15">
        <v>1</v>
      </c>
      <c r="E27" s="7" t="s">
        <v>22</v>
      </c>
      <c r="F27" s="10">
        <v>1</v>
      </c>
      <c r="G27" s="7" t="s">
        <v>32</v>
      </c>
      <c r="H27" s="10">
        <v>1</v>
      </c>
      <c r="I27" s="7" t="s">
        <v>43</v>
      </c>
      <c r="J27" s="10">
        <v>1</v>
      </c>
      <c r="K27" s="7" t="s">
        <v>49</v>
      </c>
      <c r="L27" s="10">
        <v>1</v>
      </c>
      <c r="M27" s="43"/>
      <c r="N27" s="43"/>
      <c r="O27" s="55"/>
      <c r="P27" s="7" t="s">
        <v>9</v>
      </c>
      <c r="Q27" s="10">
        <v>1</v>
      </c>
      <c r="R27" s="7" t="s">
        <v>22</v>
      </c>
      <c r="S27" s="10">
        <v>1</v>
      </c>
      <c r="T27" s="7" t="s">
        <v>32</v>
      </c>
      <c r="U27" s="10">
        <v>1</v>
      </c>
      <c r="V27" s="7" t="s">
        <v>43</v>
      </c>
      <c r="W27" s="15">
        <v>1</v>
      </c>
      <c r="X27" s="7" t="s">
        <v>49</v>
      </c>
      <c r="Y27" s="10">
        <v>1</v>
      </c>
      <c r="Z27" s="43"/>
    </row>
    <row r="28" spans="1:26" ht="36" x14ac:dyDescent="0.2">
      <c r="A28" s="43"/>
      <c r="B28" s="58"/>
      <c r="C28" s="7" t="s">
        <v>15</v>
      </c>
      <c r="D28" s="15">
        <v>1</v>
      </c>
      <c r="E28" s="7" t="s">
        <v>23</v>
      </c>
      <c r="F28" s="10">
        <v>1</v>
      </c>
      <c r="G28" s="7" t="s">
        <v>33</v>
      </c>
      <c r="H28" s="10">
        <v>1</v>
      </c>
      <c r="I28" s="7" t="s">
        <v>44</v>
      </c>
      <c r="J28" s="10">
        <v>1</v>
      </c>
      <c r="K28" s="7" t="s">
        <v>53</v>
      </c>
      <c r="L28" s="10">
        <v>1</v>
      </c>
      <c r="M28" s="43"/>
      <c r="N28" s="43"/>
      <c r="O28" s="55"/>
      <c r="P28" s="7" t="s">
        <v>15</v>
      </c>
      <c r="Q28" s="10">
        <v>1</v>
      </c>
      <c r="R28" s="7" t="s">
        <v>23</v>
      </c>
      <c r="S28" s="10">
        <v>1</v>
      </c>
      <c r="T28" s="7" t="s">
        <v>33</v>
      </c>
      <c r="U28" s="10">
        <v>1</v>
      </c>
      <c r="V28" s="7" t="s">
        <v>44</v>
      </c>
      <c r="W28" s="15">
        <v>1</v>
      </c>
      <c r="X28" s="7" t="s">
        <v>53</v>
      </c>
      <c r="Y28" s="10"/>
      <c r="Z28" s="43"/>
    </row>
    <row r="29" spans="1:26" ht="72" x14ac:dyDescent="0.2">
      <c r="A29" s="43"/>
      <c r="B29" s="58"/>
      <c r="C29" s="7" t="s">
        <v>16</v>
      </c>
      <c r="D29" s="15"/>
      <c r="E29" s="7" t="s">
        <v>24</v>
      </c>
      <c r="F29" s="10"/>
      <c r="G29" s="7" t="s">
        <v>34</v>
      </c>
      <c r="H29" s="10">
        <v>1</v>
      </c>
      <c r="I29" s="7" t="s">
        <v>39</v>
      </c>
      <c r="J29" s="10">
        <v>1</v>
      </c>
      <c r="K29" s="7" t="s">
        <v>54</v>
      </c>
      <c r="L29" s="10">
        <v>1</v>
      </c>
      <c r="M29" s="43"/>
      <c r="N29" s="43"/>
      <c r="O29" s="55"/>
      <c r="P29" s="7" t="s">
        <v>16</v>
      </c>
      <c r="Q29" s="10">
        <v>1</v>
      </c>
      <c r="R29" s="7" t="s">
        <v>24</v>
      </c>
      <c r="S29" s="10"/>
      <c r="T29" s="7" t="s">
        <v>34</v>
      </c>
      <c r="U29" s="10"/>
      <c r="V29" s="7" t="s">
        <v>39</v>
      </c>
      <c r="W29" s="15">
        <v>1</v>
      </c>
      <c r="X29" s="7" t="s">
        <v>54</v>
      </c>
      <c r="Y29" s="10">
        <v>1</v>
      </c>
      <c r="Z29" s="43"/>
    </row>
    <row r="30" spans="1:26" ht="48" x14ac:dyDescent="0.2">
      <c r="A30" s="43"/>
      <c r="B30" s="58"/>
      <c r="C30" s="7" t="s">
        <v>10</v>
      </c>
      <c r="D30" s="15">
        <v>1</v>
      </c>
      <c r="E30" s="7" t="s">
        <v>25</v>
      </c>
      <c r="F30" s="10">
        <v>1</v>
      </c>
      <c r="G30" s="7" t="s">
        <v>35</v>
      </c>
      <c r="H30" s="10">
        <v>1</v>
      </c>
      <c r="I30" s="7" t="s">
        <v>45</v>
      </c>
      <c r="J30" s="10">
        <v>1</v>
      </c>
      <c r="K30" s="7" t="s">
        <v>55</v>
      </c>
      <c r="L30" s="10">
        <v>1</v>
      </c>
      <c r="M30" s="43"/>
      <c r="N30" s="43"/>
      <c r="O30" s="55"/>
      <c r="P30" s="7" t="s">
        <v>10</v>
      </c>
      <c r="Q30" s="10">
        <v>1</v>
      </c>
      <c r="R30" s="7" t="s">
        <v>25</v>
      </c>
      <c r="S30" s="10"/>
      <c r="T30" s="7" t="s">
        <v>35</v>
      </c>
      <c r="U30" s="10">
        <v>1</v>
      </c>
      <c r="V30" s="7" t="s">
        <v>45</v>
      </c>
      <c r="W30" s="15">
        <v>1</v>
      </c>
      <c r="X30" s="7" t="s">
        <v>55</v>
      </c>
      <c r="Y30" s="10">
        <v>1</v>
      </c>
      <c r="Z30" s="43"/>
    </row>
    <row r="31" spans="1:26" ht="36" x14ac:dyDescent="0.2">
      <c r="A31" s="43"/>
      <c r="B31" s="58"/>
      <c r="C31" s="7" t="s">
        <v>17</v>
      </c>
      <c r="D31" s="15">
        <v>1</v>
      </c>
      <c r="E31" s="7" t="s">
        <v>26</v>
      </c>
      <c r="F31" s="10">
        <v>1</v>
      </c>
      <c r="G31" s="7" t="s">
        <v>36</v>
      </c>
      <c r="H31" s="10">
        <v>1</v>
      </c>
      <c r="I31" s="7" t="s">
        <v>46</v>
      </c>
      <c r="J31" s="10"/>
      <c r="K31" s="7" t="s">
        <v>56</v>
      </c>
      <c r="L31" s="10">
        <v>1</v>
      </c>
      <c r="M31" s="43"/>
      <c r="N31" s="43"/>
      <c r="O31" s="55"/>
      <c r="P31" s="7" t="s">
        <v>17</v>
      </c>
      <c r="Q31" s="10"/>
      <c r="R31" s="7" t="s">
        <v>26</v>
      </c>
      <c r="S31" s="10">
        <v>1</v>
      </c>
      <c r="T31" s="7" t="s">
        <v>36</v>
      </c>
      <c r="U31" s="10">
        <v>1</v>
      </c>
      <c r="V31" s="7" t="s">
        <v>46</v>
      </c>
      <c r="W31" s="15"/>
      <c r="X31" s="7" t="s">
        <v>56</v>
      </c>
      <c r="Y31" s="10">
        <v>1</v>
      </c>
      <c r="Z31" s="43"/>
    </row>
    <row r="32" spans="1:26" ht="60" x14ac:dyDescent="0.2">
      <c r="A32" s="43"/>
      <c r="B32" s="58"/>
      <c r="C32" s="7" t="s">
        <v>18</v>
      </c>
      <c r="D32" s="15">
        <v>1</v>
      </c>
      <c r="E32" s="7" t="s">
        <v>27</v>
      </c>
      <c r="F32" s="10">
        <v>1</v>
      </c>
      <c r="G32" s="7" t="s">
        <v>37</v>
      </c>
      <c r="H32" s="10">
        <v>1</v>
      </c>
      <c r="I32" s="7" t="s">
        <v>47</v>
      </c>
      <c r="J32" s="10">
        <v>1</v>
      </c>
      <c r="K32" s="7" t="s">
        <v>57</v>
      </c>
      <c r="L32" s="10">
        <v>1</v>
      </c>
      <c r="M32" s="43"/>
      <c r="N32" s="43"/>
      <c r="O32" s="55"/>
      <c r="P32" s="7" t="s">
        <v>18</v>
      </c>
      <c r="Q32" s="10">
        <v>1</v>
      </c>
      <c r="R32" s="7" t="s">
        <v>27</v>
      </c>
      <c r="S32" s="10">
        <v>1</v>
      </c>
      <c r="T32" s="7" t="s">
        <v>37</v>
      </c>
      <c r="U32" s="10">
        <v>1</v>
      </c>
      <c r="V32" s="7" t="s">
        <v>47</v>
      </c>
      <c r="W32" s="15">
        <v>1</v>
      </c>
      <c r="X32" s="7" t="s">
        <v>57</v>
      </c>
      <c r="Y32" s="10">
        <v>1</v>
      </c>
      <c r="Z32" s="43"/>
    </row>
    <row r="33" spans="1:26" ht="48" x14ac:dyDescent="0.2">
      <c r="A33" s="43"/>
      <c r="B33" s="58"/>
      <c r="C33" s="7" t="s">
        <v>11</v>
      </c>
      <c r="D33" s="15">
        <v>1</v>
      </c>
      <c r="E33" s="7" t="s">
        <v>28</v>
      </c>
      <c r="F33" s="10"/>
      <c r="G33" s="7" t="s">
        <v>38</v>
      </c>
      <c r="H33" s="10">
        <v>1</v>
      </c>
      <c r="I33" s="7" t="s">
        <v>48</v>
      </c>
      <c r="J33" s="10">
        <v>1</v>
      </c>
      <c r="K33" s="7" t="s">
        <v>58</v>
      </c>
      <c r="L33" s="10">
        <v>1</v>
      </c>
      <c r="M33" s="43"/>
      <c r="N33" s="43"/>
      <c r="O33" s="56"/>
      <c r="P33" s="7" t="s">
        <v>11</v>
      </c>
      <c r="Q33" s="10">
        <v>1</v>
      </c>
      <c r="R33" s="7" t="s">
        <v>28</v>
      </c>
      <c r="S33" s="4"/>
      <c r="T33" s="7" t="s">
        <v>38</v>
      </c>
      <c r="U33" s="4"/>
      <c r="V33" s="7" t="s">
        <v>48</v>
      </c>
      <c r="W33" s="15">
        <v>1</v>
      </c>
      <c r="X33" s="7" t="s">
        <v>58</v>
      </c>
      <c r="Y33" s="10">
        <v>1</v>
      </c>
      <c r="Z33" s="43"/>
    </row>
    <row r="34" spans="1:26" x14ac:dyDescent="0.2">
      <c r="A34" s="43"/>
      <c r="C34" s="8" t="s">
        <v>59</v>
      </c>
      <c r="D34" s="11">
        <f>SUM(D24:D33)</f>
        <v>9</v>
      </c>
      <c r="E34" s="8" t="s">
        <v>59</v>
      </c>
      <c r="F34" s="11">
        <f>SUM(F24:F33)</f>
        <v>8</v>
      </c>
      <c r="G34" s="8" t="s">
        <v>59</v>
      </c>
      <c r="H34" s="11">
        <f>SUM(H24:H33)</f>
        <v>10</v>
      </c>
      <c r="I34" s="8" t="s">
        <v>59</v>
      </c>
      <c r="J34" s="11">
        <f>SUM(J24:J33)</f>
        <v>8</v>
      </c>
      <c r="K34" s="8" t="s">
        <v>59</v>
      </c>
      <c r="L34" s="11">
        <f>SUM(L24:L33)</f>
        <v>10</v>
      </c>
      <c r="M34" s="43"/>
      <c r="N34" s="43"/>
      <c r="P34" s="8" t="s">
        <v>59</v>
      </c>
      <c r="Q34" s="11">
        <f>SUM(Q24:Q33)</f>
        <v>9</v>
      </c>
      <c r="R34" s="8" t="s">
        <v>59</v>
      </c>
      <c r="S34" s="11">
        <f>SUM(S24:S33)</f>
        <v>7</v>
      </c>
      <c r="T34" s="8" t="s">
        <v>59</v>
      </c>
      <c r="U34" s="11">
        <f>SUM(U24:U33)</f>
        <v>7</v>
      </c>
      <c r="V34" s="8" t="s">
        <v>59</v>
      </c>
      <c r="W34" s="11">
        <f>SUM(W24:W33)</f>
        <v>7</v>
      </c>
      <c r="X34" s="8" t="s">
        <v>59</v>
      </c>
      <c r="Y34" s="19">
        <f>SUM(Y24:Y33)</f>
        <v>9</v>
      </c>
      <c r="Z34" s="43"/>
    </row>
    <row r="35" spans="1:26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x14ac:dyDescent="0.2">
      <c r="A37" s="43"/>
      <c r="B37" s="3"/>
      <c r="C37" s="57" t="s">
        <v>7</v>
      </c>
      <c r="D37" s="57"/>
      <c r="E37" s="57"/>
      <c r="F37" s="57"/>
      <c r="G37" s="57"/>
      <c r="H37" s="57"/>
      <c r="I37" s="57"/>
      <c r="J37" s="57"/>
      <c r="K37" s="57"/>
      <c r="L37" s="57"/>
      <c r="M37" s="43"/>
      <c r="N37" s="43"/>
      <c r="O37" s="3"/>
      <c r="P37" s="59" t="s">
        <v>7</v>
      </c>
      <c r="Q37" s="60"/>
      <c r="R37" s="60"/>
      <c r="S37" s="60"/>
      <c r="T37" s="60"/>
      <c r="U37" s="60"/>
      <c r="V37" s="60"/>
      <c r="W37" s="60"/>
      <c r="X37" s="60"/>
      <c r="Y37" s="61"/>
      <c r="Z37" s="43"/>
    </row>
    <row r="38" spans="1:26" x14ac:dyDescent="0.2">
      <c r="A38" s="43"/>
      <c r="B38" s="5" t="s">
        <v>0</v>
      </c>
      <c r="C38" s="5" t="s">
        <v>1</v>
      </c>
      <c r="D38" s="5" t="s">
        <v>2</v>
      </c>
      <c r="E38" s="5" t="s">
        <v>3</v>
      </c>
      <c r="F38" s="5" t="s">
        <v>2</v>
      </c>
      <c r="G38" s="5" t="s">
        <v>4</v>
      </c>
      <c r="H38" s="5" t="s">
        <v>2</v>
      </c>
      <c r="I38" s="5" t="s">
        <v>5</v>
      </c>
      <c r="J38" s="5" t="s">
        <v>2</v>
      </c>
      <c r="K38" s="5" t="s">
        <v>6</v>
      </c>
      <c r="L38" s="5" t="s">
        <v>2</v>
      </c>
      <c r="M38" s="43"/>
      <c r="N38" s="43"/>
      <c r="O38" s="5" t="s">
        <v>0</v>
      </c>
      <c r="P38" s="5" t="s">
        <v>1</v>
      </c>
      <c r="Q38" s="5" t="s">
        <v>2</v>
      </c>
      <c r="R38" s="5" t="s">
        <v>3</v>
      </c>
      <c r="S38" s="5" t="s">
        <v>2</v>
      </c>
      <c r="T38" s="5" t="s">
        <v>4</v>
      </c>
      <c r="U38" s="5" t="s">
        <v>2</v>
      </c>
      <c r="V38" s="5" t="s">
        <v>5</v>
      </c>
      <c r="W38" s="5" t="s">
        <v>2</v>
      </c>
      <c r="X38" s="5" t="s">
        <v>6</v>
      </c>
      <c r="Y38" s="5" t="s">
        <v>2</v>
      </c>
      <c r="Z38" s="43"/>
    </row>
    <row r="39" spans="1:26" ht="48" x14ac:dyDescent="0.2">
      <c r="A39" s="43"/>
      <c r="B39" s="58" t="s">
        <v>61</v>
      </c>
      <c r="C39" s="7" t="s">
        <v>12</v>
      </c>
      <c r="D39" s="10">
        <v>1</v>
      </c>
      <c r="E39" s="7" t="s">
        <v>19</v>
      </c>
      <c r="F39" s="10">
        <v>1</v>
      </c>
      <c r="G39" s="7" t="s">
        <v>29</v>
      </c>
      <c r="H39" s="10">
        <v>1</v>
      </c>
      <c r="I39" s="7" t="s">
        <v>40</v>
      </c>
      <c r="J39" s="9">
        <v>1</v>
      </c>
      <c r="K39" s="7" t="s">
        <v>50</v>
      </c>
      <c r="L39" s="10">
        <v>1</v>
      </c>
      <c r="M39" s="43"/>
      <c r="N39" s="43"/>
      <c r="O39" s="54" t="s">
        <v>65</v>
      </c>
      <c r="P39" s="7" t="s">
        <v>12</v>
      </c>
      <c r="Q39" s="10">
        <v>1</v>
      </c>
      <c r="R39" s="7" t="s">
        <v>19</v>
      </c>
      <c r="S39" s="15">
        <v>1</v>
      </c>
      <c r="T39" s="7" t="s">
        <v>29</v>
      </c>
      <c r="U39" s="10"/>
      <c r="V39" s="7" t="s">
        <v>40</v>
      </c>
      <c r="W39" s="10">
        <v>1</v>
      </c>
      <c r="X39" s="7" t="s">
        <v>50</v>
      </c>
      <c r="Y39" s="15">
        <v>1</v>
      </c>
      <c r="Z39" s="43"/>
    </row>
    <row r="40" spans="1:26" ht="48" x14ac:dyDescent="0.2">
      <c r="A40" s="43"/>
      <c r="B40" s="58"/>
      <c r="C40" s="7" t="s">
        <v>13</v>
      </c>
      <c r="D40" s="10"/>
      <c r="E40" s="7" t="s">
        <v>20</v>
      </c>
      <c r="F40" s="10">
        <v>1</v>
      </c>
      <c r="G40" s="7" t="s">
        <v>30</v>
      </c>
      <c r="H40" s="10"/>
      <c r="I40" s="7" t="s">
        <v>41</v>
      </c>
      <c r="J40" s="10"/>
      <c r="K40" s="7" t="s">
        <v>51</v>
      </c>
      <c r="L40" s="10"/>
      <c r="M40" s="43"/>
      <c r="N40" s="43"/>
      <c r="O40" s="55"/>
      <c r="P40" s="7" t="s">
        <v>13</v>
      </c>
      <c r="Q40" s="10"/>
      <c r="R40" s="7" t="s">
        <v>20</v>
      </c>
      <c r="S40" s="15"/>
      <c r="T40" s="7" t="s">
        <v>30</v>
      </c>
      <c r="U40" s="10">
        <v>1</v>
      </c>
      <c r="V40" s="7" t="s">
        <v>41</v>
      </c>
      <c r="W40" s="10">
        <v>1</v>
      </c>
      <c r="X40" s="7" t="s">
        <v>51</v>
      </c>
      <c r="Y40" s="15"/>
      <c r="Z40" s="43"/>
    </row>
    <row r="41" spans="1:26" ht="36" x14ac:dyDescent="0.2">
      <c r="A41" s="43"/>
      <c r="B41" s="58"/>
      <c r="C41" s="7" t="s">
        <v>14</v>
      </c>
      <c r="D41" s="10">
        <v>1</v>
      </c>
      <c r="E41" s="7" t="s">
        <v>21</v>
      </c>
      <c r="F41" s="10">
        <v>1</v>
      </c>
      <c r="G41" s="7" t="s">
        <v>31</v>
      </c>
      <c r="H41" s="10">
        <v>1</v>
      </c>
      <c r="I41" s="7" t="s">
        <v>42</v>
      </c>
      <c r="J41" s="10">
        <v>1</v>
      </c>
      <c r="K41" s="7" t="s">
        <v>52</v>
      </c>
      <c r="L41" s="10"/>
      <c r="M41" s="43"/>
      <c r="N41" s="43"/>
      <c r="O41" s="55"/>
      <c r="P41" s="7" t="s">
        <v>14</v>
      </c>
      <c r="Q41" s="10">
        <v>1</v>
      </c>
      <c r="R41" s="7" t="s">
        <v>21</v>
      </c>
      <c r="S41" s="15">
        <v>1</v>
      </c>
      <c r="T41" s="7" t="s">
        <v>31</v>
      </c>
      <c r="U41" s="10"/>
      <c r="V41" s="7" t="s">
        <v>42</v>
      </c>
      <c r="W41" s="10"/>
      <c r="X41" s="7" t="s">
        <v>52</v>
      </c>
      <c r="Y41" s="15">
        <v>1</v>
      </c>
      <c r="Z41" s="43"/>
    </row>
    <row r="42" spans="1:26" ht="48" x14ac:dyDescent="0.2">
      <c r="A42" s="43"/>
      <c r="B42" s="58"/>
      <c r="C42" s="7" t="s">
        <v>9</v>
      </c>
      <c r="D42" s="10">
        <v>1</v>
      </c>
      <c r="E42" s="7" t="s">
        <v>22</v>
      </c>
      <c r="F42" s="10">
        <v>1</v>
      </c>
      <c r="G42" s="7" t="s">
        <v>32</v>
      </c>
      <c r="H42" s="10">
        <v>1</v>
      </c>
      <c r="I42" s="7" t="s">
        <v>43</v>
      </c>
      <c r="J42" s="10"/>
      <c r="K42" s="7" t="s">
        <v>49</v>
      </c>
      <c r="L42" s="10">
        <v>1</v>
      </c>
      <c r="M42" s="43"/>
      <c r="N42" s="43"/>
      <c r="O42" s="55"/>
      <c r="P42" s="7" t="s">
        <v>9</v>
      </c>
      <c r="Q42" s="10">
        <v>1</v>
      </c>
      <c r="R42" s="7" t="s">
        <v>22</v>
      </c>
      <c r="S42" s="15">
        <v>1</v>
      </c>
      <c r="T42" s="7" t="s">
        <v>32</v>
      </c>
      <c r="U42" s="10">
        <v>1</v>
      </c>
      <c r="V42" s="7" t="s">
        <v>43</v>
      </c>
      <c r="W42" s="10">
        <v>1</v>
      </c>
      <c r="X42" s="7" t="s">
        <v>49</v>
      </c>
      <c r="Y42" s="15"/>
      <c r="Z42" s="43"/>
    </row>
    <row r="43" spans="1:26" ht="36" x14ac:dyDescent="0.2">
      <c r="A43" s="43"/>
      <c r="B43" s="58"/>
      <c r="C43" s="7" t="s">
        <v>15</v>
      </c>
      <c r="D43" s="10"/>
      <c r="E43" s="7" t="s">
        <v>23</v>
      </c>
      <c r="F43" s="10"/>
      <c r="G43" s="7" t="s">
        <v>33</v>
      </c>
      <c r="H43" s="10">
        <v>1</v>
      </c>
      <c r="I43" s="7" t="s">
        <v>44</v>
      </c>
      <c r="J43" s="10"/>
      <c r="K43" s="7" t="s">
        <v>53</v>
      </c>
      <c r="L43" s="10">
        <v>1</v>
      </c>
      <c r="M43" s="43"/>
      <c r="N43" s="43"/>
      <c r="O43" s="55"/>
      <c r="P43" s="7" t="s">
        <v>15</v>
      </c>
      <c r="Q43" s="10"/>
      <c r="R43" s="7" t="s">
        <v>23</v>
      </c>
      <c r="S43" s="15">
        <v>1</v>
      </c>
      <c r="T43" s="7" t="s">
        <v>33</v>
      </c>
      <c r="U43" s="10"/>
      <c r="V43" s="7" t="s">
        <v>44</v>
      </c>
      <c r="W43" s="10"/>
      <c r="X43" s="7" t="s">
        <v>53</v>
      </c>
      <c r="Y43" s="15">
        <v>1</v>
      </c>
      <c r="Z43" s="43"/>
    </row>
    <row r="44" spans="1:26" ht="72" x14ac:dyDescent="0.2">
      <c r="A44" s="43"/>
      <c r="B44" s="58"/>
      <c r="C44" s="7" t="s">
        <v>16</v>
      </c>
      <c r="D44" s="10"/>
      <c r="E44" s="7" t="s">
        <v>24</v>
      </c>
      <c r="F44" s="10"/>
      <c r="G44" s="7" t="s">
        <v>34</v>
      </c>
      <c r="H44" s="10">
        <v>1</v>
      </c>
      <c r="I44" s="7" t="s">
        <v>39</v>
      </c>
      <c r="J44" s="10"/>
      <c r="K44" s="7" t="s">
        <v>54</v>
      </c>
      <c r="L44" s="10"/>
      <c r="M44" s="43"/>
      <c r="N44" s="43"/>
      <c r="O44" s="55"/>
      <c r="P44" s="7" t="s">
        <v>16</v>
      </c>
      <c r="Q44" s="10">
        <v>1</v>
      </c>
      <c r="R44" s="7" t="s">
        <v>24</v>
      </c>
      <c r="S44" s="15">
        <v>1</v>
      </c>
      <c r="T44" s="7" t="s">
        <v>34</v>
      </c>
      <c r="U44" s="10">
        <v>1</v>
      </c>
      <c r="V44" s="7" t="s">
        <v>39</v>
      </c>
      <c r="W44" s="10">
        <v>1</v>
      </c>
      <c r="X44" s="7" t="s">
        <v>54</v>
      </c>
      <c r="Y44" s="15">
        <v>1</v>
      </c>
      <c r="Z44" s="43"/>
    </row>
    <row r="45" spans="1:26" ht="48" x14ac:dyDescent="0.2">
      <c r="A45" s="43"/>
      <c r="B45" s="58"/>
      <c r="C45" s="7" t="s">
        <v>10</v>
      </c>
      <c r="D45" s="10">
        <v>1</v>
      </c>
      <c r="E45" s="7" t="s">
        <v>25</v>
      </c>
      <c r="F45" s="10"/>
      <c r="G45" s="7" t="s">
        <v>35</v>
      </c>
      <c r="H45" s="10"/>
      <c r="I45" s="7" t="s">
        <v>45</v>
      </c>
      <c r="J45" s="10"/>
      <c r="K45" s="7" t="s">
        <v>55</v>
      </c>
      <c r="L45" s="10">
        <v>1</v>
      </c>
      <c r="M45" s="43"/>
      <c r="N45" s="43"/>
      <c r="O45" s="55"/>
      <c r="P45" s="7" t="s">
        <v>10</v>
      </c>
      <c r="Q45" s="10">
        <v>1</v>
      </c>
      <c r="R45" s="7" t="s">
        <v>25</v>
      </c>
      <c r="S45" s="15">
        <v>1</v>
      </c>
      <c r="T45" s="7" t="s">
        <v>35</v>
      </c>
      <c r="U45" s="10"/>
      <c r="V45" s="7" t="s">
        <v>45</v>
      </c>
      <c r="W45" s="10">
        <v>1</v>
      </c>
      <c r="X45" s="7" t="s">
        <v>55</v>
      </c>
      <c r="Y45" s="15">
        <v>1</v>
      </c>
      <c r="Z45" s="43"/>
    </row>
    <row r="46" spans="1:26" ht="36" x14ac:dyDescent="0.2">
      <c r="A46" s="43"/>
      <c r="B46" s="58"/>
      <c r="C46" s="7" t="s">
        <v>17</v>
      </c>
      <c r="D46" s="10">
        <v>1</v>
      </c>
      <c r="E46" s="7" t="s">
        <v>26</v>
      </c>
      <c r="F46" s="10">
        <v>1</v>
      </c>
      <c r="G46" s="7" t="s">
        <v>36</v>
      </c>
      <c r="H46" s="10">
        <v>1</v>
      </c>
      <c r="I46" s="7" t="s">
        <v>46</v>
      </c>
      <c r="J46" s="10"/>
      <c r="K46" s="7" t="s">
        <v>56</v>
      </c>
      <c r="L46" s="10">
        <v>1</v>
      </c>
      <c r="M46" s="43"/>
      <c r="N46" s="43"/>
      <c r="O46" s="55"/>
      <c r="P46" s="7" t="s">
        <v>17</v>
      </c>
      <c r="Q46" s="10">
        <v>1</v>
      </c>
      <c r="R46" s="7" t="s">
        <v>26</v>
      </c>
      <c r="S46" s="15">
        <v>1</v>
      </c>
      <c r="T46" s="7" t="s">
        <v>36</v>
      </c>
      <c r="U46" s="10">
        <v>1</v>
      </c>
      <c r="V46" s="7" t="s">
        <v>46</v>
      </c>
      <c r="W46" s="10">
        <v>1</v>
      </c>
      <c r="X46" s="7" t="s">
        <v>56</v>
      </c>
      <c r="Y46" s="15"/>
      <c r="Z46" s="43"/>
    </row>
    <row r="47" spans="1:26" ht="60" x14ac:dyDescent="0.2">
      <c r="A47" s="43"/>
      <c r="B47" s="58"/>
      <c r="C47" s="7" t="s">
        <v>18</v>
      </c>
      <c r="D47" s="10">
        <v>1</v>
      </c>
      <c r="E47" s="7" t="s">
        <v>27</v>
      </c>
      <c r="F47" s="10"/>
      <c r="G47" s="7" t="s">
        <v>37</v>
      </c>
      <c r="H47" s="10"/>
      <c r="I47" s="7" t="s">
        <v>47</v>
      </c>
      <c r="J47" s="10">
        <v>1</v>
      </c>
      <c r="K47" s="7" t="s">
        <v>57</v>
      </c>
      <c r="L47" s="10">
        <v>1</v>
      </c>
      <c r="M47" s="43"/>
      <c r="N47" s="43"/>
      <c r="O47" s="55"/>
      <c r="P47" s="7" t="s">
        <v>18</v>
      </c>
      <c r="Q47" s="10"/>
      <c r="R47" s="7" t="s">
        <v>27</v>
      </c>
      <c r="S47" s="15">
        <v>1</v>
      </c>
      <c r="T47" s="7" t="s">
        <v>37</v>
      </c>
      <c r="U47" s="10">
        <v>1</v>
      </c>
      <c r="V47" s="7" t="s">
        <v>47</v>
      </c>
      <c r="W47" s="10"/>
      <c r="X47" s="7" t="s">
        <v>57</v>
      </c>
      <c r="Y47" s="15"/>
      <c r="Z47" s="43"/>
    </row>
    <row r="48" spans="1:26" ht="48" x14ac:dyDescent="0.2">
      <c r="A48" s="43"/>
      <c r="B48" s="58"/>
      <c r="C48" s="7" t="s">
        <v>11</v>
      </c>
      <c r="D48" s="10">
        <v>1</v>
      </c>
      <c r="E48" s="7" t="s">
        <v>28</v>
      </c>
      <c r="F48" s="10">
        <v>1</v>
      </c>
      <c r="G48" s="7" t="s">
        <v>38</v>
      </c>
      <c r="H48" s="10"/>
      <c r="I48" s="7" t="s">
        <v>48</v>
      </c>
      <c r="J48" s="10">
        <v>1</v>
      </c>
      <c r="K48" s="7" t="s">
        <v>58</v>
      </c>
      <c r="L48" s="10"/>
      <c r="M48" s="43"/>
      <c r="N48" s="43"/>
      <c r="O48" s="56"/>
      <c r="P48" s="7" t="s">
        <v>11</v>
      </c>
      <c r="Q48" s="10">
        <v>1</v>
      </c>
      <c r="R48" s="7" t="s">
        <v>28</v>
      </c>
      <c r="S48" s="15">
        <v>1</v>
      </c>
      <c r="T48" s="7" t="s">
        <v>38</v>
      </c>
      <c r="U48" s="10">
        <v>1</v>
      </c>
      <c r="V48" s="7" t="s">
        <v>48</v>
      </c>
      <c r="W48" s="10">
        <v>1</v>
      </c>
      <c r="X48" s="7" t="s">
        <v>58</v>
      </c>
      <c r="Y48" s="15">
        <v>1</v>
      </c>
      <c r="Z48" s="43"/>
    </row>
    <row r="49" spans="1:26" x14ac:dyDescent="0.2">
      <c r="A49" s="43"/>
      <c r="C49" s="8" t="s">
        <v>59</v>
      </c>
      <c r="D49" s="11">
        <f>SUM(D39:D48)</f>
        <v>7</v>
      </c>
      <c r="E49" s="8" t="s">
        <v>59</v>
      </c>
      <c r="F49" s="11">
        <f>SUM(F39:F48)</f>
        <v>6</v>
      </c>
      <c r="G49" s="8" t="s">
        <v>59</v>
      </c>
      <c r="H49" s="11">
        <f>SUM(H39:H48)</f>
        <v>6</v>
      </c>
      <c r="I49" s="8" t="s">
        <v>59</v>
      </c>
      <c r="J49" s="11">
        <f>SUM(J39:J48)</f>
        <v>4</v>
      </c>
      <c r="K49" s="8" t="s">
        <v>59</v>
      </c>
      <c r="L49" s="11">
        <f>SUM(L39:L48)</f>
        <v>6</v>
      </c>
      <c r="M49" s="43"/>
      <c r="N49" s="43"/>
      <c r="O49" s="43"/>
      <c r="P49" s="8" t="s">
        <v>59</v>
      </c>
      <c r="Q49" s="11">
        <f>SUM(Q39:Q48)</f>
        <v>7</v>
      </c>
      <c r="R49" s="8" t="s">
        <v>59</v>
      </c>
      <c r="S49" s="11">
        <f>SUM(S39:S48)</f>
        <v>9</v>
      </c>
      <c r="T49" s="8" t="s">
        <v>59</v>
      </c>
      <c r="U49" s="19">
        <f>SUM(U39:U48)</f>
        <v>6</v>
      </c>
      <c r="V49" s="8" t="s">
        <v>59</v>
      </c>
      <c r="W49" s="11">
        <f>SUM(W39:W48)</f>
        <v>7</v>
      </c>
      <c r="X49" s="8" t="s">
        <v>59</v>
      </c>
      <c r="Y49" s="11">
        <f>SUM(Y39:Y48)</f>
        <v>6</v>
      </c>
      <c r="Z49" s="43"/>
    </row>
    <row r="50" spans="1:26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43"/>
    </row>
    <row r="51" spans="1:26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43"/>
    </row>
    <row r="52" spans="1:26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43"/>
    </row>
    <row r="53" spans="1:26" x14ac:dyDescent="0.2">
      <c r="A53" s="43"/>
      <c r="B53" s="3"/>
      <c r="C53" s="5" t="s">
        <v>7</v>
      </c>
      <c r="D53" s="5"/>
      <c r="E53" s="5"/>
      <c r="F53" s="5"/>
      <c r="G53" s="5"/>
      <c r="H53" s="5"/>
      <c r="I53" s="5"/>
      <c r="J53" s="5"/>
      <c r="K53" s="5"/>
      <c r="L53" s="5"/>
      <c r="M53" s="43"/>
      <c r="N53" s="43"/>
      <c r="O53" s="3"/>
      <c r="P53" s="59" t="s">
        <v>7</v>
      </c>
      <c r="Q53" s="60"/>
      <c r="R53" s="60"/>
      <c r="S53" s="60"/>
      <c r="T53" s="60"/>
      <c r="U53" s="60"/>
      <c r="V53" s="60"/>
      <c r="W53" s="60"/>
      <c r="X53" s="60"/>
      <c r="Y53" s="61"/>
      <c r="Z53" s="43"/>
    </row>
    <row r="54" spans="1:26" ht="21.75" customHeight="1" x14ac:dyDescent="0.2">
      <c r="A54" s="43"/>
      <c r="B54" s="5" t="s">
        <v>0</v>
      </c>
      <c r="C54" s="5" t="s">
        <v>1</v>
      </c>
      <c r="D54" s="5" t="s">
        <v>2</v>
      </c>
      <c r="E54" s="5" t="s">
        <v>3</v>
      </c>
      <c r="F54" s="5" t="s">
        <v>2</v>
      </c>
      <c r="G54" s="5" t="s">
        <v>4</v>
      </c>
      <c r="H54" s="5" t="s">
        <v>2</v>
      </c>
      <c r="I54" s="5" t="s">
        <v>5</v>
      </c>
      <c r="J54" s="5" t="s">
        <v>2</v>
      </c>
      <c r="K54" s="5" t="s">
        <v>6</v>
      </c>
      <c r="L54" s="5" t="s">
        <v>2</v>
      </c>
      <c r="M54" s="43"/>
      <c r="N54" s="43"/>
      <c r="O54" s="44" t="s">
        <v>0</v>
      </c>
      <c r="P54" s="44" t="s">
        <v>1</v>
      </c>
      <c r="Q54" s="44" t="s">
        <v>2</v>
      </c>
      <c r="R54" s="44" t="s">
        <v>3</v>
      </c>
      <c r="S54" s="44" t="s">
        <v>2</v>
      </c>
      <c r="T54" s="44" t="s">
        <v>4</v>
      </c>
      <c r="U54" s="44" t="s">
        <v>2</v>
      </c>
      <c r="V54" s="44" t="s">
        <v>5</v>
      </c>
      <c r="W54" s="44" t="s">
        <v>2</v>
      </c>
      <c r="X54" s="44" t="s">
        <v>6</v>
      </c>
      <c r="Y54" s="44" t="s">
        <v>2</v>
      </c>
      <c r="Z54" s="43"/>
    </row>
    <row r="55" spans="1:26" ht="48" x14ac:dyDescent="0.2">
      <c r="A55" s="43"/>
      <c r="B55" s="54" t="s">
        <v>62</v>
      </c>
      <c r="C55" s="7" t="s">
        <v>12</v>
      </c>
      <c r="D55" s="10">
        <v>1</v>
      </c>
      <c r="E55" s="7" t="s">
        <v>19</v>
      </c>
      <c r="F55" s="10">
        <v>1</v>
      </c>
      <c r="G55" s="7" t="s">
        <v>29</v>
      </c>
      <c r="H55" s="10">
        <v>1</v>
      </c>
      <c r="I55" s="7" t="s">
        <v>40</v>
      </c>
      <c r="J55" s="10">
        <v>1</v>
      </c>
      <c r="K55" s="7" t="s">
        <v>50</v>
      </c>
      <c r="L55" s="10">
        <v>1</v>
      </c>
      <c r="M55" s="43"/>
      <c r="N55" s="43"/>
      <c r="O55" s="54" t="s">
        <v>178</v>
      </c>
      <c r="P55" s="7" t="s">
        <v>12</v>
      </c>
      <c r="Q55" s="10">
        <v>1</v>
      </c>
      <c r="R55" s="7" t="s">
        <v>19</v>
      </c>
      <c r="S55" s="15">
        <v>1</v>
      </c>
      <c r="T55" s="7" t="s">
        <v>29</v>
      </c>
      <c r="U55" s="10">
        <v>1</v>
      </c>
      <c r="V55" s="7" t="s">
        <v>40</v>
      </c>
      <c r="W55" s="10">
        <v>1</v>
      </c>
      <c r="X55" s="7" t="s">
        <v>50</v>
      </c>
      <c r="Y55" s="15">
        <v>1</v>
      </c>
      <c r="Z55" s="43"/>
    </row>
    <row r="56" spans="1:26" ht="48" x14ac:dyDescent="0.2">
      <c r="A56" s="43"/>
      <c r="B56" s="55"/>
      <c r="C56" s="7" t="s">
        <v>13</v>
      </c>
      <c r="D56" s="10">
        <v>1</v>
      </c>
      <c r="E56" s="7" t="s">
        <v>20</v>
      </c>
      <c r="F56" s="10">
        <v>1</v>
      </c>
      <c r="G56" s="7" t="s">
        <v>30</v>
      </c>
      <c r="H56" s="10">
        <v>1</v>
      </c>
      <c r="I56" s="7" t="s">
        <v>41</v>
      </c>
      <c r="J56" s="10">
        <v>1</v>
      </c>
      <c r="K56" s="7" t="s">
        <v>51</v>
      </c>
      <c r="L56" s="10">
        <v>1</v>
      </c>
      <c r="M56" s="43"/>
      <c r="N56" s="43"/>
      <c r="O56" s="55"/>
      <c r="P56" s="7" t="s">
        <v>13</v>
      </c>
      <c r="Q56" s="10">
        <v>1</v>
      </c>
      <c r="R56" s="7" t="s">
        <v>20</v>
      </c>
      <c r="S56" s="15">
        <v>1</v>
      </c>
      <c r="T56" s="7" t="s">
        <v>30</v>
      </c>
      <c r="U56" s="10"/>
      <c r="V56" s="7" t="s">
        <v>41</v>
      </c>
      <c r="W56" s="10">
        <v>1</v>
      </c>
      <c r="X56" s="7" t="s">
        <v>51</v>
      </c>
      <c r="Y56" s="15">
        <v>1</v>
      </c>
      <c r="Z56" s="43"/>
    </row>
    <row r="57" spans="1:26" ht="36" x14ac:dyDescent="0.2">
      <c r="A57" s="43"/>
      <c r="B57" s="55"/>
      <c r="C57" s="7" t="s">
        <v>14</v>
      </c>
      <c r="D57" s="10">
        <v>1</v>
      </c>
      <c r="E57" s="7" t="s">
        <v>21</v>
      </c>
      <c r="F57" s="10">
        <v>1</v>
      </c>
      <c r="G57" s="7" t="s">
        <v>31</v>
      </c>
      <c r="H57" s="10">
        <v>1</v>
      </c>
      <c r="I57" s="7" t="s">
        <v>42</v>
      </c>
      <c r="J57" s="10">
        <v>1</v>
      </c>
      <c r="K57" s="7" t="s">
        <v>52</v>
      </c>
      <c r="L57" s="10">
        <v>1</v>
      </c>
      <c r="M57" s="43"/>
      <c r="N57" s="43"/>
      <c r="O57" s="55"/>
      <c r="P57" s="7" t="s">
        <v>14</v>
      </c>
      <c r="Q57" s="10">
        <v>1</v>
      </c>
      <c r="R57" s="7" t="s">
        <v>21</v>
      </c>
      <c r="S57" s="15">
        <v>1</v>
      </c>
      <c r="T57" s="7" t="s">
        <v>31</v>
      </c>
      <c r="U57" s="10"/>
      <c r="V57" s="7" t="s">
        <v>42</v>
      </c>
      <c r="W57" s="10"/>
      <c r="X57" s="7" t="s">
        <v>52</v>
      </c>
      <c r="Y57" s="15">
        <v>1</v>
      </c>
      <c r="Z57" s="43"/>
    </row>
    <row r="58" spans="1:26" ht="48" x14ac:dyDescent="0.2">
      <c r="A58" s="43"/>
      <c r="B58" s="55"/>
      <c r="C58" s="7" t="s">
        <v>9</v>
      </c>
      <c r="D58" s="10">
        <v>1</v>
      </c>
      <c r="E58" s="7" t="s">
        <v>22</v>
      </c>
      <c r="F58" s="10">
        <v>1</v>
      </c>
      <c r="G58" s="7" t="s">
        <v>32</v>
      </c>
      <c r="H58" s="10">
        <v>1</v>
      </c>
      <c r="I58" s="7" t="s">
        <v>43</v>
      </c>
      <c r="J58" s="10">
        <v>1</v>
      </c>
      <c r="K58" s="7" t="s">
        <v>49</v>
      </c>
      <c r="L58" s="10">
        <v>1</v>
      </c>
      <c r="M58" s="43"/>
      <c r="N58" s="43"/>
      <c r="O58" s="55"/>
      <c r="P58" s="7" t="s">
        <v>9</v>
      </c>
      <c r="Q58" s="10">
        <v>1</v>
      </c>
      <c r="R58" s="7" t="s">
        <v>22</v>
      </c>
      <c r="S58" s="15">
        <v>1</v>
      </c>
      <c r="T58" s="7" t="s">
        <v>32</v>
      </c>
      <c r="U58" s="10">
        <v>1</v>
      </c>
      <c r="V58" s="7" t="s">
        <v>43</v>
      </c>
      <c r="W58" s="10">
        <v>1</v>
      </c>
      <c r="X58" s="7" t="s">
        <v>49</v>
      </c>
      <c r="Y58" s="15">
        <v>1</v>
      </c>
      <c r="Z58" s="43"/>
    </row>
    <row r="59" spans="1:26" ht="36" x14ac:dyDescent="0.2">
      <c r="A59" s="43"/>
      <c r="B59" s="55"/>
      <c r="C59" s="7" t="s">
        <v>15</v>
      </c>
      <c r="D59" s="10"/>
      <c r="E59" s="7" t="s">
        <v>23</v>
      </c>
      <c r="F59" s="10">
        <v>1</v>
      </c>
      <c r="G59" s="7" t="s">
        <v>33</v>
      </c>
      <c r="H59" s="10">
        <v>1</v>
      </c>
      <c r="I59" s="7" t="s">
        <v>44</v>
      </c>
      <c r="J59" s="10">
        <v>1</v>
      </c>
      <c r="K59" s="7" t="s">
        <v>53</v>
      </c>
      <c r="L59" s="10">
        <v>1</v>
      </c>
      <c r="M59" s="43"/>
      <c r="N59" s="43"/>
      <c r="O59" s="55"/>
      <c r="P59" s="7" t="s">
        <v>15</v>
      </c>
      <c r="Q59" s="10">
        <v>1</v>
      </c>
      <c r="R59" s="7" t="s">
        <v>23</v>
      </c>
      <c r="S59" s="15">
        <v>1</v>
      </c>
      <c r="T59" s="7" t="s">
        <v>33</v>
      </c>
      <c r="U59" s="10">
        <v>1</v>
      </c>
      <c r="V59" s="7" t="s">
        <v>44</v>
      </c>
      <c r="W59" s="10">
        <v>1</v>
      </c>
      <c r="X59" s="7" t="s">
        <v>53</v>
      </c>
      <c r="Y59" s="15">
        <v>1</v>
      </c>
      <c r="Z59" s="43"/>
    </row>
    <row r="60" spans="1:26" ht="72" x14ac:dyDescent="0.2">
      <c r="A60" s="43"/>
      <c r="B60" s="55"/>
      <c r="C60" s="7" t="s">
        <v>16</v>
      </c>
      <c r="D60" s="10"/>
      <c r="E60" s="7" t="s">
        <v>24</v>
      </c>
      <c r="F60" s="10">
        <v>1</v>
      </c>
      <c r="G60" s="7" t="s">
        <v>34</v>
      </c>
      <c r="H60" s="10">
        <v>1</v>
      </c>
      <c r="I60" s="7" t="s">
        <v>39</v>
      </c>
      <c r="J60" s="10">
        <v>1</v>
      </c>
      <c r="K60" s="7" t="s">
        <v>54</v>
      </c>
      <c r="L60" s="10">
        <v>1</v>
      </c>
      <c r="M60" s="43"/>
      <c r="N60" s="43"/>
      <c r="O60" s="55"/>
      <c r="P60" s="7" t="s">
        <v>16</v>
      </c>
      <c r="Q60" s="10">
        <v>1</v>
      </c>
      <c r="R60" s="7" t="s">
        <v>24</v>
      </c>
      <c r="S60" s="15">
        <v>1</v>
      </c>
      <c r="T60" s="7" t="s">
        <v>34</v>
      </c>
      <c r="U60" s="10">
        <v>1</v>
      </c>
      <c r="V60" s="7" t="s">
        <v>39</v>
      </c>
      <c r="W60" s="10">
        <v>1</v>
      </c>
      <c r="X60" s="7" t="s">
        <v>54</v>
      </c>
      <c r="Y60" s="15">
        <v>1</v>
      </c>
      <c r="Z60" s="43"/>
    </row>
    <row r="61" spans="1:26" ht="48" x14ac:dyDescent="0.2">
      <c r="A61" s="43"/>
      <c r="B61" s="55"/>
      <c r="C61" s="7" t="s">
        <v>10</v>
      </c>
      <c r="D61" s="10">
        <v>1</v>
      </c>
      <c r="E61" s="7" t="s">
        <v>25</v>
      </c>
      <c r="F61" s="10"/>
      <c r="G61" s="7" t="s">
        <v>35</v>
      </c>
      <c r="H61" s="10">
        <v>1</v>
      </c>
      <c r="I61" s="7" t="s">
        <v>45</v>
      </c>
      <c r="J61" s="10"/>
      <c r="K61" s="7" t="s">
        <v>55</v>
      </c>
      <c r="L61" s="10">
        <v>1</v>
      </c>
      <c r="M61" s="43"/>
      <c r="N61" s="43"/>
      <c r="O61" s="55"/>
      <c r="P61" s="7" t="s">
        <v>10</v>
      </c>
      <c r="Q61" s="10">
        <v>1</v>
      </c>
      <c r="R61" s="7" t="s">
        <v>25</v>
      </c>
      <c r="S61" s="15">
        <v>1</v>
      </c>
      <c r="T61" s="7" t="s">
        <v>35</v>
      </c>
      <c r="U61" s="10">
        <v>1</v>
      </c>
      <c r="V61" s="7" t="s">
        <v>45</v>
      </c>
      <c r="W61" s="10">
        <v>1</v>
      </c>
      <c r="X61" s="7" t="s">
        <v>55</v>
      </c>
      <c r="Y61" s="15">
        <v>1</v>
      </c>
      <c r="Z61" s="43"/>
    </row>
    <row r="62" spans="1:26" ht="36" x14ac:dyDescent="0.2">
      <c r="A62" s="43"/>
      <c r="B62" s="55"/>
      <c r="C62" s="7" t="s">
        <v>17</v>
      </c>
      <c r="D62" s="10">
        <v>1</v>
      </c>
      <c r="E62" s="7" t="s">
        <v>26</v>
      </c>
      <c r="F62" s="10">
        <v>1</v>
      </c>
      <c r="G62" s="7" t="s">
        <v>36</v>
      </c>
      <c r="H62" s="10">
        <v>1</v>
      </c>
      <c r="I62" s="7" t="s">
        <v>46</v>
      </c>
      <c r="J62" s="10">
        <v>1</v>
      </c>
      <c r="K62" s="7" t="s">
        <v>56</v>
      </c>
      <c r="L62" s="10">
        <v>1</v>
      </c>
      <c r="M62" s="43"/>
      <c r="N62" s="43"/>
      <c r="O62" s="55"/>
      <c r="P62" s="7" t="s">
        <v>17</v>
      </c>
      <c r="Q62" s="10">
        <v>1</v>
      </c>
      <c r="R62" s="7" t="s">
        <v>26</v>
      </c>
      <c r="S62" s="15">
        <v>1</v>
      </c>
      <c r="T62" s="7" t="s">
        <v>36</v>
      </c>
      <c r="U62" s="10">
        <v>1</v>
      </c>
      <c r="V62" s="7" t="s">
        <v>46</v>
      </c>
      <c r="W62" s="10">
        <v>1</v>
      </c>
      <c r="X62" s="7" t="s">
        <v>56</v>
      </c>
      <c r="Y62" s="15">
        <v>1</v>
      </c>
      <c r="Z62" s="43"/>
    </row>
    <row r="63" spans="1:26" ht="60" x14ac:dyDescent="0.2">
      <c r="A63" s="43"/>
      <c r="B63" s="55"/>
      <c r="C63" s="7" t="s">
        <v>18</v>
      </c>
      <c r="D63" s="10">
        <v>1</v>
      </c>
      <c r="E63" s="7" t="s">
        <v>27</v>
      </c>
      <c r="F63" s="10">
        <v>1</v>
      </c>
      <c r="G63" s="7" t="s">
        <v>37</v>
      </c>
      <c r="H63" s="10"/>
      <c r="I63" s="7" t="s">
        <v>47</v>
      </c>
      <c r="J63" s="10">
        <v>1</v>
      </c>
      <c r="K63" s="7" t="s">
        <v>57</v>
      </c>
      <c r="L63" s="10">
        <v>1</v>
      </c>
      <c r="M63" s="43"/>
      <c r="N63" s="43"/>
      <c r="O63" s="55"/>
      <c r="P63" s="7" t="s">
        <v>18</v>
      </c>
      <c r="Q63" s="10">
        <v>1</v>
      </c>
      <c r="R63" s="7" t="s">
        <v>27</v>
      </c>
      <c r="S63" s="15">
        <v>1</v>
      </c>
      <c r="T63" s="7" t="s">
        <v>37</v>
      </c>
      <c r="U63" s="10">
        <v>1</v>
      </c>
      <c r="V63" s="7" t="s">
        <v>47</v>
      </c>
      <c r="W63" s="10">
        <v>1</v>
      </c>
      <c r="X63" s="7" t="s">
        <v>57</v>
      </c>
      <c r="Y63" s="15">
        <v>1</v>
      </c>
      <c r="Z63" s="43"/>
    </row>
    <row r="64" spans="1:26" ht="48" x14ac:dyDescent="0.2">
      <c r="A64" s="43"/>
      <c r="B64" s="56"/>
      <c r="C64" s="7" t="s">
        <v>11</v>
      </c>
      <c r="D64" s="10">
        <v>1</v>
      </c>
      <c r="E64" s="7" t="s">
        <v>28</v>
      </c>
      <c r="F64" s="10"/>
      <c r="G64" s="7" t="s">
        <v>38</v>
      </c>
      <c r="H64" s="10">
        <v>1</v>
      </c>
      <c r="I64" s="7" t="s">
        <v>48</v>
      </c>
      <c r="J64" s="10">
        <v>1</v>
      </c>
      <c r="K64" s="7" t="s">
        <v>58</v>
      </c>
      <c r="L64" s="10">
        <v>1</v>
      </c>
      <c r="M64" s="43"/>
      <c r="N64" s="43"/>
      <c r="O64" s="56"/>
      <c r="P64" s="7" t="s">
        <v>11</v>
      </c>
      <c r="Q64" s="10">
        <v>1</v>
      </c>
      <c r="R64" s="7" t="s">
        <v>28</v>
      </c>
      <c r="S64" s="15">
        <v>1</v>
      </c>
      <c r="T64" s="7" t="s">
        <v>38</v>
      </c>
      <c r="U64" s="10">
        <v>1</v>
      </c>
      <c r="V64" s="7" t="s">
        <v>48</v>
      </c>
      <c r="W64" s="10">
        <v>1</v>
      </c>
      <c r="X64" s="7" t="s">
        <v>58</v>
      </c>
      <c r="Y64" s="15">
        <v>1</v>
      </c>
      <c r="Z64" s="43"/>
    </row>
    <row r="65" spans="1:26" x14ac:dyDescent="0.2">
      <c r="A65" s="43"/>
      <c r="C65" s="8" t="s">
        <v>59</v>
      </c>
      <c r="D65" s="11">
        <f>SUM(D55:D64)</f>
        <v>8</v>
      </c>
      <c r="E65" s="8" t="s">
        <v>59</v>
      </c>
      <c r="F65" s="11">
        <f>SUM(F55:F64)</f>
        <v>8</v>
      </c>
      <c r="G65" s="8" t="s">
        <v>59</v>
      </c>
      <c r="H65" s="19">
        <f>SUM(H55:H64)</f>
        <v>9</v>
      </c>
      <c r="I65" s="8" t="s">
        <v>59</v>
      </c>
      <c r="J65" s="19">
        <f>SUM(J55:J64)</f>
        <v>9</v>
      </c>
      <c r="K65" s="8" t="s">
        <v>59</v>
      </c>
      <c r="L65" s="11">
        <f>SUM(L55:L64)</f>
        <v>10</v>
      </c>
      <c r="M65" s="43"/>
      <c r="N65" s="43"/>
      <c r="O65" s="43"/>
      <c r="P65" s="8" t="s">
        <v>59</v>
      </c>
      <c r="Q65" s="11">
        <f>SUM(Q55:Q64)</f>
        <v>10</v>
      </c>
      <c r="R65" s="8" t="s">
        <v>59</v>
      </c>
      <c r="S65" s="11">
        <f>SUM(S55:S64)</f>
        <v>10</v>
      </c>
      <c r="T65" s="8" t="s">
        <v>59</v>
      </c>
      <c r="U65" s="19">
        <f>SUM(U55:U64)</f>
        <v>8</v>
      </c>
      <c r="V65" s="8" t="s">
        <v>59</v>
      </c>
      <c r="W65" s="11">
        <f>SUM(W55:W64)</f>
        <v>9</v>
      </c>
      <c r="X65" s="8" t="s">
        <v>59</v>
      </c>
      <c r="Y65" s="11">
        <f>SUM(Y55:Y64)</f>
        <v>10</v>
      </c>
      <c r="Z65" s="43"/>
    </row>
    <row r="66" spans="1:26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43"/>
    </row>
    <row r="67" spans="1:26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43"/>
    </row>
    <row r="68" spans="1:26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43"/>
    </row>
    <row r="69" spans="1:26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43"/>
    </row>
    <row r="70" spans="1:26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43"/>
    </row>
    <row r="71" spans="1:26" x14ac:dyDescent="0.2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43"/>
    </row>
    <row r="72" spans="1:26" x14ac:dyDescent="0.2"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43"/>
    </row>
    <row r="73" spans="1:26" x14ac:dyDescent="0.2"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43"/>
    </row>
    <row r="74" spans="1:26" x14ac:dyDescent="0.2"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43"/>
    </row>
    <row r="75" spans="1:26" x14ac:dyDescent="0.2"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43"/>
    </row>
    <row r="76" spans="1:26" x14ac:dyDescent="0.2"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43"/>
    </row>
    <row r="77" spans="1:26" x14ac:dyDescent="0.2"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43"/>
    </row>
    <row r="78" spans="1:26" x14ac:dyDescent="0.2"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43"/>
    </row>
    <row r="79" spans="1:26" x14ac:dyDescent="0.2"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43"/>
    </row>
    <row r="80" spans="1:26" x14ac:dyDescent="0.2">
      <c r="Z80" s="43"/>
    </row>
  </sheetData>
  <sheetProtection password="CC73" sheet="1" objects="1" scenarios="1"/>
  <mergeCells count="14">
    <mergeCell ref="P53:Y53"/>
    <mergeCell ref="P37:Y37"/>
    <mergeCell ref="P22:Y22"/>
    <mergeCell ref="O9:O18"/>
    <mergeCell ref="O24:O33"/>
    <mergeCell ref="O39:O48"/>
    <mergeCell ref="O55:O64"/>
    <mergeCell ref="C7:L7"/>
    <mergeCell ref="B9:B18"/>
    <mergeCell ref="C22:L22"/>
    <mergeCell ref="B24:B33"/>
    <mergeCell ref="C37:L37"/>
    <mergeCell ref="B39:B48"/>
    <mergeCell ref="B55:B6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C23" sqref="C23:E23"/>
    </sheetView>
  </sheetViews>
  <sheetFormatPr baseColWidth="10" defaultRowHeight="15" x14ac:dyDescent="0.25"/>
  <cols>
    <col min="2" max="2" width="36.140625" customWidth="1"/>
    <col min="3" max="3" width="15" customWidth="1"/>
    <col min="4" max="4" width="14.5703125" customWidth="1"/>
    <col min="5" max="5" width="14.7109375" customWidth="1"/>
    <col min="6" max="6" width="19.42578125" customWidth="1"/>
    <col min="7" max="7" width="15.140625" customWidth="1"/>
    <col min="8" max="8" width="23.28515625" customWidth="1"/>
    <col min="9" max="9" width="14.42578125" customWidth="1"/>
    <col min="10" max="10" width="14.140625" customWidth="1"/>
    <col min="11" max="11" width="18.28515625" customWidth="1"/>
  </cols>
  <sheetData>
    <row r="1" spans="1:13" x14ac:dyDescent="0.2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x14ac:dyDescent="0.25">
      <c r="A6" s="40"/>
      <c r="B6" s="3"/>
      <c r="C6" s="57" t="s">
        <v>7</v>
      </c>
      <c r="D6" s="57"/>
      <c r="E6" s="57"/>
      <c r="F6" s="57"/>
      <c r="G6" s="57"/>
      <c r="H6" s="57"/>
      <c r="I6" s="40"/>
      <c r="J6" s="40"/>
      <c r="K6" s="40"/>
      <c r="L6" s="40"/>
      <c r="M6" s="40"/>
    </row>
    <row r="7" spans="1:13" ht="35.25" customHeight="1" x14ac:dyDescent="0.25">
      <c r="A7" s="40"/>
      <c r="B7" s="5" t="s">
        <v>0</v>
      </c>
      <c r="C7" s="5" t="s">
        <v>1</v>
      </c>
      <c r="D7" s="5" t="s">
        <v>3</v>
      </c>
      <c r="E7" s="5" t="s">
        <v>4</v>
      </c>
      <c r="F7" s="5" t="s">
        <v>5</v>
      </c>
      <c r="G7" s="5" t="s">
        <v>6</v>
      </c>
      <c r="H7" s="22" t="s">
        <v>59</v>
      </c>
      <c r="I7" s="40"/>
      <c r="J7" s="40"/>
      <c r="K7" s="40"/>
      <c r="L7" s="40"/>
      <c r="M7" s="40"/>
    </row>
    <row r="8" spans="1:13" s="12" customFormat="1" ht="48" x14ac:dyDescent="0.25">
      <c r="A8" s="41"/>
      <c r="B8" s="13" t="s">
        <v>67</v>
      </c>
      <c r="C8" s="16">
        <f>AspectosVSEjes!D19</f>
        <v>5</v>
      </c>
      <c r="D8" s="16">
        <f>AspectosVSEjes!F19</f>
        <v>3</v>
      </c>
      <c r="E8" s="16">
        <f>AspectosVSEjes!H19</f>
        <v>7</v>
      </c>
      <c r="F8" s="16">
        <f>AspectosVSEjes!J19</f>
        <v>4</v>
      </c>
      <c r="G8" s="16">
        <f>AspectosVSEjes!L19</f>
        <v>6</v>
      </c>
      <c r="H8" s="2">
        <f>SUM(C8:G8)</f>
        <v>25</v>
      </c>
      <c r="I8" s="41"/>
      <c r="J8" s="41"/>
      <c r="K8" s="41"/>
      <c r="L8" s="41"/>
      <c r="M8" s="41"/>
    </row>
    <row r="9" spans="1:13" s="12" customFormat="1" ht="24" x14ac:dyDescent="0.25">
      <c r="A9" s="41"/>
      <c r="B9" s="13" t="s">
        <v>68</v>
      </c>
      <c r="C9" s="16">
        <f>AspectosVSEjes!D34</f>
        <v>9</v>
      </c>
      <c r="D9" s="16">
        <f>AspectosVSEjes!F34</f>
        <v>8</v>
      </c>
      <c r="E9" s="16">
        <f>AspectosVSEjes!H34</f>
        <v>10</v>
      </c>
      <c r="F9" s="16">
        <f>AspectosVSEjes!J34</f>
        <v>8</v>
      </c>
      <c r="G9" s="16">
        <f>AspectosVSEjes!L34</f>
        <v>10</v>
      </c>
      <c r="H9" s="2">
        <f>SUM(C9:G9)</f>
        <v>45</v>
      </c>
      <c r="I9" s="41"/>
      <c r="J9" s="41"/>
      <c r="K9" s="41"/>
      <c r="L9" s="41"/>
      <c r="M9" s="41"/>
    </row>
    <row r="10" spans="1:13" s="12" customFormat="1" ht="24" x14ac:dyDescent="0.25">
      <c r="A10" s="41"/>
      <c r="B10" s="13" t="s">
        <v>69</v>
      </c>
      <c r="C10" s="16">
        <f>AspectosVSEjes!D49</f>
        <v>7</v>
      </c>
      <c r="D10" s="16">
        <f>AspectosVSEjes!F49</f>
        <v>6</v>
      </c>
      <c r="E10" s="16">
        <f>AspectosVSEjes!H49</f>
        <v>6</v>
      </c>
      <c r="F10" s="16">
        <f>AspectosVSEjes!J49</f>
        <v>4</v>
      </c>
      <c r="G10" s="16">
        <f>AspectosVSEjes!L49</f>
        <v>6</v>
      </c>
      <c r="H10" s="2">
        <f>SUM(C10:G10)</f>
        <v>29</v>
      </c>
      <c r="I10" s="41"/>
      <c r="J10" s="41"/>
      <c r="K10" s="41"/>
      <c r="L10" s="41"/>
      <c r="M10" s="41"/>
    </row>
    <row r="11" spans="1:13" s="12" customFormat="1" ht="24" x14ac:dyDescent="0.25">
      <c r="A11" s="41"/>
      <c r="B11" s="13" t="s">
        <v>72</v>
      </c>
      <c r="C11" s="16">
        <f>AspectosVSEjes!D65</f>
        <v>8</v>
      </c>
      <c r="D11" s="16">
        <f>AspectosVSEjes!F65</f>
        <v>8</v>
      </c>
      <c r="E11" s="16">
        <f>AspectosVSEjes!H65</f>
        <v>9</v>
      </c>
      <c r="F11" s="16">
        <f>AspectosVSEjes!J65</f>
        <v>9</v>
      </c>
      <c r="G11" s="16">
        <f>AspectosVSEjes!L65</f>
        <v>10</v>
      </c>
      <c r="H11" s="2">
        <f t="shared" ref="H11:H13" si="0">SUM(C11:G11)</f>
        <v>44</v>
      </c>
      <c r="I11" s="41"/>
      <c r="J11" s="41"/>
      <c r="K11" s="41"/>
      <c r="L11" s="41"/>
      <c r="M11" s="41"/>
    </row>
    <row r="12" spans="1:13" s="12" customFormat="1" ht="36" x14ac:dyDescent="0.25">
      <c r="A12" s="41"/>
      <c r="B12" s="13" t="s">
        <v>70</v>
      </c>
      <c r="C12" s="16">
        <f>AspectosVSEjes!Q19</f>
        <v>9</v>
      </c>
      <c r="D12" s="16">
        <f>AspectosVSEjes!S19</f>
        <v>8</v>
      </c>
      <c r="E12" s="16">
        <f>AspectosVSEjes!U19</f>
        <v>7</v>
      </c>
      <c r="F12" s="16">
        <f>AspectosVSEjes!W19</f>
        <v>8</v>
      </c>
      <c r="G12" s="16">
        <f>AspectosVSEjes!Y19</f>
        <v>6</v>
      </c>
      <c r="H12" s="2">
        <f t="shared" si="0"/>
        <v>38</v>
      </c>
      <c r="I12" s="41"/>
      <c r="J12" s="41"/>
      <c r="K12" s="41"/>
      <c r="L12" s="41"/>
      <c r="M12" s="41"/>
    </row>
    <row r="13" spans="1:13" s="12" customFormat="1" ht="24" x14ac:dyDescent="0.25">
      <c r="A13" s="41"/>
      <c r="B13" s="13" t="s">
        <v>71</v>
      </c>
      <c r="C13" s="16">
        <f>AspectosVSEjes!Q34</f>
        <v>9</v>
      </c>
      <c r="D13" s="16">
        <f>AspectosVSEjes!S34</f>
        <v>7</v>
      </c>
      <c r="E13" s="16">
        <f>AspectosVSEjes!U34</f>
        <v>7</v>
      </c>
      <c r="F13" s="16">
        <f>AspectosVSEjes!W34</f>
        <v>7</v>
      </c>
      <c r="G13" s="16">
        <f>AspectosVSEjes!Y34</f>
        <v>9</v>
      </c>
      <c r="H13" s="2">
        <f t="shared" si="0"/>
        <v>39</v>
      </c>
      <c r="I13" s="41"/>
      <c r="J13" s="41"/>
      <c r="K13" s="41"/>
      <c r="L13" s="41"/>
      <c r="M13" s="41"/>
    </row>
    <row r="14" spans="1:13" s="12" customFormat="1" ht="36" x14ac:dyDescent="0.25">
      <c r="A14" s="41"/>
      <c r="B14" s="13" t="s">
        <v>74</v>
      </c>
      <c r="C14" s="16">
        <f>AspectosVSEjes!Q49</f>
        <v>7</v>
      </c>
      <c r="D14" s="16">
        <f>AspectosVSEjes!S49</f>
        <v>9</v>
      </c>
      <c r="E14" s="16">
        <f>AspectosVSEjes!U49</f>
        <v>6</v>
      </c>
      <c r="F14" s="16">
        <f>AspectosVSEjes!W49</f>
        <v>7</v>
      </c>
      <c r="G14" s="16">
        <f>AspectosVSEjes!Y49</f>
        <v>6</v>
      </c>
      <c r="H14" s="2">
        <f>SUM(C14:G14)</f>
        <v>35</v>
      </c>
      <c r="I14" s="41"/>
      <c r="J14" s="41"/>
      <c r="K14" s="41"/>
      <c r="L14" s="41"/>
      <c r="M14" s="41"/>
    </row>
    <row r="15" spans="1:13" s="12" customFormat="1" ht="36" x14ac:dyDescent="0.25">
      <c r="A15" s="41"/>
      <c r="B15" s="46" t="s">
        <v>179</v>
      </c>
      <c r="C15" s="16">
        <f>AspectosVSEjes!Q65</f>
        <v>10</v>
      </c>
      <c r="D15" s="16">
        <f>AspectosVSEjes!S65</f>
        <v>10</v>
      </c>
      <c r="E15" s="16">
        <f>AspectosVSEjes!U65</f>
        <v>8</v>
      </c>
      <c r="F15" s="16">
        <f>AspectosVSEjes!W65</f>
        <v>9</v>
      </c>
      <c r="G15" s="16">
        <f>AspectosVSEjes!Y65</f>
        <v>10</v>
      </c>
      <c r="H15" s="2">
        <f>SUM(C15:G15)</f>
        <v>47</v>
      </c>
      <c r="I15" s="41"/>
      <c r="J15" s="41"/>
      <c r="K15" s="41"/>
      <c r="L15" s="41"/>
      <c r="M15" s="41"/>
    </row>
    <row r="16" spans="1:13" ht="18.75" customHeight="1" x14ac:dyDescent="0.25">
      <c r="A16" s="40"/>
      <c r="B16" s="22" t="s">
        <v>59</v>
      </c>
      <c r="C16" s="17">
        <f>SUM(C8:C15)</f>
        <v>64</v>
      </c>
      <c r="D16" s="17">
        <f>SUM(D8:D15)</f>
        <v>59</v>
      </c>
      <c r="E16" s="17">
        <f>SUM(E8:E15)</f>
        <v>60</v>
      </c>
      <c r="F16" s="17">
        <f>SUM(F8:F15)</f>
        <v>56</v>
      </c>
      <c r="G16" s="17">
        <f>SUM(G8:G15)</f>
        <v>63</v>
      </c>
      <c r="H16" s="18"/>
      <c r="I16" s="42"/>
      <c r="J16" s="40"/>
      <c r="K16" s="40"/>
      <c r="L16" s="40"/>
      <c r="M16" s="40"/>
    </row>
    <row r="17" spans="1:1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1:1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ht="24" customHeight="1" x14ac:dyDescent="0.25">
      <c r="A22" s="40"/>
      <c r="B22" s="14" t="s">
        <v>73</v>
      </c>
      <c r="C22" s="63" t="s">
        <v>0</v>
      </c>
      <c r="D22" s="63"/>
      <c r="E22" s="63"/>
      <c r="F22" s="14" t="s">
        <v>59</v>
      </c>
      <c r="G22" s="40"/>
      <c r="H22" s="33" t="s">
        <v>73</v>
      </c>
      <c r="I22" s="57" t="s">
        <v>7</v>
      </c>
      <c r="J22" s="57"/>
      <c r="K22" s="33" t="s">
        <v>59</v>
      </c>
      <c r="L22" s="40"/>
      <c r="M22" s="40"/>
    </row>
    <row r="23" spans="1:13" ht="33.75" customHeight="1" x14ac:dyDescent="0.25">
      <c r="A23" s="40"/>
      <c r="B23" s="34">
        <v>1</v>
      </c>
      <c r="C23" s="62" t="s">
        <v>178</v>
      </c>
      <c r="D23" s="62"/>
      <c r="E23" s="62"/>
      <c r="F23" s="16">
        <f>H15</f>
        <v>47</v>
      </c>
      <c r="G23" s="40"/>
      <c r="H23" s="21">
        <v>1</v>
      </c>
      <c r="I23" s="62" t="s">
        <v>1</v>
      </c>
      <c r="J23" s="62"/>
      <c r="K23" s="16">
        <f>C16</f>
        <v>64</v>
      </c>
      <c r="L23" s="40"/>
      <c r="M23" s="40"/>
    </row>
    <row r="24" spans="1:13" ht="29.25" customHeight="1" x14ac:dyDescent="0.25">
      <c r="A24" s="40"/>
      <c r="B24" s="45">
        <v>2</v>
      </c>
      <c r="C24" s="62" t="s">
        <v>60</v>
      </c>
      <c r="D24" s="62"/>
      <c r="E24" s="62"/>
      <c r="F24" s="16">
        <f>H9</f>
        <v>45</v>
      </c>
      <c r="G24" s="40"/>
      <c r="H24" s="21">
        <v>2</v>
      </c>
      <c r="I24" s="62" t="s">
        <v>6</v>
      </c>
      <c r="J24" s="62"/>
      <c r="K24" s="16">
        <f>G16</f>
        <v>63</v>
      </c>
      <c r="L24" s="40"/>
      <c r="M24" s="40"/>
    </row>
    <row r="25" spans="1:13" ht="25.5" customHeight="1" x14ac:dyDescent="0.25">
      <c r="A25" s="40"/>
      <c r="B25" s="34">
        <v>3</v>
      </c>
      <c r="C25" s="62" t="s">
        <v>75</v>
      </c>
      <c r="D25" s="62"/>
      <c r="E25" s="62"/>
      <c r="F25" s="16">
        <f>H11</f>
        <v>44</v>
      </c>
      <c r="G25" s="40"/>
      <c r="H25" s="21">
        <v>3</v>
      </c>
      <c r="I25" s="62" t="s">
        <v>4</v>
      </c>
      <c r="J25" s="62"/>
      <c r="K25" s="16">
        <f>E16</f>
        <v>60</v>
      </c>
      <c r="L25" s="40"/>
      <c r="M25" s="40"/>
    </row>
    <row r="26" spans="1:13" ht="28.5" customHeight="1" x14ac:dyDescent="0.25">
      <c r="A26" s="40"/>
      <c r="B26" s="45">
        <v>4</v>
      </c>
      <c r="C26" s="64" t="s">
        <v>76</v>
      </c>
      <c r="D26" s="65"/>
      <c r="E26" s="66"/>
      <c r="F26" s="16">
        <f>H13</f>
        <v>39</v>
      </c>
      <c r="G26" s="40"/>
      <c r="H26" s="21">
        <v>4</v>
      </c>
      <c r="I26" s="62" t="s">
        <v>3</v>
      </c>
      <c r="J26" s="62"/>
      <c r="K26" s="16">
        <f>D16</f>
        <v>59</v>
      </c>
      <c r="L26" s="40"/>
      <c r="M26" s="40"/>
    </row>
    <row r="27" spans="1:13" ht="31.5" customHeight="1" x14ac:dyDescent="0.25">
      <c r="A27" s="40"/>
      <c r="B27" s="45">
        <v>5</v>
      </c>
      <c r="C27" s="64" t="s">
        <v>63</v>
      </c>
      <c r="D27" s="65"/>
      <c r="E27" s="66"/>
      <c r="F27" s="16">
        <f>H12</f>
        <v>38</v>
      </c>
      <c r="G27" s="40"/>
      <c r="H27" s="21">
        <v>5</v>
      </c>
      <c r="I27" s="62" t="s">
        <v>5</v>
      </c>
      <c r="J27" s="62"/>
      <c r="K27" s="16">
        <f>F16</f>
        <v>56</v>
      </c>
      <c r="L27" s="40"/>
      <c r="M27" s="40"/>
    </row>
    <row r="28" spans="1:13" ht="25.5" customHeight="1" x14ac:dyDescent="0.25">
      <c r="A28" s="40"/>
      <c r="B28" s="45">
        <v>6</v>
      </c>
      <c r="C28" s="64" t="s">
        <v>180</v>
      </c>
      <c r="D28" s="65"/>
      <c r="E28" s="66"/>
      <c r="F28" s="16">
        <f>H14</f>
        <v>35</v>
      </c>
      <c r="G28" s="40"/>
      <c r="H28" s="42"/>
      <c r="I28" s="42"/>
      <c r="J28" s="42"/>
      <c r="K28" s="40"/>
      <c r="L28" s="40"/>
      <c r="M28" s="40"/>
    </row>
    <row r="29" spans="1:13" ht="28.5" customHeight="1" x14ac:dyDescent="0.25">
      <c r="A29" s="40"/>
      <c r="B29" s="45">
        <v>7</v>
      </c>
      <c r="C29" s="64" t="s">
        <v>61</v>
      </c>
      <c r="D29" s="65"/>
      <c r="E29" s="66"/>
      <c r="F29" s="16">
        <f>H10</f>
        <v>29</v>
      </c>
      <c r="G29" s="40"/>
      <c r="H29" s="42"/>
      <c r="I29" s="42"/>
      <c r="J29" s="40"/>
      <c r="K29" s="40"/>
      <c r="L29" s="40"/>
      <c r="M29" s="40"/>
    </row>
    <row r="30" spans="1:13" ht="34.5" customHeight="1" x14ac:dyDescent="0.25">
      <c r="A30" s="40"/>
      <c r="B30" s="45">
        <v>8</v>
      </c>
      <c r="C30" s="64" t="s">
        <v>66</v>
      </c>
      <c r="D30" s="65"/>
      <c r="E30" s="66"/>
      <c r="F30" s="16">
        <f>H8</f>
        <v>25</v>
      </c>
      <c r="G30" s="40"/>
      <c r="H30" s="40"/>
      <c r="I30" s="40"/>
      <c r="J30" s="40"/>
      <c r="K30" s="40"/>
      <c r="L30" s="40"/>
      <c r="M30" s="40"/>
    </row>
    <row r="31" spans="1:13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1:1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 x14ac:dyDescent="0.25">
      <c r="A33" s="40"/>
      <c r="B33" s="40"/>
      <c r="C33" s="23"/>
      <c r="D33" s="23"/>
      <c r="E33" s="23"/>
      <c r="F33" s="40"/>
      <c r="G33" s="40"/>
      <c r="H33" s="40"/>
      <c r="I33" s="40"/>
      <c r="J33" s="40"/>
      <c r="K33" s="40"/>
      <c r="L33" s="40"/>
      <c r="M33" s="40"/>
    </row>
    <row r="34" spans="1:13" x14ac:dyDescent="0.25">
      <c r="A34" s="40"/>
      <c r="B34" s="40"/>
      <c r="C34" s="24"/>
      <c r="D34" s="25"/>
      <c r="E34" s="26"/>
      <c r="F34" s="40"/>
      <c r="G34" s="40"/>
      <c r="H34" s="40"/>
      <c r="I34" s="40"/>
      <c r="J34" s="40"/>
      <c r="K34" s="40"/>
      <c r="L34" s="40"/>
      <c r="M34" s="40"/>
    </row>
    <row r="35" spans="1:13" x14ac:dyDescent="0.25">
      <c r="A35" s="40"/>
      <c r="B35" s="40"/>
      <c r="C35" s="24"/>
      <c r="D35" s="25"/>
      <c r="E35" s="26"/>
      <c r="F35" s="40"/>
      <c r="G35" s="40"/>
      <c r="H35" s="40"/>
      <c r="I35" s="40"/>
      <c r="J35" s="40"/>
      <c r="K35" s="40"/>
      <c r="L35" s="40"/>
      <c r="M35" s="40"/>
    </row>
    <row r="36" spans="1:13" x14ac:dyDescent="0.25">
      <c r="A36" s="40"/>
      <c r="B36" s="40"/>
      <c r="C36" s="24"/>
      <c r="D36" s="25"/>
      <c r="E36" s="26"/>
      <c r="F36" s="40"/>
      <c r="G36" s="40"/>
      <c r="H36" s="40"/>
      <c r="I36" s="40"/>
      <c r="J36" s="40"/>
      <c r="K36" s="40"/>
      <c r="L36" s="40"/>
      <c r="M36" s="40"/>
    </row>
    <row r="37" spans="1:13" x14ac:dyDescent="0.25">
      <c r="A37" s="40"/>
      <c r="B37" s="40"/>
      <c r="C37" s="24"/>
      <c r="D37" s="25"/>
      <c r="E37" s="26"/>
      <c r="F37" s="40"/>
      <c r="G37" s="40"/>
      <c r="H37" s="40"/>
      <c r="I37" s="40"/>
      <c r="J37" s="40"/>
      <c r="K37" s="40"/>
      <c r="L37" s="40"/>
      <c r="M37" s="40"/>
    </row>
    <row r="38" spans="1:13" x14ac:dyDescent="0.25">
      <c r="A38" s="40"/>
      <c r="B38" s="40"/>
      <c r="C38" s="24"/>
      <c r="D38" s="25"/>
      <c r="E38" s="26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H40" s="40"/>
      <c r="I40" s="40"/>
      <c r="J40" s="40"/>
      <c r="K40" s="40"/>
      <c r="L40" s="40"/>
      <c r="M40" s="40"/>
    </row>
  </sheetData>
  <sheetProtection password="CC73" sheet="1" objects="1" scenarios="1"/>
  <mergeCells count="16">
    <mergeCell ref="C30:E30"/>
    <mergeCell ref="C26:E26"/>
    <mergeCell ref="C27:E27"/>
    <mergeCell ref="C28:E28"/>
    <mergeCell ref="C29:E29"/>
    <mergeCell ref="I27:J27"/>
    <mergeCell ref="C24:E24"/>
    <mergeCell ref="C6:H6"/>
    <mergeCell ref="C22:E22"/>
    <mergeCell ref="C23:E23"/>
    <mergeCell ref="C25:E25"/>
    <mergeCell ref="I22:J22"/>
    <mergeCell ref="I23:J23"/>
    <mergeCell ref="I24:J24"/>
    <mergeCell ref="I25:J25"/>
    <mergeCell ref="I26:J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zoomScale="90" zoomScaleNormal="90" workbookViewId="0"/>
  </sheetViews>
  <sheetFormatPr baseColWidth="10" defaultRowHeight="15" x14ac:dyDescent="0.25"/>
  <cols>
    <col min="2" max="2" width="34.85546875" customWidth="1"/>
    <col min="3" max="3" width="43.7109375" customWidth="1"/>
    <col min="4" max="4" width="30.140625" customWidth="1"/>
    <col min="5" max="5" width="28.42578125" customWidth="1"/>
    <col min="6" max="6" width="26.7109375" customWidth="1"/>
    <col min="7" max="7" width="26" customWidth="1"/>
    <col min="8" max="8" width="23.5703125" customWidth="1"/>
    <col min="9" max="9" width="29.7109375" customWidth="1"/>
    <col min="10" max="10" width="27" bestFit="1" customWidth="1"/>
    <col min="11" max="11" width="21.5703125" customWidth="1"/>
    <col min="12" max="12" width="28.28515625" customWidth="1"/>
    <col min="13" max="15" width="21.5703125" customWidth="1"/>
  </cols>
  <sheetData>
    <row r="2" spans="2:8" ht="39" customHeight="1" x14ac:dyDescent="0.25"/>
    <row r="3" spans="2:8" ht="39" customHeight="1" x14ac:dyDescent="0.25"/>
    <row r="4" spans="2:8" ht="27" customHeight="1" x14ac:dyDescent="0.25">
      <c r="B4" s="6" t="s">
        <v>77</v>
      </c>
      <c r="C4" s="6" t="s">
        <v>78</v>
      </c>
      <c r="D4" s="59" t="s">
        <v>79</v>
      </c>
      <c r="E4" s="61"/>
    </row>
    <row r="5" spans="2:8" ht="49.5" customHeight="1" x14ac:dyDescent="0.25">
      <c r="B5" s="13" t="str">
        <f>'Tabla Final'!C23</f>
        <v>Ausencia de personal conformación y experiencia en archivística; incumpliendo lo definido en la Ley 1409 de 2010</v>
      </c>
      <c r="C5" s="13" t="s">
        <v>181</v>
      </c>
      <c r="D5" s="36"/>
      <c r="E5" s="48" t="s">
        <v>144</v>
      </c>
    </row>
    <row r="6" spans="2:8" ht="54" customHeight="1" x14ac:dyDescent="0.25">
      <c r="B6" s="13" t="s">
        <v>60</v>
      </c>
      <c r="C6" s="46" t="s">
        <v>89</v>
      </c>
      <c r="D6" s="36"/>
      <c r="E6" s="46" t="s">
        <v>92</v>
      </c>
      <c r="G6" s="28"/>
    </row>
    <row r="7" spans="2:8" ht="52.5" customHeight="1" x14ac:dyDescent="0.25">
      <c r="B7" s="38" t="s">
        <v>62</v>
      </c>
      <c r="C7" s="46" t="s">
        <v>82</v>
      </c>
      <c r="D7" s="27"/>
      <c r="E7" s="46" t="s">
        <v>90</v>
      </c>
      <c r="G7" s="29"/>
    </row>
    <row r="8" spans="2:8" ht="52.5" customHeight="1" x14ac:dyDescent="0.25">
      <c r="B8" s="49" t="s">
        <v>76</v>
      </c>
      <c r="C8" s="27" t="s">
        <v>81</v>
      </c>
      <c r="D8" s="27"/>
      <c r="E8" s="46" t="s">
        <v>92</v>
      </c>
      <c r="G8" s="29"/>
    </row>
    <row r="9" spans="2:8" ht="48.75" customHeight="1" x14ac:dyDescent="0.25">
      <c r="B9" s="71" t="s">
        <v>85</v>
      </c>
      <c r="C9" s="71" t="s">
        <v>88</v>
      </c>
      <c r="D9" s="36"/>
      <c r="E9" s="36" t="s">
        <v>142</v>
      </c>
      <c r="G9" s="30"/>
    </row>
    <row r="10" spans="2:8" ht="46.5" customHeight="1" x14ac:dyDescent="0.25">
      <c r="B10" s="72"/>
      <c r="C10" s="72"/>
      <c r="D10" s="35"/>
      <c r="E10" s="35" t="s">
        <v>141</v>
      </c>
      <c r="G10" s="30"/>
    </row>
    <row r="11" spans="2:8" ht="46.5" customHeight="1" x14ac:dyDescent="0.25">
      <c r="B11" s="71" t="s">
        <v>86</v>
      </c>
      <c r="C11" s="71" t="s">
        <v>197</v>
      </c>
      <c r="D11" s="35"/>
      <c r="E11" s="35" t="s">
        <v>144</v>
      </c>
      <c r="G11" s="30"/>
    </row>
    <row r="12" spans="2:8" ht="51.75" customHeight="1" x14ac:dyDescent="0.25">
      <c r="B12" s="72"/>
      <c r="C12" s="72"/>
      <c r="D12" s="35"/>
      <c r="E12" s="35" t="s">
        <v>143</v>
      </c>
    </row>
    <row r="13" spans="2:8" ht="51.75" customHeight="1" x14ac:dyDescent="0.25">
      <c r="B13" s="73" t="s">
        <v>80</v>
      </c>
      <c r="C13" s="73" t="s">
        <v>87</v>
      </c>
      <c r="D13" s="35"/>
      <c r="E13" s="35" t="s">
        <v>146</v>
      </c>
    </row>
    <row r="14" spans="2:8" ht="52.5" customHeight="1" x14ac:dyDescent="0.25">
      <c r="B14" s="74"/>
      <c r="C14" s="74"/>
      <c r="D14" s="36"/>
      <c r="E14" s="36" t="s">
        <v>145</v>
      </c>
    </row>
    <row r="15" spans="2:8" ht="24" customHeight="1" x14ac:dyDescent="0.25">
      <c r="B15" s="31"/>
      <c r="C15" s="31"/>
      <c r="D15" s="31"/>
      <c r="E15" s="31"/>
    </row>
    <row r="16" spans="2:8" x14ac:dyDescent="0.25">
      <c r="B16" s="47" t="s">
        <v>93</v>
      </c>
      <c r="C16" s="47" t="s">
        <v>94</v>
      </c>
      <c r="D16" s="47" t="s">
        <v>95</v>
      </c>
      <c r="E16" s="47" t="s">
        <v>96</v>
      </c>
      <c r="F16" s="47" t="s">
        <v>97</v>
      </c>
      <c r="G16" s="47" t="s">
        <v>98</v>
      </c>
      <c r="H16" s="47" t="s">
        <v>99</v>
      </c>
    </row>
    <row r="17" spans="1:9" ht="68.25" customHeight="1" x14ac:dyDescent="0.25">
      <c r="B17" s="48" t="s">
        <v>128</v>
      </c>
      <c r="C17" s="46" t="s">
        <v>182</v>
      </c>
      <c r="D17" s="46" t="s">
        <v>188</v>
      </c>
      <c r="E17" s="52" t="s">
        <v>198</v>
      </c>
      <c r="F17" s="46" t="s">
        <v>189</v>
      </c>
      <c r="G17" s="50" t="s">
        <v>183</v>
      </c>
      <c r="H17" s="51" t="s">
        <v>190</v>
      </c>
    </row>
    <row r="18" spans="1:9" ht="45.75" customHeight="1" x14ac:dyDescent="0.25">
      <c r="A18" s="75"/>
      <c r="B18" s="62" t="s">
        <v>100</v>
      </c>
      <c r="C18" s="62" t="s">
        <v>101</v>
      </c>
      <c r="D18" s="62" t="s">
        <v>112</v>
      </c>
      <c r="E18" s="68" t="s">
        <v>199</v>
      </c>
      <c r="F18" s="36" t="s">
        <v>195</v>
      </c>
      <c r="G18" s="53" t="s">
        <v>196</v>
      </c>
      <c r="H18" s="62" t="s">
        <v>166</v>
      </c>
    </row>
    <row r="19" spans="1:9" ht="45.75" customHeight="1" x14ac:dyDescent="0.25">
      <c r="A19" s="75"/>
      <c r="B19" s="62"/>
      <c r="C19" s="62"/>
      <c r="D19" s="62"/>
      <c r="E19" s="68"/>
      <c r="F19" s="46" t="s">
        <v>102</v>
      </c>
      <c r="G19" s="54" t="s">
        <v>104</v>
      </c>
      <c r="H19" s="62"/>
    </row>
    <row r="20" spans="1:9" ht="24" x14ac:dyDescent="0.25">
      <c r="A20" s="75"/>
      <c r="B20" s="62"/>
      <c r="C20" s="62"/>
      <c r="D20" s="62"/>
      <c r="E20" s="68"/>
      <c r="F20" s="36" t="s">
        <v>103</v>
      </c>
      <c r="G20" s="56"/>
      <c r="H20" s="62"/>
    </row>
    <row r="21" spans="1:9" ht="56.25" customHeight="1" x14ac:dyDescent="0.25">
      <c r="A21" s="75"/>
      <c r="B21" s="62" t="s">
        <v>91</v>
      </c>
      <c r="C21" s="62" t="s">
        <v>184</v>
      </c>
      <c r="D21" s="62" t="s">
        <v>167</v>
      </c>
      <c r="E21" s="77" t="s">
        <v>200</v>
      </c>
      <c r="F21" s="36" t="s">
        <v>168</v>
      </c>
      <c r="G21" s="34" t="s">
        <v>136</v>
      </c>
      <c r="H21" s="69" t="s">
        <v>185</v>
      </c>
    </row>
    <row r="22" spans="1:9" ht="36" x14ac:dyDescent="0.25">
      <c r="A22" s="75"/>
      <c r="B22" s="62"/>
      <c r="C22" s="62"/>
      <c r="D22" s="62"/>
      <c r="E22" s="68"/>
      <c r="F22" s="36" t="s">
        <v>105</v>
      </c>
      <c r="G22" s="34" t="s">
        <v>108</v>
      </c>
      <c r="H22" s="70"/>
    </row>
    <row r="23" spans="1:9" ht="60.75" customHeight="1" x14ac:dyDescent="0.25">
      <c r="A23" s="75"/>
      <c r="B23" s="62"/>
      <c r="C23" s="62"/>
      <c r="D23" s="62"/>
      <c r="E23" s="68"/>
      <c r="F23" s="36" t="s">
        <v>106</v>
      </c>
      <c r="G23" s="34" t="s">
        <v>109</v>
      </c>
      <c r="H23" s="70"/>
    </row>
    <row r="24" spans="1:9" ht="34.5" customHeight="1" x14ac:dyDescent="0.25">
      <c r="A24" s="75"/>
      <c r="B24" s="62"/>
      <c r="C24" s="62"/>
      <c r="D24" s="62"/>
      <c r="E24" s="68"/>
      <c r="F24" s="36" t="s">
        <v>107</v>
      </c>
      <c r="G24" s="34" t="s">
        <v>169</v>
      </c>
      <c r="H24" s="70"/>
    </row>
    <row r="25" spans="1:9" ht="38.25" customHeight="1" x14ac:dyDescent="0.25">
      <c r="A25" s="75"/>
      <c r="B25" s="62" t="s">
        <v>110</v>
      </c>
      <c r="C25" s="62" t="s">
        <v>111</v>
      </c>
      <c r="D25" s="62" t="s">
        <v>113</v>
      </c>
      <c r="E25" s="69" t="s">
        <v>201</v>
      </c>
      <c r="F25" s="36" t="s">
        <v>170</v>
      </c>
      <c r="G25" s="34" t="s">
        <v>117</v>
      </c>
      <c r="H25" s="36" t="s">
        <v>191</v>
      </c>
      <c r="I25" s="39"/>
    </row>
    <row r="26" spans="1:9" ht="24" customHeight="1" x14ac:dyDescent="0.25">
      <c r="A26" s="75"/>
      <c r="B26" s="62"/>
      <c r="C26" s="62"/>
      <c r="D26" s="62"/>
      <c r="E26" s="69"/>
      <c r="F26" s="36" t="s">
        <v>121</v>
      </c>
      <c r="G26" s="34" t="s">
        <v>118</v>
      </c>
      <c r="H26" s="36" t="s">
        <v>161</v>
      </c>
      <c r="I26" s="39"/>
    </row>
    <row r="27" spans="1:9" ht="29.25" customHeight="1" x14ac:dyDescent="0.25">
      <c r="A27" s="75"/>
      <c r="B27" s="62"/>
      <c r="C27" s="62"/>
      <c r="D27" s="62"/>
      <c r="E27" s="69"/>
      <c r="F27" s="36" t="s">
        <v>114</v>
      </c>
      <c r="G27" s="34" t="s">
        <v>171</v>
      </c>
      <c r="H27" s="36" t="s">
        <v>162</v>
      </c>
      <c r="I27" s="39"/>
    </row>
    <row r="28" spans="1:9" ht="42.75" customHeight="1" x14ac:dyDescent="0.25">
      <c r="A28" s="75"/>
      <c r="B28" s="62"/>
      <c r="C28" s="62"/>
      <c r="D28" s="62"/>
      <c r="E28" s="69"/>
      <c r="F28" s="36" t="s">
        <v>138</v>
      </c>
      <c r="G28" s="34" t="s">
        <v>139</v>
      </c>
      <c r="H28" s="36" t="s">
        <v>191</v>
      </c>
      <c r="I28" s="39"/>
    </row>
    <row r="29" spans="1:9" ht="82.5" customHeight="1" x14ac:dyDescent="0.25">
      <c r="A29" s="75"/>
      <c r="B29" s="62"/>
      <c r="C29" s="62"/>
      <c r="D29" s="62"/>
      <c r="E29" s="69"/>
      <c r="F29" s="36" t="s">
        <v>115</v>
      </c>
      <c r="G29" s="34" t="s">
        <v>119</v>
      </c>
      <c r="H29" s="36" t="s">
        <v>192</v>
      </c>
      <c r="I29" s="39"/>
    </row>
    <row r="30" spans="1:9" ht="60" customHeight="1" x14ac:dyDescent="0.25">
      <c r="A30" s="75"/>
      <c r="B30" s="62"/>
      <c r="C30" s="62"/>
      <c r="D30" s="62"/>
      <c r="E30" s="69"/>
      <c r="F30" s="36" t="s">
        <v>172</v>
      </c>
      <c r="G30" s="34" t="s">
        <v>120</v>
      </c>
      <c r="H30" s="62" t="s">
        <v>163</v>
      </c>
      <c r="I30" s="39"/>
    </row>
    <row r="31" spans="1:9" x14ac:dyDescent="0.25">
      <c r="A31" s="75"/>
      <c r="B31" s="62"/>
      <c r="C31" s="62"/>
      <c r="D31" s="62"/>
      <c r="E31" s="69"/>
      <c r="F31" s="36" t="s">
        <v>116</v>
      </c>
      <c r="G31" s="34" t="s">
        <v>136</v>
      </c>
      <c r="H31" s="62"/>
      <c r="I31" s="39"/>
    </row>
    <row r="32" spans="1:9" ht="36" customHeight="1" x14ac:dyDescent="0.25">
      <c r="A32" s="75"/>
      <c r="B32" s="62" t="s">
        <v>83</v>
      </c>
      <c r="C32" s="62" t="s">
        <v>122</v>
      </c>
      <c r="D32" s="62" t="s">
        <v>176</v>
      </c>
      <c r="E32" s="62" t="s">
        <v>202</v>
      </c>
      <c r="F32" s="36" t="s">
        <v>123</v>
      </c>
      <c r="G32" s="34" t="s">
        <v>124</v>
      </c>
      <c r="H32" s="36" t="s">
        <v>161</v>
      </c>
      <c r="I32" s="39"/>
    </row>
    <row r="33" spans="1:9" ht="72" x14ac:dyDescent="0.25">
      <c r="A33" s="75"/>
      <c r="B33" s="62"/>
      <c r="C33" s="62"/>
      <c r="D33" s="62"/>
      <c r="E33" s="62"/>
      <c r="F33" s="36" t="s">
        <v>125</v>
      </c>
      <c r="G33" s="34" t="s">
        <v>118</v>
      </c>
      <c r="H33" s="36" t="s">
        <v>165</v>
      </c>
      <c r="I33" s="67"/>
    </row>
    <row r="34" spans="1:9" ht="24" customHeight="1" x14ac:dyDescent="0.25">
      <c r="A34" s="75"/>
      <c r="B34" s="62" t="s">
        <v>126</v>
      </c>
      <c r="C34" s="62" t="s">
        <v>127</v>
      </c>
      <c r="D34" s="62" t="s">
        <v>173</v>
      </c>
      <c r="E34" s="62" t="s">
        <v>186</v>
      </c>
      <c r="F34" s="32" t="s">
        <v>174</v>
      </c>
      <c r="G34" s="76" t="s">
        <v>160</v>
      </c>
      <c r="H34" s="62" t="s">
        <v>193</v>
      </c>
      <c r="I34" s="67"/>
    </row>
    <row r="35" spans="1:9" ht="24" x14ac:dyDescent="0.25">
      <c r="A35" s="75"/>
      <c r="B35" s="62"/>
      <c r="C35" s="62"/>
      <c r="D35" s="62"/>
      <c r="E35" s="62"/>
      <c r="F35" s="32" t="s">
        <v>175</v>
      </c>
      <c r="G35" s="76"/>
      <c r="H35" s="62"/>
      <c r="I35" s="39"/>
    </row>
    <row r="36" spans="1:9" ht="48" x14ac:dyDescent="0.25">
      <c r="A36" s="75"/>
      <c r="B36" s="62"/>
      <c r="C36" s="62"/>
      <c r="D36" s="62"/>
      <c r="E36" s="62"/>
      <c r="F36" s="32" t="s">
        <v>158</v>
      </c>
      <c r="G36" s="37" t="s">
        <v>159</v>
      </c>
      <c r="H36" s="38" t="s">
        <v>161</v>
      </c>
      <c r="I36" s="39"/>
    </row>
    <row r="37" spans="1:9" ht="75.75" customHeight="1" x14ac:dyDescent="0.25">
      <c r="A37" s="75"/>
      <c r="B37" s="36" t="s">
        <v>128</v>
      </c>
      <c r="C37" s="36" t="s">
        <v>129</v>
      </c>
      <c r="D37" s="36" t="s">
        <v>135</v>
      </c>
      <c r="E37" s="46" t="s">
        <v>203</v>
      </c>
      <c r="F37" s="32" t="s">
        <v>177</v>
      </c>
      <c r="G37" s="34" t="s">
        <v>136</v>
      </c>
      <c r="H37" s="38" t="s">
        <v>194</v>
      </c>
      <c r="I37" s="39"/>
    </row>
    <row r="38" spans="1:9" ht="90" customHeight="1" x14ac:dyDescent="0.25">
      <c r="A38" s="75"/>
      <c r="B38" s="36" t="s">
        <v>130</v>
      </c>
      <c r="C38" s="36" t="s">
        <v>131</v>
      </c>
      <c r="D38" s="36" t="s">
        <v>137</v>
      </c>
      <c r="E38" s="46" t="s">
        <v>204</v>
      </c>
      <c r="F38" s="32" t="s">
        <v>140</v>
      </c>
      <c r="G38" s="32" t="s">
        <v>156</v>
      </c>
      <c r="H38" s="36" t="s">
        <v>164</v>
      </c>
      <c r="I38" s="39"/>
    </row>
    <row r="39" spans="1:9" ht="57" customHeight="1" x14ac:dyDescent="0.25">
      <c r="A39" s="75"/>
      <c r="B39" s="36" t="s">
        <v>84</v>
      </c>
      <c r="C39" s="36" t="s">
        <v>133</v>
      </c>
      <c r="D39" s="36" t="s">
        <v>151</v>
      </c>
      <c r="E39" s="46" t="s">
        <v>205</v>
      </c>
      <c r="F39" s="32" t="s">
        <v>147</v>
      </c>
      <c r="G39" s="32" t="s">
        <v>157</v>
      </c>
      <c r="H39" s="36" t="s">
        <v>161</v>
      </c>
      <c r="I39" s="39"/>
    </row>
    <row r="40" spans="1:9" ht="50.25" customHeight="1" x14ac:dyDescent="0.25">
      <c r="A40" s="75"/>
      <c r="B40" s="62" t="s">
        <v>132</v>
      </c>
      <c r="C40" s="62" t="s">
        <v>134</v>
      </c>
      <c r="D40" s="62" t="s">
        <v>152</v>
      </c>
      <c r="E40" s="62" t="s">
        <v>187</v>
      </c>
      <c r="F40" s="32" t="s">
        <v>148</v>
      </c>
      <c r="G40" s="32" t="s">
        <v>155</v>
      </c>
      <c r="H40" s="36" t="s">
        <v>161</v>
      </c>
      <c r="I40" s="39"/>
    </row>
    <row r="41" spans="1:9" ht="72" x14ac:dyDescent="0.25">
      <c r="A41" s="75"/>
      <c r="B41" s="62"/>
      <c r="C41" s="62"/>
      <c r="D41" s="62"/>
      <c r="E41" s="62"/>
      <c r="F41" s="32" t="s">
        <v>149</v>
      </c>
      <c r="G41" s="32" t="s">
        <v>154</v>
      </c>
      <c r="H41" s="36" t="s">
        <v>161</v>
      </c>
      <c r="I41" s="39"/>
    </row>
    <row r="42" spans="1:9" ht="36" x14ac:dyDescent="0.25">
      <c r="A42" s="75"/>
      <c r="B42" s="62"/>
      <c r="C42" s="62"/>
      <c r="D42" s="62"/>
      <c r="E42" s="62"/>
      <c r="F42" s="32" t="s">
        <v>150</v>
      </c>
      <c r="G42" s="32" t="s">
        <v>153</v>
      </c>
      <c r="H42" s="36" t="s">
        <v>161</v>
      </c>
    </row>
  </sheetData>
  <sheetProtection password="CC73" sheet="1" objects="1" scenarios="1"/>
  <mergeCells count="39">
    <mergeCell ref="D40:D42"/>
    <mergeCell ref="E40:E42"/>
    <mergeCell ref="B34:B36"/>
    <mergeCell ref="G34:G35"/>
    <mergeCell ref="D18:D20"/>
    <mergeCell ref="D21:D24"/>
    <mergeCell ref="E21:E24"/>
    <mergeCell ref="D25:D31"/>
    <mergeCell ref="E25:E31"/>
    <mergeCell ref="G19:G20"/>
    <mergeCell ref="B13:B14"/>
    <mergeCell ref="C13:C14"/>
    <mergeCell ref="A18:A42"/>
    <mergeCell ref="C25:C31"/>
    <mergeCell ref="B25:B31"/>
    <mergeCell ref="C32:C33"/>
    <mergeCell ref="B32:B33"/>
    <mergeCell ref="C34:C36"/>
    <mergeCell ref="B40:B42"/>
    <mergeCell ref="C40:C42"/>
    <mergeCell ref="D4:E4"/>
    <mergeCell ref="B9:B10"/>
    <mergeCell ref="C9:C10"/>
    <mergeCell ref="C11:C12"/>
    <mergeCell ref="B11:B12"/>
    <mergeCell ref="H18:H20"/>
    <mergeCell ref="B18:B20"/>
    <mergeCell ref="C18:C20"/>
    <mergeCell ref="E18:E20"/>
    <mergeCell ref="H21:H24"/>
    <mergeCell ref="B21:B24"/>
    <mergeCell ref="C21:C24"/>
    <mergeCell ref="H34:H35"/>
    <mergeCell ref="D32:D33"/>
    <mergeCell ref="E32:E33"/>
    <mergeCell ref="H30:H31"/>
    <mergeCell ref="I33:I34"/>
    <mergeCell ref="E34:E36"/>
    <mergeCell ref="D34:D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AspectosVSEjes</vt:lpstr>
      <vt:lpstr>Tabla Final</vt:lpstr>
      <vt:lpstr>Planes_Proyectos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Jheimi Johanna Botero Garcia</dc:creator>
  <cp:lastModifiedBy>Doris Lylian Rocha Suspe</cp:lastModifiedBy>
  <dcterms:created xsi:type="dcterms:W3CDTF">2019-11-07T16:11:57Z</dcterms:created>
  <dcterms:modified xsi:type="dcterms:W3CDTF">2020-01-31T15:21:31Z</dcterms:modified>
</cp:coreProperties>
</file>